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'Individuale'!$A$4:$J$185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<sst xmlns="http://schemas.openxmlformats.org/spreadsheetml/2006/main" count="801" uniqueCount="373">
  <si>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</si>
  <si>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</si>
  <si>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</si>
  <si>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</si>
  <si>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</si>
  <si>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</si>
  <si>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</si>
  <si>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</si>
  <si>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</si>
  <si>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</si>
  <si>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</si>
  <si>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</si>
  <si>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</si>
  <si>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</si>
  <si>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</si>
  <si>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</si>
  <si>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ROBERTO</t>
  </si>
  <si>
    <t>ANDREA</t>
  </si>
  <si>
    <t>STEFANO</t>
  </si>
  <si>
    <t>GIOVANNI</t>
  </si>
  <si>
    <t>FABRIZIO</t>
  </si>
  <si>
    <t>DANIELE</t>
  </si>
  <si>
    <t>PAOLA</t>
  </si>
  <si>
    <t>MASSIMO</t>
  </si>
  <si>
    <t>MICHELE</t>
  </si>
  <si>
    <t>LUIGI</t>
  </si>
  <si>
    <t>MARCO</t>
  </si>
  <si>
    <t>GIANLUCA</t>
  </si>
  <si>
    <t>SERGIO</t>
  </si>
  <si>
    <t>MATTIA</t>
  </si>
  <si>
    <t>CLAUDIO</t>
  </si>
  <si>
    <t>CARLO</t>
  </si>
  <si>
    <t>PAOLO</t>
  </si>
  <si>
    <t>DAVIDE</t>
  </si>
  <si>
    <t>FEDERICO</t>
  </si>
  <si>
    <t>A.S.D. PODISTICA SOLIDARIETA'</t>
  </si>
  <si>
    <t>SANDRO</t>
  </si>
  <si>
    <t>LAURA</t>
  </si>
  <si>
    <t>RCF ROMA SUD</t>
  </si>
  <si>
    <t>ROSSI</t>
  </si>
  <si>
    <t>MASSIMILIANO</t>
  </si>
  <si>
    <t>CARLA</t>
  </si>
  <si>
    <t>TIMOROSI ASTENERSI</t>
  </si>
  <si>
    <t>SONIA</t>
  </si>
  <si>
    <t>GIANNI</t>
  </si>
  <si>
    <t>ANNA</t>
  </si>
  <si>
    <t>GABRIELE</t>
  </si>
  <si>
    <t>VITTORIO</t>
  </si>
  <si>
    <t>AUGUSTO</t>
  </si>
  <si>
    <t>CRISTIAN</t>
  </si>
  <si>
    <t>FABIO</t>
  </si>
  <si>
    <t>LUCIANO</t>
  </si>
  <si>
    <t>LORENZO</t>
  </si>
  <si>
    <t>ANGELO</t>
  </si>
  <si>
    <t>S.S. LAZIO ATLETICA LEGGERA</t>
  </si>
  <si>
    <t>VINCENZO</t>
  </si>
  <si>
    <t>VALENTINO</t>
  </si>
  <si>
    <t>SIMONE</t>
  </si>
  <si>
    <t>MAURO</t>
  </si>
  <si>
    <t>GAETANO</t>
  </si>
  <si>
    <t>MATTEO</t>
  </si>
  <si>
    <t>RICCI</t>
  </si>
  <si>
    <t>MARIO</t>
  </si>
  <si>
    <t>MARROCCO</t>
  </si>
  <si>
    <t>GIANFRANCO</t>
  </si>
  <si>
    <t>UISP ROMA</t>
  </si>
  <si>
    <t>FRANCESCA</t>
  </si>
  <si>
    <t>ARIANNA</t>
  </si>
  <si>
    <t>EMILIANO</t>
  </si>
  <si>
    <t>EMANUELE</t>
  </si>
  <si>
    <t>RENATO</t>
  </si>
  <si>
    <t>LUCIANI</t>
  </si>
  <si>
    <t>SALVATORE</t>
  </si>
  <si>
    <t>GIORGIO</t>
  </si>
  <si>
    <t>DE SANTIS</t>
  </si>
  <si>
    <t>MANCINI</t>
  </si>
  <si>
    <t>DANIELA</t>
  </si>
  <si>
    <t>RITA</t>
  </si>
  <si>
    <t>SIMONA</t>
  </si>
  <si>
    <t>DI BENEDETTO</t>
  </si>
  <si>
    <t>NICOLA</t>
  </si>
  <si>
    <t>SARA</t>
  </si>
  <si>
    <t>ROBERTA</t>
  </si>
  <si>
    <t>RICCARDO</t>
  </si>
  <si>
    <t>FALCONE</t>
  </si>
  <si>
    <t>ANTONUCCI</t>
  </si>
  <si>
    <t>G.S. BANCARI ROMANI</t>
  </si>
  <si>
    <t>DAVID</t>
  </si>
  <si>
    <t>ORLANDI</t>
  </si>
  <si>
    <t>UMBERTO</t>
  </si>
  <si>
    <t>MARINELLI</t>
  </si>
  <si>
    <t>GIULIO</t>
  </si>
  <si>
    <t>BORRO</t>
  </si>
  <si>
    <t>MONTEFERRI</t>
  </si>
  <si>
    <t>MARCHETTI</t>
  </si>
  <si>
    <t>CLAUDIA</t>
  </si>
  <si>
    <t>RUNNERS FOR EMERGENCY</t>
  </si>
  <si>
    <t>SABRINA</t>
  </si>
  <si>
    <t>PATRIZIA</t>
  </si>
  <si>
    <t>LOREDANA</t>
  </si>
  <si>
    <t>GIOVANNA</t>
  </si>
  <si>
    <t>GIACOMO</t>
  </si>
  <si>
    <t>D'ALESSANDRO</t>
  </si>
  <si>
    <t>A</t>
  </si>
  <si>
    <t>B</t>
  </si>
  <si>
    <t>D</t>
  </si>
  <si>
    <t>C</t>
  </si>
  <si>
    <t>TIGER TEAM</t>
  </si>
  <si>
    <t>N</t>
  </si>
  <si>
    <t>F</t>
  </si>
  <si>
    <t>LBM SPORT</t>
  </si>
  <si>
    <t>E</t>
  </si>
  <si>
    <t>VITAMINA RUNNING TEAM</t>
  </si>
  <si>
    <t>RONDA GHIBELLINA</t>
  </si>
  <si>
    <t>PLUS ULTRA</t>
  </si>
  <si>
    <t>PUROSANGUE ATHLETICS CLUB</t>
  </si>
  <si>
    <t>RAFFAELE</t>
  </si>
  <si>
    <t>G</t>
  </si>
  <si>
    <t>M</t>
  </si>
  <si>
    <t>SILVESTRO</t>
  </si>
  <si>
    <t>H</t>
  </si>
  <si>
    <t>ATLETICA AMATORI VELLETRI</t>
  </si>
  <si>
    <t>INDIVIDUALE</t>
  </si>
  <si>
    <t>Monte Livata - Subiaco (RM) Italia - Sabato 04/07/2015</t>
  </si>
  <si>
    <t xml:space="preserve">2ª edizione </t>
  </si>
  <si>
    <t>DE MASSIMI</t>
  </si>
  <si>
    <t>RONDA GHIBELLINA TEAM</t>
  </si>
  <si>
    <t>GISMONDI</t>
  </si>
  <si>
    <t>WINTER SPORT CLUB SUBIACO</t>
  </si>
  <si>
    <t>O</t>
  </si>
  <si>
    <t>SPIRITO TRAIL</t>
  </si>
  <si>
    <t>G.M.S. SUBIACO</t>
  </si>
  <si>
    <t>I</t>
  </si>
  <si>
    <t>PODISTICA APRILIA</t>
  </si>
  <si>
    <t>P</t>
  </si>
  <si>
    <t>BILLI</t>
  </si>
  <si>
    <t>L</t>
  </si>
  <si>
    <t>TOZZI</t>
  </si>
  <si>
    <t>GIACOMINI</t>
  </si>
  <si>
    <t>CLUB GIACOMAINS</t>
  </si>
  <si>
    <t>KAPPAM</t>
  </si>
  <si>
    <t>ATLETICA CARSOLI</t>
  </si>
  <si>
    <t>VILLA DE SANCTIS</t>
  </si>
  <si>
    <t>ATLETICA ENERGIA ROMA</t>
  </si>
  <si>
    <t>CIGNITTI</t>
  </si>
  <si>
    <t>MICOZZI</t>
  </si>
  <si>
    <t>CICLO CLUB QUOTA MILLE</t>
  </si>
  <si>
    <t>BEATI GLI ULTIMI</t>
  </si>
  <si>
    <t>ROMANI</t>
  </si>
  <si>
    <t>ATINA TRAIL RUNNING</t>
  </si>
  <si>
    <t>AMATORI VILLA PAMPHILI</t>
  </si>
  <si>
    <t>CAERE TREKKING</t>
  </si>
  <si>
    <t>ANNA MARIA</t>
  </si>
  <si>
    <t>G.S. LITAL</t>
  </si>
  <si>
    <t>G.S. CAT SPORT</t>
  </si>
  <si>
    <t>TRAIL DEI DUE LAGHI</t>
  </si>
  <si>
    <t>Q</t>
  </si>
  <si>
    <t>AS.TRA. ROMA</t>
  </si>
  <si>
    <t>Fast Trail dei Monti Simbruini</t>
  </si>
  <si>
    <t>TUCCI</t>
  </si>
  <si>
    <t>ALEX</t>
  </si>
  <si>
    <t>IL CRAMPO LANCIANO</t>
  </si>
  <si>
    <t>CADME PARRA</t>
  </si>
  <si>
    <t>MEIES OCTAVIO</t>
  </si>
  <si>
    <t>ROMA ROAD RUNNERS CLUB</t>
  </si>
  <si>
    <t>LUPI</t>
  </si>
  <si>
    <t>GRUPPO SCIATORI SUBIACO</t>
  </si>
  <si>
    <t>D'OFFIZI</t>
  </si>
  <si>
    <t>TIBURUNNERS</t>
  </si>
  <si>
    <t>PRATESI</t>
  </si>
  <si>
    <t>COSTANTINI</t>
  </si>
  <si>
    <t>TOTARO</t>
  </si>
  <si>
    <t>SPORTLACUM</t>
  </si>
  <si>
    <t>PROIETTI</t>
  </si>
  <si>
    <t>RUN CARD FIDAL</t>
  </si>
  <si>
    <t>SIMONTE</t>
  </si>
  <si>
    <t>VANNOLI</t>
  </si>
  <si>
    <t>CIUMACOV</t>
  </si>
  <si>
    <t>ALEXANDRU</t>
  </si>
  <si>
    <t>BERNINI</t>
  </si>
  <si>
    <t>DELL'AVA</t>
  </si>
  <si>
    <t>SAVINA</t>
  </si>
  <si>
    <t>RUNNING SAN BASILIO</t>
  </si>
  <si>
    <t>MULAZZI</t>
  </si>
  <si>
    <t>ZACCARIA</t>
  </si>
  <si>
    <t>PETRACCHINI</t>
  </si>
  <si>
    <t>SABINA MARATHON CLUB</t>
  </si>
  <si>
    <t>PETRINI</t>
  </si>
  <si>
    <t>PERUZZI</t>
  </si>
  <si>
    <t>DODDI</t>
  </si>
  <si>
    <t>RINALDI</t>
  </si>
  <si>
    <t>ALLEGRINI</t>
  </si>
  <si>
    <t>APPODIA</t>
  </si>
  <si>
    <t>CACIOTTA</t>
  </si>
  <si>
    <t>CANALIS</t>
  </si>
  <si>
    <t>PIERO SALVATORE</t>
  </si>
  <si>
    <t>LEANDRI</t>
  </si>
  <si>
    <t>PROIA</t>
  </si>
  <si>
    <t>FITRI</t>
  </si>
  <si>
    <t>D'ANNIBALE</t>
  </si>
  <si>
    <t>ROBERTI</t>
  </si>
  <si>
    <t>FORNITI</t>
  </si>
  <si>
    <t>TERENZIO</t>
  </si>
  <si>
    <t>SEMPRONI</t>
  </si>
  <si>
    <t>GATTI</t>
  </si>
  <si>
    <t>LORETI</t>
  </si>
  <si>
    <t>DI STEFANO</t>
  </si>
  <si>
    <t>TIBERI</t>
  </si>
  <si>
    <t>LUCARINI</t>
  </si>
  <si>
    <t>FORREST GUMP</t>
  </si>
  <si>
    <t>MARUCCI</t>
  </si>
  <si>
    <t>VALENTINI</t>
  </si>
  <si>
    <t>NERI</t>
  </si>
  <si>
    <t>ORSI DELLA TUSCIA</t>
  </si>
  <si>
    <t>RUMORI</t>
  </si>
  <si>
    <t>ATLETICO CASAL MONASTERO</t>
  </si>
  <si>
    <t>SANTINI</t>
  </si>
  <si>
    <t>CURTI</t>
  </si>
  <si>
    <t>CARRARINI</t>
  </si>
  <si>
    <t>CHECCHI</t>
  </si>
  <si>
    <t>PROCACCIANTI</t>
  </si>
  <si>
    <t>BONANNI</t>
  </si>
  <si>
    <t>GIULIANI</t>
  </si>
  <si>
    <t>CATARINOZZI</t>
  </si>
  <si>
    <t>UISP LATINA</t>
  </si>
  <si>
    <t>ROPPO</t>
  </si>
  <si>
    <t>FEDERAZIONE ITALIANA RUGBY</t>
  </si>
  <si>
    <t>MARINI</t>
  </si>
  <si>
    <t>MARZIA</t>
  </si>
  <si>
    <t>VOTTA</t>
  </si>
  <si>
    <t>ELIA</t>
  </si>
  <si>
    <t>PROGETTO SPORT</t>
  </si>
  <si>
    <t>CIUCCI</t>
  </si>
  <si>
    <t>ANTIMI</t>
  </si>
  <si>
    <t>MANCIOCCHI</t>
  </si>
  <si>
    <t>ATLETICA VITINIA TRIATHLON</t>
  </si>
  <si>
    <t>LAZZARI</t>
  </si>
  <si>
    <t>ENNIO</t>
  </si>
  <si>
    <t>CONTENTO CORREDOR</t>
  </si>
  <si>
    <t>SARA HELENA</t>
  </si>
  <si>
    <t>ACQUI</t>
  </si>
  <si>
    <t>DIEGO</t>
  </si>
  <si>
    <t>QUATTRINI</t>
  </si>
  <si>
    <t>BERNABINI</t>
  </si>
  <si>
    <t>BEATRICE</t>
  </si>
  <si>
    <t>VATTERONI</t>
  </si>
  <si>
    <t>PIETRO GINO</t>
  </si>
  <si>
    <t>POCHESCI</t>
  </si>
  <si>
    <t>PAOLANTONI</t>
  </si>
  <si>
    <t>PIERANTOZZI</t>
  </si>
  <si>
    <t>VELLINI</t>
  </si>
  <si>
    <t>GABRIELLI</t>
  </si>
  <si>
    <t>ANTONIELLI</t>
  </si>
  <si>
    <t>STRAMACCIONI</t>
  </si>
  <si>
    <t>GIULIA</t>
  </si>
  <si>
    <t>ATLETICA LIBERTAS ORVIETO</t>
  </si>
  <si>
    <t>JAMES</t>
  </si>
  <si>
    <t>GIBSON</t>
  </si>
  <si>
    <t>STATI UNITI D'AMERICA</t>
  </si>
  <si>
    <t>PISTOIA</t>
  </si>
  <si>
    <t>TRAVAGLINI</t>
  </si>
  <si>
    <t>DI FRANCESCO</t>
  </si>
  <si>
    <t>ADDATI</t>
  </si>
  <si>
    <t>CIANO</t>
  </si>
  <si>
    <t>GUBERT</t>
  </si>
  <si>
    <t>SIMONETTA</t>
  </si>
  <si>
    <t>ZAGAGLIA</t>
  </si>
  <si>
    <t>ROSALBA</t>
  </si>
  <si>
    <t>LOMBARDI</t>
  </si>
  <si>
    <t>RAINALDI</t>
  </si>
  <si>
    <t>MICCOLI</t>
  </si>
  <si>
    <t>D'ANNA</t>
  </si>
  <si>
    <t>AMATORE</t>
  </si>
  <si>
    <t>WALTER</t>
  </si>
  <si>
    <t>FERRI</t>
  </si>
  <si>
    <t>BAGNANI</t>
  </si>
  <si>
    <t>ATLETICA OSTIA</t>
  </si>
  <si>
    <t>MONACELLI</t>
  </si>
  <si>
    <t>PATRIZIO</t>
  </si>
  <si>
    <t>TASSA</t>
  </si>
  <si>
    <t>CIABATTI</t>
  </si>
  <si>
    <t>TROPIA</t>
  </si>
  <si>
    <t>CARLA LUCIA</t>
  </si>
  <si>
    <t>PAOLESSI</t>
  </si>
  <si>
    <t>CIANCA</t>
  </si>
  <si>
    <t>BOTTONI</t>
  </si>
  <si>
    <t>GIAMMATTEO</t>
  </si>
  <si>
    <t>BERARDINELLI</t>
  </si>
  <si>
    <t>CAVOLA</t>
  </si>
  <si>
    <t>D'ONORIO</t>
  </si>
  <si>
    <t>GIARDINA</t>
  </si>
  <si>
    <t>DE MAGGI</t>
  </si>
  <si>
    <t>ADDARI</t>
  </si>
  <si>
    <t>CHRISTIAN</t>
  </si>
  <si>
    <t>MAINARDE TRAIL RUNNERS</t>
  </si>
  <si>
    <t>AMORFINI</t>
  </si>
  <si>
    <t>PETTI</t>
  </si>
  <si>
    <t>TANGANELLI</t>
  </si>
  <si>
    <t>ROSANNA</t>
  </si>
  <si>
    <t>MANUEL</t>
  </si>
  <si>
    <t>MASTROGIACOMO</t>
  </si>
  <si>
    <t>LUCARELLI</t>
  </si>
  <si>
    <t>KATIUSCIA</t>
  </si>
  <si>
    <t>BLOM</t>
  </si>
  <si>
    <t>MAJ-LIS</t>
  </si>
  <si>
    <t>FAZI</t>
  </si>
  <si>
    <t>PINO</t>
  </si>
  <si>
    <t>TEDESCHI</t>
  </si>
  <si>
    <t>ANNAPAOLA</t>
  </si>
  <si>
    <t>COSTANTINO</t>
  </si>
  <si>
    <t>MARIA CRISTINA</t>
  </si>
  <si>
    <t>STOICA</t>
  </si>
  <si>
    <t>TITIANA MARIANNA</t>
  </si>
  <si>
    <t>PASSACANTILLI</t>
  </si>
  <si>
    <t>CARDARELLI</t>
  </si>
  <si>
    <t>TEBALDO</t>
  </si>
  <si>
    <t>CLAUSER</t>
  </si>
  <si>
    <t>PIZZONIA</t>
  </si>
  <si>
    <t>MARILENA</t>
  </si>
  <si>
    <t>PELLICCIA</t>
  </si>
  <si>
    <t>MEDITERRANEA OSTIA</t>
  </si>
  <si>
    <t>MERICO</t>
  </si>
  <si>
    <t>LACATENA</t>
  </si>
  <si>
    <t>PATIRELIS</t>
  </si>
  <si>
    <t>PANTELEIMON</t>
  </si>
  <si>
    <t>CONCETTA</t>
  </si>
  <si>
    <t>BIANCHI</t>
  </si>
  <si>
    <t>MARIACRISTINA</t>
  </si>
  <si>
    <t>MONTANI</t>
  </si>
  <si>
    <t>SANTORO</t>
  </si>
  <si>
    <t>GIUSTINIANI</t>
  </si>
  <si>
    <t>GEA</t>
  </si>
  <si>
    <t>PIEDIMONTE</t>
  </si>
  <si>
    <t>RUBINACE</t>
  </si>
  <si>
    <t>DAVOLOS</t>
  </si>
  <si>
    <t>MACINATI</t>
  </si>
  <si>
    <t>GIAMMUSSO</t>
  </si>
  <si>
    <t>GEROMETTA</t>
  </si>
  <si>
    <t>SME RUN</t>
  </si>
  <si>
    <t>ANNIBALI</t>
  </si>
  <si>
    <t>GATTA</t>
  </si>
  <si>
    <t>LETIZIA</t>
  </si>
  <si>
    <t>MARATEA</t>
  </si>
  <si>
    <t>ATLETICA PEGASO ROMA</t>
  </si>
  <si>
    <t>SCATTONE</t>
  </si>
  <si>
    <t>DI PASQUALI</t>
  </si>
  <si>
    <t>GERARDO</t>
  </si>
  <si>
    <t>CATERA</t>
  </si>
  <si>
    <t>FINSPIN</t>
  </si>
  <si>
    <t>PROIETTI PANNUNZI</t>
  </si>
  <si>
    <t>CIOCCHETTI</t>
  </si>
  <si>
    <t>KUMI</t>
  </si>
  <si>
    <t>FRANCAVILLA</t>
  </si>
  <si>
    <t>ORLANDO</t>
  </si>
  <si>
    <t>CIANI</t>
  </si>
  <si>
    <t>PADOVANI</t>
  </si>
  <si>
    <t>LORELLA</t>
  </si>
  <si>
    <t>PICCININI</t>
  </si>
  <si>
    <t>ELENA</t>
  </si>
  <si>
    <t>BERTELLI</t>
  </si>
  <si>
    <t>NICOLINI</t>
  </si>
  <si>
    <t>CARONTI</t>
  </si>
  <si>
    <t>ANDREA CELESTE</t>
  </si>
  <si>
    <t>RUN FOR EVER APRILIA</t>
  </si>
  <si>
    <t>IVANO</t>
  </si>
  <si>
    <t>SQUITIERI</t>
  </si>
  <si>
    <t>ILEANA</t>
  </si>
  <si>
    <t>GENNARI</t>
  </si>
  <si>
    <t>IMPERATO</t>
  </si>
  <si>
    <t>MARIANI</t>
  </si>
  <si>
    <t>PANZINI</t>
  </si>
  <si>
    <t>TEMPESTA</t>
  </si>
  <si>
    <t>RUNNING EVOLUTION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</si>
</sst>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50" fillId="35" borderId="19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5" customWidth="1"/>
    <col min="4" max="4" width="9.7109375" style="2" customWidth="1"/>
    <col min="5" max="5" width="35.7109375" style="26" customWidth="1"/>
    <col min="6" max="7" width="10.7109375" style="16" customWidth="1"/>
    <col min="8" max="10" width="10.7109375" style="1" customWidth="1"/>
  </cols>
  <sheetData>
    <row r="1" spans="1:10" ht="45" customHeight="1">
      <c r="A1" s="33" t="s">
        <v>158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124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123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13.2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7" t="s">
        <v>6</v>
      </c>
      <c r="G4" s="1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40">
        <v>1</v>
      </c>
      <c r="B5" s="41" t="s">
        <v>159</v>
      </c>
      <c r="C5" s="41" t="s">
        <v>160</v>
      </c>
      <c r="D5" s="40" t="s">
        <v>103</v>
      </c>
      <c r="E5" s="41" t="s">
        <v>161</v>
      </c>
      <c r="F5" s="42">
        <v>0.04501157407407407</v>
      </c>
      <c r="G5" s="42">
        <v>0.04501157407407407</v>
      </c>
      <c r="H5" s="40" t="str">
        <f aca="true" t="shared" si="0" ref="H5:H18">TEXT(INT((HOUR(G5)*3600+MINUTE(G5)*60+SECOND(G5))/$J$3/60),"0")&amp;"."&amp;TEXT(MOD((HOUR(G5)*3600+MINUTE(G5)*60+SECOND(G5))/$J$3,60),"00")&amp;"/km"</f>
        <v>4.55/km</v>
      </c>
      <c r="I5" s="42">
        <f aca="true" t="shared" si="1" ref="I5:I18">G5-$G$5</f>
        <v>0</v>
      </c>
      <c r="J5" s="42">
        <f>G5-INDEX($G$5:$G$106,MATCH(D5,$D$5:$D$106,0))</f>
        <v>0</v>
      </c>
    </row>
    <row r="6" spans="1:10" s="10" customFormat="1" ht="15" customHeight="1">
      <c r="A6" s="11">
        <v>2</v>
      </c>
      <c r="B6" s="43" t="s">
        <v>162</v>
      </c>
      <c r="C6" s="43" t="s">
        <v>163</v>
      </c>
      <c r="D6" s="11" t="s">
        <v>106</v>
      </c>
      <c r="E6" s="43" t="s">
        <v>164</v>
      </c>
      <c r="F6" s="12">
        <v>0.04569444444444445</v>
      </c>
      <c r="G6" s="12">
        <v>0.04569444444444445</v>
      </c>
      <c r="H6" s="11" t="str">
        <f t="shared" si="0"/>
        <v>4.59/km</v>
      </c>
      <c r="I6" s="12">
        <f t="shared" si="1"/>
        <v>0.0006828703703703753</v>
      </c>
      <c r="J6" s="12">
        <f>G6-INDEX($G$5:$G$106,MATCH(D6,$D$5:$D$106,0))</f>
        <v>0</v>
      </c>
    </row>
    <row r="7" spans="1:10" s="10" customFormat="1" ht="15" customHeight="1">
      <c r="A7" s="11">
        <v>3</v>
      </c>
      <c r="B7" s="43" t="s">
        <v>165</v>
      </c>
      <c r="C7" s="43" t="s">
        <v>52</v>
      </c>
      <c r="D7" s="11" t="s">
        <v>103</v>
      </c>
      <c r="E7" s="43" t="s">
        <v>166</v>
      </c>
      <c r="F7" s="12">
        <v>0.046099537037037036</v>
      </c>
      <c r="G7" s="12">
        <v>0.046099537037037036</v>
      </c>
      <c r="H7" s="11" t="str">
        <f t="shared" si="0"/>
        <v>5.02/km</v>
      </c>
      <c r="I7" s="12">
        <f t="shared" si="1"/>
        <v>0.0010879629629629642</v>
      </c>
      <c r="J7" s="12">
        <f>G7-INDEX($G$5:$G$106,MATCH(D7,$D$5:$D$106,0))</f>
        <v>0.0010879629629629642</v>
      </c>
    </row>
    <row r="8" spans="1:10" s="10" customFormat="1" ht="15" customHeight="1">
      <c r="A8" s="11">
        <v>4</v>
      </c>
      <c r="B8" s="43" t="s">
        <v>71</v>
      </c>
      <c r="C8" s="43" t="s">
        <v>15</v>
      </c>
      <c r="D8" s="11" t="s">
        <v>105</v>
      </c>
      <c r="E8" s="43" t="s">
        <v>114</v>
      </c>
      <c r="F8" s="12">
        <v>0.04945601851851852</v>
      </c>
      <c r="G8" s="12">
        <v>0.04945601851851852</v>
      </c>
      <c r="H8" s="11" t="str">
        <f t="shared" si="0"/>
        <v>5.24/km</v>
      </c>
      <c r="I8" s="12">
        <f t="shared" si="1"/>
        <v>0.004444444444444445</v>
      </c>
      <c r="J8" s="12">
        <f>G8-INDEX($G$5:$G$106,MATCH(D8,$D$5:$D$106,0))</f>
        <v>0</v>
      </c>
    </row>
    <row r="9" spans="1:10" s="10" customFormat="1" ht="15" customHeight="1">
      <c r="A9" s="11">
        <v>5</v>
      </c>
      <c r="B9" s="43" t="s">
        <v>167</v>
      </c>
      <c r="C9" s="43" t="s">
        <v>17</v>
      </c>
      <c r="D9" s="11" t="s">
        <v>103</v>
      </c>
      <c r="E9" s="43" t="s">
        <v>168</v>
      </c>
      <c r="F9" s="12">
        <v>0.04951388888888889</v>
      </c>
      <c r="G9" s="12">
        <v>0.04951388888888889</v>
      </c>
      <c r="H9" s="11" t="str">
        <f t="shared" si="0"/>
        <v>5.24/km</v>
      </c>
      <c r="I9" s="12">
        <f t="shared" si="1"/>
        <v>0.00450231481481482</v>
      </c>
      <c r="J9" s="12">
        <f>G9-INDEX($G$5:$G$106,MATCH(D9,$D$5:$D$106,0))</f>
        <v>0.00450231481481482</v>
      </c>
    </row>
    <row r="10" spans="1:10" s="10" customFormat="1" ht="15" customHeight="1">
      <c r="A10" s="11">
        <v>6</v>
      </c>
      <c r="B10" s="43" t="s">
        <v>169</v>
      </c>
      <c r="C10" s="43" t="s">
        <v>13</v>
      </c>
      <c r="D10" s="11" t="s">
        <v>105</v>
      </c>
      <c r="E10" s="43" t="s">
        <v>113</v>
      </c>
      <c r="F10" s="12">
        <v>0.04958333333333333</v>
      </c>
      <c r="G10" s="12">
        <v>0.04958333333333333</v>
      </c>
      <c r="H10" s="11" t="str">
        <f t="shared" si="0"/>
        <v>5.25/km</v>
      </c>
      <c r="I10" s="12">
        <f t="shared" si="1"/>
        <v>0.0045717592592592615</v>
      </c>
      <c r="J10" s="12">
        <f>G10-INDEX($G$5:$G$106,MATCH(D10,$D$5:$D$106,0))</f>
        <v>0.0001273148148148162</v>
      </c>
    </row>
    <row r="11" spans="1:10" s="10" customFormat="1" ht="15" customHeight="1">
      <c r="A11" s="13">
        <v>7</v>
      </c>
      <c r="B11" s="45" t="s">
        <v>170</v>
      </c>
      <c r="C11" s="45" t="s">
        <v>119</v>
      </c>
      <c r="D11" s="13" t="s">
        <v>109</v>
      </c>
      <c r="E11" s="45" t="s">
        <v>35</v>
      </c>
      <c r="F11" s="23">
        <v>0.04974537037037038</v>
      </c>
      <c r="G11" s="23">
        <v>0.04974537037037038</v>
      </c>
      <c r="H11" s="13" t="str">
        <f t="shared" si="0"/>
        <v>5.26/km</v>
      </c>
      <c r="I11" s="23">
        <f t="shared" si="1"/>
        <v>0.004733796296296305</v>
      </c>
      <c r="J11" s="23">
        <f>G11-INDEX($G$5:$G$106,MATCH(D11,$D$5:$D$106,0))</f>
        <v>0</v>
      </c>
    </row>
    <row r="12" spans="1:10" s="10" customFormat="1" ht="15" customHeight="1">
      <c r="A12" s="11">
        <v>8</v>
      </c>
      <c r="B12" s="43" t="s">
        <v>171</v>
      </c>
      <c r="C12" s="43" t="s">
        <v>24</v>
      </c>
      <c r="D12" s="11" t="s">
        <v>103</v>
      </c>
      <c r="E12" s="43" t="s">
        <v>112</v>
      </c>
      <c r="F12" s="12">
        <v>0.04981481481481481</v>
      </c>
      <c r="G12" s="12">
        <v>0.04981481481481481</v>
      </c>
      <c r="H12" s="11" t="str">
        <f t="shared" si="0"/>
        <v>5.26/km</v>
      </c>
      <c r="I12" s="12">
        <f t="shared" si="1"/>
        <v>0.00480324074074074</v>
      </c>
      <c r="J12" s="12">
        <f>G12-INDEX($G$5:$G$106,MATCH(D12,$D$5:$D$106,0))</f>
        <v>0.00480324074074074</v>
      </c>
    </row>
    <row r="13" spans="1:10" s="10" customFormat="1" ht="15" customHeight="1">
      <c r="A13" s="11">
        <v>9</v>
      </c>
      <c r="B13" s="43" t="s">
        <v>74</v>
      </c>
      <c r="C13" s="43" t="s">
        <v>12</v>
      </c>
      <c r="D13" s="11" t="s">
        <v>104</v>
      </c>
      <c r="E13" s="43" t="s">
        <v>172</v>
      </c>
      <c r="F13" s="12">
        <v>0.05123842592592592</v>
      </c>
      <c r="G13" s="12">
        <v>0.05123842592592592</v>
      </c>
      <c r="H13" s="11" t="str">
        <f t="shared" si="0"/>
        <v>5.35/km</v>
      </c>
      <c r="I13" s="12">
        <f t="shared" si="1"/>
        <v>0.0062268518518518515</v>
      </c>
      <c r="J13" s="12">
        <f>G13-INDEX($G$5:$G$106,MATCH(D13,$D$5:$D$106,0))</f>
        <v>0</v>
      </c>
    </row>
    <row r="14" spans="1:10" s="10" customFormat="1" ht="15" customHeight="1">
      <c r="A14" s="11">
        <v>10</v>
      </c>
      <c r="B14" s="43" t="s">
        <v>173</v>
      </c>
      <c r="C14" s="43" t="s">
        <v>57</v>
      </c>
      <c r="D14" s="11" t="s">
        <v>103</v>
      </c>
      <c r="E14" s="43" t="s">
        <v>174</v>
      </c>
      <c r="F14" s="12">
        <v>0.051412037037037034</v>
      </c>
      <c r="G14" s="12">
        <v>0.051412037037037034</v>
      </c>
      <c r="H14" s="11" t="str">
        <f t="shared" si="0"/>
        <v>5.37/km</v>
      </c>
      <c r="I14" s="12">
        <f t="shared" si="1"/>
        <v>0.006400462962962962</v>
      </c>
      <c r="J14" s="12">
        <f>G14-INDEX($G$5:$G$106,MATCH(D14,$D$5:$D$106,0))</f>
        <v>0.006400462962962962</v>
      </c>
    </row>
    <row r="15" spans="1:10" s="10" customFormat="1" ht="15" customHeight="1">
      <c r="A15" s="11">
        <v>11</v>
      </c>
      <c r="B15" s="43" t="s">
        <v>175</v>
      </c>
      <c r="C15" s="43" t="s">
        <v>50</v>
      </c>
      <c r="D15" s="11" t="s">
        <v>111</v>
      </c>
      <c r="E15" s="43" t="s">
        <v>121</v>
      </c>
      <c r="F15" s="12">
        <v>0.05148148148148148</v>
      </c>
      <c r="G15" s="12">
        <v>0.05148148148148148</v>
      </c>
      <c r="H15" s="11" t="str">
        <f t="shared" si="0"/>
        <v>5.37/km</v>
      </c>
      <c r="I15" s="12">
        <f t="shared" si="1"/>
        <v>0.00646990740740741</v>
      </c>
      <c r="J15" s="12">
        <f>G15-INDEX($G$5:$G$106,MATCH(D15,$D$5:$D$106,0))</f>
        <v>0</v>
      </c>
    </row>
    <row r="16" spans="1:10" s="10" customFormat="1" ht="15" customHeight="1">
      <c r="A16" s="11">
        <v>12</v>
      </c>
      <c r="B16" s="43" t="s">
        <v>176</v>
      </c>
      <c r="C16" s="43" t="s">
        <v>20</v>
      </c>
      <c r="D16" s="11" t="s">
        <v>103</v>
      </c>
      <c r="E16" s="43" t="s">
        <v>131</v>
      </c>
      <c r="F16" s="12">
        <v>0.051724537037037034</v>
      </c>
      <c r="G16" s="12">
        <v>0.051724537037037034</v>
      </c>
      <c r="H16" s="11" t="str">
        <f t="shared" si="0"/>
        <v>5.39/km</v>
      </c>
      <c r="I16" s="12">
        <f t="shared" si="1"/>
        <v>0.006712962962962962</v>
      </c>
      <c r="J16" s="12">
        <f>G16-INDEX($G$5:$G$106,MATCH(D16,$D$5:$D$106,0))</f>
        <v>0.006712962962962962</v>
      </c>
    </row>
    <row r="17" spans="1:10" s="10" customFormat="1" ht="15" customHeight="1">
      <c r="A17" s="11">
        <v>13</v>
      </c>
      <c r="B17" s="43" t="s">
        <v>177</v>
      </c>
      <c r="C17" s="43" t="s">
        <v>178</v>
      </c>
      <c r="D17" s="11" t="s">
        <v>103</v>
      </c>
      <c r="E17" s="43" t="s">
        <v>38</v>
      </c>
      <c r="F17" s="12">
        <v>0.051724537037037034</v>
      </c>
      <c r="G17" s="12">
        <v>0.051724537037037034</v>
      </c>
      <c r="H17" s="11" t="str">
        <f t="shared" si="0"/>
        <v>5.39/km</v>
      </c>
      <c r="I17" s="12">
        <f t="shared" si="1"/>
        <v>0.006712962962962962</v>
      </c>
      <c r="J17" s="12">
        <f>G17-INDEX($G$5:$G$106,MATCH(D17,$D$5:$D$106,0))</f>
        <v>0.006712962962962962</v>
      </c>
    </row>
    <row r="18" spans="1:10" s="10" customFormat="1" ht="15" customHeight="1">
      <c r="A18" s="11">
        <v>14</v>
      </c>
      <c r="B18" s="43" t="s">
        <v>84</v>
      </c>
      <c r="C18" s="43" t="s">
        <v>62</v>
      </c>
      <c r="D18" s="11" t="s">
        <v>109</v>
      </c>
      <c r="E18" s="43" t="s">
        <v>141</v>
      </c>
      <c r="F18" s="12">
        <v>0.051909722222222225</v>
      </c>
      <c r="G18" s="12">
        <v>0.051909722222222225</v>
      </c>
      <c r="H18" s="11" t="str">
        <f t="shared" si="0"/>
        <v>5.40/km</v>
      </c>
      <c r="I18" s="12">
        <f t="shared" si="1"/>
        <v>0.006898148148148153</v>
      </c>
      <c r="J18" s="12">
        <f>G18-INDEX($G$5:$G$106,MATCH(D18,$D$5:$D$106,0))</f>
        <v>0.002164351851851848</v>
      </c>
    </row>
    <row r="19" spans="1:10" s="10" customFormat="1" ht="15" customHeight="1">
      <c r="A19" s="11">
        <v>15</v>
      </c>
      <c r="B19" s="43" t="s">
        <v>179</v>
      </c>
      <c r="C19" s="43" t="s">
        <v>20</v>
      </c>
      <c r="D19" s="11" t="s">
        <v>105</v>
      </c>
      <c r="E19" s="43" t="s">
        <v>122</v>
      </c>
      <c r="F19" s="12">
        <v>0.05203703703703704</v>
      </c>
      <c r="G19" s="12">
        <v>0.05203703703703704</v>
      </c>
      <c r="H19" s="11" t="str">
        <f aca="true" t="shared" si="2" ref="H19:H49">TEXT(INT((HOUR(G19)*3600+MINUTE(G19)*60+SECOND(G19))/$J$3/60),"0")&amp;"."&amp;TEXT(MOD((HOUR(G19)*3600+MINUTE(G19)*60+SECOND(G19))/$J$3,60),"00")&amp;"/km"</f>
        <v>5.41/km</v>
      </c>
      <c r="I19" s="12">
        <f aca="true" t="shared" si="3" ref="I19:I49">G19-$G$5</f>
        <v>0.0070254629629629695</v>
      </c>
      <c r="J19" s="12">
        <f>G19-INDEX($G$5:$G$106,MATCH(D19,$D$5:$D$106,0))</f>
        <v>0.002581018518518524</v>
      </c>
    </row>
    <row r="20" spans="1:10" s="10" customFormat="1" ht="15" customHeight="1">
      <c r="A20" s="11">
        <v>16</v>
      </c>
      <c r="B20" s="43" t="s">
        <v>180</v>
      </c>
      <c r="C20" s="43" t="s">
        <v>32</v>
      </c>
      <c r="D20" s="11" t="s">
        <v>106</v>
      </c>
      <c r="E20" s="43" t="s">
        <v>42</v>
      </c>
      <c r="F20" s="12">
        <v>0.05211805555555556</v>
      </c>
      <c r="G20" s="12">
        <v>0.05211805555555556</v>
      </c>
      <c r="H20" s="11" t="str">
        <f t="shared" si="2"/>
        <v>5.41/km</v>
      </c>
      <c r="I20" s="12">
        <f t="shared" si="3"/>
        <v>0.007106481481481491</v>
      </c>
      <c r="J20" s="12">
        <f>G20-INDEX($G$5:$G$106,MATCH(D20,$D$5:$D$106,0))</f>
        <v>0.006423611111111116</v>
      </c>
    </row>
    <row r="21" spans="1:10" ht="15" customHeight="1">
      <c r="A21" s="11">
        <v>17</v>
      </c>
      <c r="B21" s="43" t="s">
        <v>144</v>
      </c>
      <c r="C21" s="43" t="s">
        <v>80</v>
      </c>
      <c r="D21" s="11" t="s">
        <v>103</v>
      </c>
      <c r="E21" s="43" t="s">
        <v>166</v>
      </c>
      <c r="F21" s="12">
        <v>0.0521875</v>
      </c>
      <c r="G21" s="12">
        <v>0.0521875</v>
      </c>
      <c r="H21" s="11" t="str">
        <f t="shared" si="2"/>
        <v>5.42/km</v>
      </c>
      <c r="I21" s="12">
        <f t="shared" si="3"/>
        <v>0.007175925925925926</v>
      </c>
      <c r="J21" s="12">
        <f>G21-INDEX($G$5:$G$106,MATCH(D21,$D$5:$D$106,0))</f>
        <v>0.007175925925925926</v>
      </c>
    </row>
    <row r="22" spans="1:10" ht="15" customHeight="1">
      <c r="A22" s="11">
        <v>18</v>
      </c>
      <c r="B22" s="43" t="s">
        <v>181</v>
      </c>
      <c r="C22" s="43" t="s">
        <v>50</v>
      </c>
      <c r="D22" s="11" t="s">
        <v>109</v>
      </c>
      <c r="E22" s="43" t="s">
        <v>182</v>
      </c>
      <c r="F22" s="12">
        <v>0.05243055555555556</v>
      </c>
      <c r="G22" s="12">
        <v>0.05243055555555556</v>
      </c>
      <c r="H22" s="11" t="str">
        <f t="shared" si="2"/>
        <v>5.43/km</v>
      </c>
      <c r="I22" s="12">
        <f t="shared" si="3"/>
        <v>0.007418981481481485</v>
      </c>
      <c r="J22" s="12">
        <f>G22-INDEX($G$5:$G$106,MATCH(D22,$D$5:$D$106,0))</f>
        <v>0.0026851851851851793</v>
      </c>
    </row>
    <row r="23" spans="1:10" ht="15" customHeight="1">
      <c r="A23" s="11">
        <v>19</v>
      </c>
      <c r="B23" s="43" t="s">
        <v>183</v>
      </c>
      <c r="C23" s="43" t="s">
        <v>44</v>
      </c>
      <c r="D23" s="11" t="s">
        <v>117</v>
      </c>
      <c r="E23" s="43" t="s">
        <v>182</v>
      </c>
      <c r="F23" s="12">
        <v>0.05288194444444444</v>
      </c>
      <c r="G23" s="12">
        <v>0.05288194444444444</v>
      </c>
      <c r="H23" s="11" t="str">
        <f t="shared" si="2"/>
        <v>5.46/km</v>
      </c>
      <c r="I23" s="12">
        <f t="shared" si="3"/>
        <v>0.007870370370370368</v>
      </c>
      <c r="J23" s="12">
        <f>G23-INDEX($G$5:$G$106,MATCH(D23,$D$5:$D$106,0))</f>
        <v>0</v>
      </c>
    </row>
    <row r="24" spans="1:10" ht="15" customHeight="1">
      <c r="A24" s="11">
        <v>20</v>
      </c>
      <c r="B24" s="43" t="s">
        <v>184</v>
      </c>
      <c r="C24" s="43" t="s">
        <v>17</v>
      </c>
      <c r="D24" s="11" t="s">
        <v>103</v>
      </c>
      <c r="E24" s="43" t="s">
        <v>166</v>
      </c>
      <c r="F24" s="12">
        <v>0.05295138888888889</v>
      </c>
      <c r="G24" s="12">
        <v>0.05295138888888889</v>
      </c>
      <c r="H24" s="11" t="str">
        <f t="shared" si="2"/>
        <v>5.47/km</v>
      </c>
      <c r="I24" s="12">
        <f t="shared" si="3"/>
        <v>0.007939814814814816</v>
      </c>
      <c r="J24" s="12">
        <f>G24-INDEX($G$5:$G$106,MATCH(D24,$D$5:$D$106,0))</f>
        <v>0.007939814814814816</v>
      </c>
    </row>
    <row r="25" spans="1:10" ht="15" customHeight="1">
      <c r="A25" s="11">
        <v>21</v>
      </c>
      <c r="B25" s="43" t="s">
        <v>185</v>
      </c>
      <c r="C25" s="43" t="s">
        <v>14</v>
      </c>
      <c r="D25" s="11" t="s">
        <v>106</v>
      </c>
      <c r="E25" s="43" t="s">
        <v>186</v>
      </c>
      <c r="F25" s="12">
        <v>0.052974537037037035</v>
      </c>
      <c r="G25" s="12">
        <v>0.052974537037037035</v>
      </c>
      <c r="H25" s="11" t="str">
        <f t="shared" si="2"/>
        <v>5.47/km</v>
      </c>
      <c r="I25" s="12">
        <f t="shared" si="3"/>
        <v>0.007962962962962963</v>
      </c>
      <c r="J25" s="12">
        <f>G25-INDEX($G$5:$G$106,MATCH(D25,$D$5:$D$106,0))</f>
        <v>0.007280092592592588</v>
      </c>
    </row>
    <row r="26" spans="1:10" ht="15" customHeight="1">
      <c r="A26" s="11">
        <v>22</v>
      </c>
      <c r="B26" s="43" t="s">
        <v>187</v>
      </c>
      <c r="C26" s="43" t="s">
        <v>101</v>
      </c>
      <c r="D26" s="11" t="s">
        <v>103</v>
      </c>
      <c r="E26" s="43" t="s">
        <v>166</v>
      </c>
      <c r="F26" s="12">
        <v>0.05319444444444444</v>
      </c>
      <c r="G26" s="12">
        <v>0.05319444444444444</v>
      </c>
      <c r="H26" s="11" t="str">
        <f t="shared" si="2"/>
        <v>5.48/km</v>
      </c>
      <c r="I26" s="12">
        <f t="shared" si="3"/>
        <v>0.008182870370370368</v>
      </c>
      <c r="J26" s="12">
        <f>G26-INDEX($G$5:$G$106,MATCH(D26,$D$5:$D$106,0))</f>
        <v>0.008182870370370368</v>
      </c>
    </row>
    <row r="27" spans="1:10" ht="15" customHeight="1">
      <c r="A27" s="11">
        <v>23</v>
      </c>
      <c r="B27" s="43" t="s">
        <v>188</v>
      </c>
      <c r="C27" s="43" t="s">
        <v>21</v>
      </c>
      <c r="D27" s="11" t="s">
        <v>103</v>
      </c>
      <c r="E27" s="43" t="s">
        <v>168</v>
      </c>
      <c r="F27" s="12">
        <v>0.054490740740740735</v>
      </c>
      <c r="G27" s="12">
        <v>0.054490740740740735</v>
      </c>
      <c r="H27" s="11" t="str">
        <f t="shared" si="2"/>
        <v>5.57/km</v>
      </c>
      <c r="I27" s="12">
        <f t="shared" si="3"/>
        <v>0.009479166666666664</v>
      </c>
      <c r="J27" s="12">
        <f>G27-INDEX($G$5:$G$106,MATCH(D27,$D$5:$D$106,0))</f>
        <v>0.009479166666666664</v>
      </c>
    </row>
    <row r="28" spans="1:10" ht="15" customHeight="1">
      <c r="A28" s="11">
        <v>24</v>
      </c>
      <c r="B28" s="43" t="s">
        <v>189</v>
      </c>
      <c r="C28" s="43" t="s">
        <v>44</v>
      </c>
      <c r="D28" s="11" t="s">
        <v>109</v>
      </c>
      <c r="E28" s="43" t="s">
        <v>147</v>
      </c>
      <c r="F28" s="12">
        <v>0.05452546296296296</v>
      </c>
      <c r="G28" s="12">
        <v>0.05452546296296296</v>
      </c>
      <c r="H28" s="11" t="str">
        <f t="shared" si="2"/>
        <v>5.57/km</v>
      </c>
      <c r="I28" s="12">
        <f t="shared" si="3"/>
        <v>0.009513888888888891</v>
      </c>
      <c r="J28" s="12">
        <f>G28-INDEX($G$5:$G$106,MATCH(D28,$D$5:$D$106,0))</f>
        <v>0.004780092592592586</v>
      </c>
    </row>
    <row r="29" spans="1:10" ht="15" customHeight="1">
      <c r="A29" s="11">
        <v>25</v>
      </c>
      <c r="B29" s="43" t="s">
        <v>190</v>
      </c>
      <c r="C29" s="43" t="s">
        <v>26</v>
      </c>
      <c r="D29" s="11" t="s">
        <v>104</v>
      </c>
      <c r="E29" s="43" t="s">
        <v>166</v>
      </c>
      <c r="F29" s="12">
        <v>0.05480324074074074</v>
      </c>
      <c r="G29" s="12">
        <v>0.05480324074074074</v>
      </c>
      <c r="H29" s="11" t="str">
        <f t="shared" si="2"/>
        <v>5.59/km</v>
      </c>
      <c r="I29" s="12">
        <f t="shared" si="3"/>
        <v>0.00979166666666667</v>
      </c>
      <c r="J29" s="12">
        <f>G29-INDEX($G$5:$G$106,MATCH(D29,$D$5:$D$106,0))</f>
        <v>0.0035648148148148193</v>
      </c>
    </row>
    <row r="30" spans="1:10" ht="15" customHeight="1">
      <c r="A30" s="11">
        <v>26</v>
      </c>
      <c r="B30" s="43" t="s">
        <v>191</v>
      </c>
      <c r="C30" s="43" t="s">
        <v>57</v>
      </c>
      <c r="D30" s="11" t="s">
        <v>105</v>
      </c>
      <c r="E30" s="43" t="s">
        <v>154</v>
      </c>
      <c r="F30" s="12">
        <v>0.054814814814814816</v>
      </c>
      <c r="G30" s="12">
        <v>0.054814814814814816</v>
      </c>
      <c r="H30" s="11" t="str">
        <f t="shared" si="2"/>
        <v>5.59/km</v>
      </c>
      <c r="I30" s="12">
        <f t="shared" si="3"/>
        <v>0.009803240740740744</v>
      </c>
      <c r="J30" s="12">
        <f>G30-INDEX($G$5:$G$106,MATCH(D30,$D$5:$D$106,0))</f>
        <v>0.005358796296296299</v>
      </c>
    </row>
    <row r="31" spans="1:10" ht="15" customHeight="1">
      <c r="A31" s="11">
        <v>27</v>
      </c>
      <c r="B31" s="43" t="s">
        <v>192</v>
      </c>
      <c r="C31" s="43" t="s">
        <v>25</v>
      </c>
      <c r="D31" s="11" t="s">
        <v>106</v>
      </c>
      <c r="E31" s="43" t="s">
        <v>122</v>
      </c>
      <c r="F31" s="12">
        <v>0.054837962962962956</v>
      </c>
      <c r="G31" s="12">
        <v>0.054837962962962956</v>
      </c>
      <c r="H31" s="11" t="str">
        <f t="shared" si="2"/>
        <v>5.59/km</v>
      </c>
      <c r="I31" s="12">
        <f t="shared" si="3"/>
        <v>0.009826388888888885</v>
      </c>
      <c r="J31" s="12">
        <f>G31-INDEX($G$5:$G$106,MATCH(D31,$D$5:$D$106,0))</f>
        <v>0.00914351851851851</v>
      </c>
    </row>
    <row r="32" spans="1:10" ht="15" customHeight="1">
      <c r="A32" s="13">
        <v>28</v>
      </c>
      <c r="B32" s="45" t="s">
        <v>193</v>
      </c>
      <c r="C32" s="45" t="s">
        <v>28</v>
      </c>
      <c r="D32" s="13" t="s">
        <v>120</v>
      </c>
      <c r="E32" s="45" t="s">
        <v>35</v>
      </c>
      <c r="F32" s="23">
        <v>0.055219907407407405</v>
      </c>
      <c r="G32" s="23">
        <v>0.055219907407407405</v>
      </c>
      <c r="H32" s="13" t="str">
        <f t="shared" si="2"/>
        <v>6.01/km</v>
      </c>
      <c r="I32" s="23">
        <f t="shared" si="3"/>
        <v>0.010208333333333333</v>
      </c>
      <c r="J32" s="23">
        <f>G32-INDEX($G$5:$G$106,MATCH(D32,$D$5:$D$106,0))</f>
        <v>0</v>
      </c>
    </row>
    <row r="33" spans="1:10" ht="15" customHeight="1">
      <c r="A33" s="11">
        <v>29</v>
      </c>
      <c r="B33" s="43" t="s">
        <v>194</v>
      </c>
      <c r="C33" s="43" t="s">
        <v>195</v>
      </c>
      <c r="D33" s="11" t="s">
        <v>132</v>
      </c>
      <c r="E33" s="43" t="s">
        <v>115</v>
      </c>
      <c r="F33" s="12">
        <v>0.05572916666666666</v>
      </c>
      <c r="G33" s="12">
        <v>0.05572916666666666</v>
      </c>
      <c r="H33" s="11" t="str">
        <f t="shared" si="2"/>
        <v>6.05/km</v>
      </c>
      <c r="I33" s="12">
        <f t="shared" si="3"/>
        <v>0.010717592592592591</v>
      </c>
      <c r="J33" s="12">
        <f>G33-INDEX($G$5:$G$106,MATCH(D33,$D$5:$D$106,0))</f>
        <v>0</v>
      </c>
    </row>
    <row r="34" spans="1:10" ht="15" customHeight="1">
      <c r="A34" s="11">
        <v>30</v>
      </c>
      <c r="B34" s="43" t="s">
        <v>196</v>
      </c>
      <c r="C34" s="43" t="s">
        <v>95</v>
      </c>
      <c r="D34" s="11" t="s">
        <v>118</v>
      </c>
      <c r="E34" s="43" t="s">
        <v>121</v>
      </c>
      <c r="F34" s="12">
        <v>0.05628472222222222</v>
      </c>
      <c r="G34" s="12">
        <v>0.05628472222222222</v>
      </c>
      <c r="H34" s="11" t="str">
        <f t="shared" si="2"/>
        <v>6.08/km</v>
      </c>
      <c r="I34" s="12">
        <f t="shared" si="3"/>
        <v>0.01127314814814815</v>
      </c>
      <c r="J34" s="12">
        <f>G34-INDEX($G$5:$G$106,MATCH(D34,$D$5:$D$106,0))</f>
        <v>0</v>
      </c>
    </row>
    <row r="35" spans="1:10" ht="15" customHeight="1">
      <c r="A35" s="11">
        <v>31</v>
      </c>
      <c r="B35" s="43" t="s">
        <v>197</v>
      </c>
      <c r="C35" s="43" t="s">
        <v>73</v>
      </c>
      <c r="D35" s="11" t="s">
        <v>106</v>
      </c>
      <c r="E35" s="43" t="s">
        <v>198</v>
      </c>
      <c r="F35" s="12">
        <v>0.056539351851851855</v>
      </c>
      <c r="G35" s="12">
        <v>0.056539351851851855</v>
      </c>
      <c r="H35" s="11" t="str">
        <f t="shared" si="2"/>
        <v>6.10/km</v>
      </c>
      <c r="I35" s="12">
        <f t="shared" si="3"/>
        <v>0.011527777777777783</v>
      </c>
      <c r="J35" s="12">
        <f>G35-INDEX($G$5:$G$106,MATCH(D35,$D$5:$D$106,0))</f>
        <v>0.010844907407407407</v>
      </c>
    </row>
    <row r="36" spans="1:10" ht="15" customHeight="1">
      <c r="A36" s="11">
        <v>32</v>
      </c>
      <c r="B36" s="43" t="s">
        <v>199</v>
      </c>
      <c r="C36" s="43" t="s">
        <v>18</v>
      </c>
      <c r="D36" s="11" t="s">
        <v>117</v>
      </c>
      <c r="E36" s="43" t="s">
        <v>121</v>
      </c>
      <c r="F36" s="12">
        <v>0.05694444444444444</v>
      </c>
      <c r="G36" s="12">
        <v>0.05694444444444444</v>
      </c>
      <c r="H36" s="11" t="str">
        <f t="shared" si="2"/>
        <v>6.13/km</v>
      </c>
      <c r="I36" s="12">
        <f t="shared" si="3"/>
        <v>0.011932870370370371</v>
      </c>
      <c r="J36" s="12">
        <f>G36-INDEX($G$5:$G$106,MATCH(D36,$D$5:$D$106,0))</f>
        <v>0.004062500000000004</v>
      </c>
    </row>
    <row r="37" spans="1:10" ht="15" customHeight="1">
      <c r="A37" s="11">
        <v>33</v>
      </c>
      <c r="B37" s="43" t="s">
        <v>75</v>
      </c>
      <c r="C37" s="43" t="s">
        <v>26</v>
      </c>
      <c r="D37" s="11" t="s">
        <v>111</v>
      </c>
      <c r="E37" s="43" t="s">
        <v>131</v>
      </c>
      <c r="F37" s="12">
        <v>0.05707175925925926</v>
      </c>
      <c r="G37" s="12">
        <v>0.05707175925925926</v>
      </c>
      <c r="H37" s="11" t="str">
        <f t="shared" si="2"/>
        <v>6.14/km</v>
      </c>
      <c r="I37" s="12">
        <f t="shared" si="3"/>
        <v>0.012060185185185188</v>
      </c>
      <c r="J37" s="12">
        <f>G37-INDEX($G$5:$G$106,MATCH(D37,$D$5:$D$106,0))</f>
        <v>0.005590277777777777</v>
      </c>
    </row>
    <row r="38" spans="1:10" ht="15" customHeight="1">
      <c r="A38" s="11">
        <v>34</v>
      </c>
      <c r="B38" s="43" t="s">
        <v>200</v>
      </c>
      <c r="C38" s="43" t="s">
        <v>60</v>
      </c>
      <c r="D38" s="11" t="s">
        <v>104</v>
      </c>
      <c r="E38" s="43" t="s">
        <v>131</v>
      </c>
      <c r="F38" s="12">
        <v>0.05752314814814815</v>
      </c>
      <c r="G38" s="12">
        <v>0.05752314814814815</v>
      </c>
      <c r="H38" s="11" t="str">
        <f t="shared" si="2"/>
        <v>6.17/km</v>
      </c>
      <c r="I38" s="12">
        <f t="shared" si="3"/>
        <v>0.012511574074074078</v>
      </c>
      <c r="J38" s="12">
        <f>G38-INDEX($G$5:$G$106,MATCH(D38,$D$5:$D$106,0))</f>
        <v>0.006284722222222226</v>
      </c>
    </row>
    <row r="39" spans="1:10" ht="15" customHeight="1">
      <c r="A39" s="11">
        <v>35</v>
      </c>
      <c r="B39" s="43" t="s">
        <v>201</v>
      </c>
      <c r="C39" s="43" t="s">
        <v>202</v>
      </c>
      <c r="D39" s="11" t="s">
        <v>111</v>
      </c>
      <c r="E39" s="43" t="s">
        <v>186</v>
      </c>
      <c r="F39" s="12">
        <v>0.05752314814814815</v>
      </c>
      <c r="G39" s="12">
        <v>0.05752314814814815</v>
      </c>
      <c r="H39" s="11" t="str">
        <f t="shared" si="2"/>
        <v>6.17/km</v>
      </c>
      <c r="I39" s="12">
        <f t="shared" si="3"/>
        <v>0.012511574074074078</v>
      </c>
      <c r="J39" s="12">
        <f>G39-INDEX($G$5:$G$106,MATCH(D39,$D$5:$D$106,0))</f>
        <v>0.006041666666666667</v>
      </c>
    </row>
    <row r="40" spans="1:10" ht="15" customHeight="1">
      <c r="A40" s="11">
        <v>36</v>
      </c>
      <c r="B40" s="43" t="s">
        <v>90</v>
      </c>
      <c r="C40" s="43" t="s">
        <v>30</v>
      </c>
      <c r="D40" s="11" t="s">
        <v>117</v>
      </c>
      <c r="E40" s="43" t="s">
        <v>112</v>
      </c>
      <c r="F40" s="12">
        <v>0.05771990740740741</v>
      </c>
      <c r="G40" s="12">
        <v>0.05771990740740741</v>
      </c>
      <c r="H40" s="11" t="str">
        <f t="shared" si="2"/>
        <v>6.18/km</v>
      </c>
      <c r="I40" s="12">
        <f t="shared" si="3"/>
        <v>0.012708333333333335</v>
      </c>
      <c r="J40" s="12">
        <f>G40-INDEX($G$5:$G$106,MATCH(D40,$D$5:$D$106,0))</f>
        <v>0.0048379629629629675</v>
      </c>
    </row>
    <row r="41" spans="1:10" ht="15" customHeight="1">
      <c r="A41" s="11">
        <v>37</v>
      </c>
      <c r="B41" s="43" t="s">
        <v>145</v>
      </c>
      <c r="C41" s="43" t="s">
        <v>13</v>
      </c>
      <c r="D41" s="11" t="s">
        <v>111</v>
      </c>
      <c r="E41" s="43" t="s">
        <v>172</v>
      </c>
      <c r="F41" s="12">
        <v>0.05787037037037037</v>
      </c>
      <c r="G41" s="12">
        <v>0.05787037037037037</v>
      </c>
      <c r="H41" s="11" t="str">
        <f t="shared" si="2"/>
        <v>6.19/km</v>
      </c>
      <c r="I41" s="12">
        <f t="shared" si="3"/>
        <v>0.012858796296296299</v>
      </c>
      <c r="J41" s="12">
        <f>G41-INDEX($G$5:$G$106,MATCH(D41,$D$5:$D$106,0))</f>
        <v>0.006388888888888888</v>
      </c>
    </row>
    <row r="42" spans="1:10" ht="15" customHeight="1">
      <c r="A42" s="11">
        <v>38</v>
      </c>
      <c r="B42" s="43" t="s">
        <v>203</v>
      </c>
      <c r="C42" s="43" t="s">
        <v>69</v>
      </c>
      <c r="D42" s="11" t="s">
        <v>105</v>
      </c>
      <c r="E42" s="43" t="s">
        <v>122</v>
      </c>
      <c r="F42" s="12">
        <v>0.058634259259259254</v>
      </c>
      <c r="G42" s="12">
        <v>0.058634259259259254</v>
      </c>
      <c r="H42" s="11" t="str">
        <f t="shared" si="2"/>
        <v>6.24/km</v>
      </c>
      <c r="I42" s="12">
        <f t="shared" si="3"/>
        <v>0.013622685185185182</v>
      </c>
      <c r="J42" s="12">
        <f>G42-INDEX($G$5:$G$106,MATCH(D42,$D$5:$D$106,0))</f>
        <v>0.009178240740740737</v>
      </c>
    </row>
    <row r="43" spans="1:10" ht="15" customHeight="1">
      <c r="A43" s="11">
        <v>39</v>
      </c>
      <c r="B43" s="43" t="s">
        <v>204</v>
      </c>
      <c r="C43" s="43" t="s">
        <v>27</v>
      </c>
      <c r="D43" s="11" t="s">
        <v>105</v>
      </c>
      <c r="E43" s="43" t="s">
        <v>122</v>
      </c>
      <c r="F43" s="12">
        <v>0.05876157407407407</v>
      </c>
      <c r="G43" s="12">
        <v>0.05876157407407407</v>
      </c>
      <c r="H43" s="11" t="str">
        <f t="shared" si="2"/>
        <v>6.25/km</v>
      </c>
      <c r="I43" s="12">
        <f t="shared" si="3"/>
        <v>0.013749999999999998</v>
      </c>
      <c r="J43" s="12">
        <f>G43-INDEX($G$5:$G$106,MATCH(D43,$D$5:$D$106,0))</f>
        <v>0.009305555555555553</v>
      </c>
    </row>
    <row r="44" spans="1:10" ht="15" customHeight="1">
      <c r="A44" s="11">
        <v>40</v>
      </c>
      <c r="B44" s="43" t="s">
        <v>137</v>
      </c>
      <c r="C44" s="43" t="s">
        <v>18</v>
      </c>
      <c r="D44" s="11" t="s">
        <v>105</v>
      </c>
      <c r="E44" s="43" t="s">
        <v>96</v>
      </c>
      <c r="F44" s="12">
        <v>0.058888888888888886</v>
      </c>
      <c r="G44" s="12">
        <v>0.058888888888888886</v>
      </c>
      <c r="H44" s="11" t="str">
        <f t="shared" si="2"/>
        <v>6.25/km</v>
      </c>
      <c r="I44" s="12">
        <f t="shared" si="3"/>
        <v>0.013877314814814815</v>
      </c>
      <c r="J44" s="12">
        <f>G44-INDEX($G$5:$G$106,MATCH(D44,$D$5:$D$106,0))</f>
        <v>0.00943287037037037</v>
      </c>
    </row>
    <row r="45" spans="1:10" ht="15" customHeight="1">
      <c r="A45" s="11">
        <v>41</v>
      </c>
      <c r="B45" s="43" t="s">
        <v>137</v>
      </c>
      <c r="C45" s="43" t="s">
        <v>26</v>
      </c>
      <c r="D45" s="11" t="s">
        <v>105</v>
      </c>
      <c r="E45" s="43" t="s">
        <v>131</v>
      </c>
      <c r="F45" s="12">
        <v>0.05949074074074074</v>
      </c>
      <c r="G45" s="12">
        <v>0.05949074074074074</v>
      </c>
      <c r="H45" s="11" t="str">
        <f t="shared" si="2"/>
        <v>6.29/km</v>
      </c>
      <c r="I45" s="12">
        <f t="shared" si="3"/>
        <v>0.014479166666666668</v>
      </c>
      <c r="J45" s="12">
        <f>G45-INDEX($G$5:$G$106,MATCH(D45,$D$5:$D$106,0))</f>
        <v>0.010034722222222223</v>
      </c>
    </row>
    <row r="46" spans="1:10" ht="15" customHeight="1">
      <c r="A46" s="11">
        <v>42</v>
      </c>
      <c r="B46" s="43" t="s">
        <v>205</v>
      </c>
      <c r="C46" s="43" t="s">
        <v>32</v>
      </c>
      <c r="D46" s="11" t="s">
        <v>111</v>
      </c>
      <c r="E46" s="43" t="s">
        <v>112</v>
      </c>
      <c r="F46" s="12">
        <v>0.06009259259259259</v>
      </c>
      <c r="G46" s="12">
        <v>0.06009259259259259</v>
      </c>
      <c r="H46" s="11" t="str">
        <f t="shared" si="2"/>
        <v>6.33/km</v>
      </c>
      <c r="I46" s="12">
        <f t="shared" si="3"/>
        <v>0.015081018518518521</v>
      </c>
      <c r="J46" s="12">
        <f>G46-INDEX($G$5:$G$106,MATCH(D46,$D$5:$D$106,0))</f>
        <v>0.008611111111111111</v>
      </c>
    </row>
    <row r="47" spans="1:10" ht="15" customHeight="1">
      <c r="A47" s="11">
        <v>43</v>
      </c>
      <c r="B47" s="43" t="s">
        <v>206</v>
      </c>
      <c r="C47" s="43" t="s">
        <v>33</v>
      </c>
      <c r="D47" s="11" t="s">
        <v>104</v>
      </c>
      <c r="E47" s="43" t="s">
        <v>112</v>
      </c>
      <c r="F47" s="12">
        <v>0.060335648148148145</v>
      </c>
      <c r="G47" s="12">
        <v>0.060335648148148145</v>
      </c>
      <c r="H47" s="11" t="str">
        <f t="shared" si="2"/>
        <v>6.35/km</v>
      </c>
      <c r="I47" s="12">
        <f t="shared" si="3"/>
        <v>0.015324074074074073</v>
      </c>
      <c r="J47" s="12">
        <f>G47-INDEX($G$5:$G$106,MATCH(D47,$D$5:$D$106,0))</f>
        <v>0.009097222222222222</v>
      </c>
    </row>
    <row r="48" spans="1:10" ht="15" customHeight="1">
      <c r="A48" s="11">
        <v>44</v>
      </c>
      <c r="B48" s="43" t="s">
        <v>207</v>
      </c>
      <c r="C48" s="43" t="s">
        <v>26</v>
      </c>
      <c r="D48" s="11" t="s">
        <v>111</v>
      </c>
      <c r="E48" s="43" t="s">
        <v>131</v>
      </c>
      <c r="F48" s="12">
        <v>0.06035879629629629</v>
      </c>
      <c r="G48" s="12">
        <v>0.06035879629629629</v>
      </c>
      <c r="H48" s="11" t="str">
        <f t="shared" si="2"/>
        <v>6.35/km</v>
      </c>
      <c r="I48" s="12">
        <f t="shared" si="3"/>
        <v>0.01534722222222222</v>
      </c>
      <c r="J48" s="12">
        <f>G48-INDEX($G$5:$G$106,MATCH(D48,$D$5:$D$106,0))</f>
        <v>0.00887731481481481</v>
      </c>
    </row>
    <row r="49" spans="1:10" ht="15" customHeight="1">
      <c r="A49" s="11">
        <v>45</v>
      </c>
      <c r="B49" s="43" t="s">
        <v>208</v>
      </c>
      <c r="C49" s="43" t="s">
        <v>13</v>
      </c>
      <c r="D49" s="11" t="s">
        <v>117</v>
      </c>
      <c r="E49" s="43" t="s">
        <v>209</v>
      </c>
      <c r="F49" s="12">
        <v>0.060439814814814814</v>
      </c>
      <c r="G49" s="12">
        <v>0.060439814814814814</v>
      </c>
      <c r="H49" s="11" t="str">
        <f t="shared" si="2"/>
        <v>6.36/km</v>
      </c>
      <c r="I49" s="12">
        <f t="shared" si="3"/>
        <v>0.015428240740740742</v>
      </c>
      <c r="J49" s="12">
        <f>G49-INDEX($G$5:$G$106,MATCH(D49,$D$5:$D$106,0))</f>
        <v>0.0075578703703703745</v>
      </c>
    </row>
    <row r="50" spans="1:10" ht="15" customHeight="1">
      <c r="A50" s="11">
        <v>46</v>
      </c>
      <c r="B50" s="43" t="s">
        <v>210</v>
      </c>
      <c r="C50" s="43" t="s">
        <v>26</v>
      </c>
      <c r="D50" s="11" t="s">
        <v>106</v>
      </c>
      <c r="E50" s="43" t="s">
        <v>122</v>
      </c>
      <c r="F50" s="12">
        <v>0.06065972222222222</v>
      </c>
      <c r="G50" s="12">
        <v>0.06065972222222222</v>
      </c>
      <c r="H50" s="11" t="str">
        <f>TEXT(INT((HOUR(G50)*3600+MINUTE(G50)*60+SECOND(G50))/$J$3/60),"0")&amp;"."&amp;TEXT(MOD((HOUR(G50)*3600+MINUTE(G50)*60+SECOND(G50))/$J$3,60),"00")&amp;"/km"</f>
        <v>6.37/km</v>
      </c>
      <c r="I50" s="12">
        <f>G50-$G$5</f>
        <v>0.015648148148148147</v>
      </c>
      <c r="J50" s="12">
        <f>G50-INDEX($G$5:$G$106,MATCH(D50,$D$5:$D$106,0))</f>
        <v>0.014965277777777772</v>
      </c>
    </row>
    <row r="51" spans="1:10" ht="15" customHeight="1">
      <c r="A51" s="11">
        <v>47</v>
      </c>
      <c r="B51" s="43" t="s">
        <v>211</v>
      </c>
      <c r="C51" s="43" t="s">
        <v>27</v>
      </c>
      <c r="D51" s="11" t="s">
        <v>104</v>
      </c>
      <c r="E51" s="43" t="s">
        <v>166</v>
      </c>
      <c r="F51" s="12">
        <v>0.06070601851851851</v>
      </c>
      <c r="G51" s="12">
        <v>0.06070601851851851</v>
      </c>
      <c r="H51" s="11" t="str">
        <f>TEXT(INT((HOUR(G51)*3600+MINUTE(G51)*60+SECOND(G51))/$J$3/60),"0")&amp;"."&amp;TEXT(MOD((HOUR(G51)*3600+MINUTE(G51)*60+SECOND(G51))/$J$3,60),"00")&amp;"/km"</f>
        <v>6.37/km</v>
      </c>
      <c r="I51" s="12">
        <f>G51-$G$5</f>
        <v>0.01569444444444444</v>
      </c>
      <c r="J51" s="12">
        <f>G51-INDEX($G$5:$G$106,MATCH(D51,$D$5:$D$106,0))</f>
        <v>0.00946759259259259</v>
      </c>
    </row>
    <row r="52" spans="1:10" ht="15" customHeight="1">
      <c r="A52" s="11">
        <v>48</v>
      </c>
      <c r="B52" s="43" t="s">
        <v>212</v>
      </c>
      <c r="C52" s="43" t="s">
        <v>41</v>
      </c>
      <c r="D52" s="11" t="s">
        <v>108</v>
      </c>
      <c r="E52" s="43" t="s">
        <v>213</v>
      </c>
      <c r="F52" s="12">
        <v>0.06074074074074074</v>
      </c>
      <c r="G52" s="12">
        <v>0.06074074074074074</v>
      </c>
      <c r="H52" s="11" t="str">
        <f>TEXT(INT((HOUR(G52)*3600+MINUTE(G52)*60+SECOND(G52))/$J$3/60),"0")&amp;"."&amp;TEXT(MOD((HOUR(G52)*3600+MINUTE(G52)*60+SECOND(G52))/$J$3,60),"00")&amp;"/km"</f>
        <v>6.38/km</v>
      </c>
      <c r="I52" s="12">
        <f>G52-$G$5</f>
        <v>0.01572916666666667</v>
      </c>
      <c r="J52" s="12">
        <f>G52-INDEX($G$5:$G$106,MATCH(D52,$D$5:$D$106,0))</f>
        <v>0</v>
      </c>
    </row>
    <row r="53" spans="1:10" ht="15" customHeight="1">
      <c r="A53" s="11">
        <v>49</v>
      </c>
      <c r="B53" s="43" t="s">
        <v>214</v>
      </c>
      <c r="C53" s="43" t="s">
        <v>17</v>
      </c>
      <c r="D53" s="11" t="s">
        <v>105</v>
      </c>
      <c r="E53" s="43" t="s">
        <v>215</v>
      </c>
      <c r="F53" s="12">
        <v>0.06076388888888889</v>
      </c>
      <c r="G53" s="12">
        <v>0.06076388888888889</v>
      </c>
      <c r="H53" s="11" t="str">
        <f>TEXT(INT((HOUR(G53)*3600+MINUTE(G53)*60+SECOND(G53))/$J$3/60),"0")&amp;"."&amp;TEXT(MOD((HOUR(G53)*3600+MINUTE(G53)*60+SECOND(G53))/$J$3,60),"00")&amp;"/km"</f>
        <v>6.38/km</v>
      </c>
      <c r="I53" s="12">
        <f>G53-$G$5</f>
        <v>0.015752314814814816</v>
      </c>
      <c r="J53" s="12">
        <f>G53-INDEX($G$5:$G$106,MATCH(D53,$D$5:$D$106,0))</f>
        <v>0.011307870370370371</v>
      </c>
    </row>
    <row r="54" spans="1:10" ht="15" customHeight="1">
      <c r="A54" s="11">
        <v>50</v>
      </c>
      <c r="B54" s="43" t="s">
        <v>216</v>
      </c>
      <c r="C54" s="43" t="s">
        <v>83</v>
      </c>
      <c r="D54" s="11" t="s">
        <v>111</v>
      </c>
      <c r="E54" s="43" t="s">
        <v>140</v>
      </c>
      <c r="F54" s="12">
        <v>0.06076388888888889</v>
      </c>
      <c r="G54" s="12">
        <v>0.06076388888888889</v>
      </c>
      <c r="H54" s="11" t="str">
        <f>TEXT(INT((HOUR(G54)*3600+MINUTE(G54)*60+SECOND(G54))/$J$3/60),"0")&amp;"."&amp;TEXT(MOD((HOUR(G54)*3600+MINUTE(G54)*60+SECOND(G54))/$J$3,60),"00")&amp;"/km"</f>
        <v>6.38/km</v>
      </c>
      <c r="I54" s="12">
        <f>G54-$G$5</f>
        <v>0.015752314814814816</v>
      </c>
      <c r="J54" s="12">
        <f>G54-INDEX($G$5:$G$106,MATCH(D54,$D$5:$D$106,0))</f>
        <v>0.009282407407407406</v>
      </c>
    </row>
    <row r="55" spans="1:10" ht="15" customHeight="1">
      <c r="A55" s="11">
        <v>51</v>
      </c>
      <c r="B55" s="43" t="s">
        <v>217</v>
      </c>
      <c r="C55" s="43" t="s">
        <v>60</v>
      </c>
      <c r="D55" s="11" t="s">
        <v>103</v>
      </c>
      <c r="E55" s="43" t="s">
        <v>65</v>
      </c>
      <c r="F55" s="12">
        <v>0.06077546296296296</v>
      </c>
      <c r="G55" s="12">
        <v>0.06077546296296296</v>
      </c>
      <c r="H55" s="11" t="str">
        <f aca="true" t="shared" si="4" ref="H55:H118">TEXT(INT((HOUR(G55)*3600+MINUTE(G55)*60+SECOND(G55))/$J$3/60),"0")&amp;"."&amp;TEXT(MOD((HOUR(G55)*3600+MINUTE(G55)*60+SECOND(G55))/$J$3,60),"00")&amp;"/km"</f>
        <v>6.38/km</v>
      </c>
      <c r="I55" s="12">
        <f aca="true" t="shared" si="5" ref="I55:I118">G55-$G$5</f>
        <v>0.01576388888888889</v>
      </c>
      <c r="J55" s="12">
        <f aca="true" t="shared" si="6" ref="J55:J118">G55-INDEX($G$5:$G$106,MATCH(D55,$D$5:$D$106,0))</f>
        <v>0.01576388888888889</v>
      </c>
    </row>
    <row r="56" spans="1:10" ht="15" customHeight="1">
      <c r="A56" s="11">
        <v>52</v>
      </c>
      <c r="B56" s="43" t="s">
        <v>218</v>
      </c>
      <c r="C56" s="43" t="s">
        <v>27</v>
      </c>
      <c r="D56" s="11" t="s">
        <v>105</v>
      </c>
      <c r="E56" s="43" t="s">
        <v>86</v>
      </c>
      <c r="F56" s="12">
        <v>0.06092592592592593</v>
      </c>
      <c r="G56" s="12">
        <v>0.06092592592592593</v>
      </c>
      <c r="H56" s="11" t="str">
        <f t="shared" si="4"/>
        <v>6.39/km</v>
      </c>
      <c r="I56" s="12">
        <f t="shared" si="5"/>
        <v>0.01591435185185186</v>
      </c>
      <c r="J56" s="12">
        <f t="shared" si="6"/>
        <v>0.011469907407407415</v>
      </c>
    </row>
    <row r="57" spans="1:10" ht="15" customHeight="1">
      <c r="A57" s="11">
        <v>53</v>
      </c>
      <c r="B57" s="43" t="s">
        <v>219</v>
      </c>
      <c r="C57" s="43" t="s">
        <v>91</v>
      </c>
      <c r="D57" s="11" t="s">
        <v>111</v>
      </c>
      <c r="E57" s="43" t="s">
        <v>131</v>
      </c>
      <c r="F57" s="12">
        <v>0.061134259259259256</v>
      </c>
      <c r="G57" s="12">
        <v>0.061134259259259256</v>
      </c>
      <c r="H57" s="11" t="str">
        <f t="shared" si="4"/>
        <v>6.40/km</v>
      </c>
      <c r="I57" s="12">
        <f t="shared" si="5"/>
        <v>0.016122685185185184</v>
      </c>
      <c r="J57" s="12">
        <f t="shared" si="6"/>
        <v>0.009652777777777774</v>
      </c>
    </row>
    <row r="58" spans="1:10" ht="15" customHeight="1">
      <c r="A58" s="11">
        <v>54</v>
      </c>
      <c r="B58" s="43" t="s">
        <v>220</v>
      </c>
      <c r="C58" s="43" t="s">
        <v>59</v>
      </c>
      <c r="D58" s="11" t="s">
        <v>106</v>
      </c>
      <c r="E58" s="43" t="s">
        <v>122</v>
      </c>
      <c r="F58" s="12">
        <v>0.06127314814814815</v>
      </c>
      <c r="G58" s="12">
        <v>0.06127314814814815</v>
      </c>
      <c r="H58" s="11" t="str">
        <f t="shared" si="4"/>
        <v>6.41/km</v>
      </c>
      <c r="I58" s="12">
        <f t="shared" si="5"/>
        <v>0.01626157407407408</v>
      </c>
      <c r="J58" s="12">
        <f t="shared" si="6"/>
        <v>0.015578703703703706</v>
      </c>
    </row>
    <row r="59" spans="1:10" ht="15" customHeight="1">
      <c r="A59" s="11">
        <v>55</v>
      </c>
      <c r="B59" s="43" t="s">
        <v>221</v>
      </c>
      <c r="C59" s="43" t="s">
        <v>23</v>
      </c>
      <c r="D59" s="11" t="s">
        <v>111</v>
      </c>
      <c r="E59" s="43" t="s">
        <v>157</v>
      </c>
      <c r="F59" s="12">
        <v>0.0625</v>
      </c>
      <c r="G59" s="12">
        <v>0.0625</v>
      </c>
      <c r="H59" s="11" t="str">
        <f t="shared" si="4"/>
        <v>6.49/km</v>
      </c>
      <c r="I59" s="12">
        <f t="shared" si="5"/>
        <v>0.017488425925925928</v>
      </c>
      <c r="J59" s="12">
        <f t="shared" si="6"/>
        <v>0.011018518518518518</v>
      </c>
    </row>
    <row r="60" spans="1:10" ht="15" customHeight="1">
      <c r="A60" s="11">
        <v>56</v>
      </c>
      <c r="B60" s="43" t="s">
        <v>222</v>
      </c>
      <c r="C60" s="43" t="s">
        <v>13</v>
      </c>
      <c r="D60" s="11" t="s">
        <v>111</v>
      </c>
      <c r="E60" s="43" t="s">
        <v>213</v>
      </c>
      <c r="F60" s="12">
        <v>0.06260416666666667</v>
      </c>
      <c r="G60" s="12">
        <v>0.06260416666666667</v>
      </c>
      <c r="H60" s="11" t="str">
        <f t="shared" si="4"/>
        <v>6.50/km</v>
      </c>
      <c r="I60" s="12">
        <f t="shared" si="5"/>
        <v>0.017592592592592597</v>
      </c>
      <c r="J60" s="12">
        <f t="shared" si="6"/>
        <v>0.011122685185185187</v>
      </c>
    </row>
    <row r="61" spans="1:10" ht="15" customHeight="1">
      <c r="A61" s="11">
        <v>57</v>
      </c>
      <c r="B61" s="43" t="s">
        <v>187</v>
      </c>
      <c r="C61" s="43" t="s">
        <v>81</v>
      </c>
      <c r="D61" s="11" t="s">
        <v>118</v>
      </c>
      <c r="E61" s="43" t="s">
        <v>166</v>
      </c>
      <c r="F61" s="12">
        <v>0.06288194444444445</v>
      </c>
      <c r="G61" s="12">
        <v>0.06288194444444445</v>
      </c>
      <c r="H61" s="11" t="str">
        <f t="shared" si="4"/>
        <v>6.52/km</v>
      </c>
      <c r="I61" s="12">
        <f t="shared" si="5"/>
        <v>0.017870370370370377</v>
      </c>
      <c r="J61" s="12">
        <f t="shared" si="6"/>
        <v>0.0065972222222222265</v>
      </c>
    </row>
    <row r="62" spans="1:10" ht="15" customHeight="1">
      <c r="A62" s="11">
        <v>58</v>
      </c>
      <c r="B62" s="43" t="s">
        <v>223</v>
      </c>
      <c r="C62" s="43" t="s">
        <v>48</v>
      </c>
      <c r="D62" s="11" t="s">
        <v>111</v>
      </c>
      <c r="E62" s="43" t="s">
        <v>110</v>
      </c>
      <c r="F62" s="12">
        <v>0.06405092592592593</v>
      </c>
      <c r="G62" s="12">
        <v>0.06405092592592593</v>
      </c>
      <c r="H62" s="11" t="str">
        <f t="shared" si="4"/>
        <v>6.59/km</v>
      </c>
      <c r="I62" s="12">
        <f t="shared" si="5"/>
        <v>0.019039351851851856</v>
      </c>
      <c r="J62" s="12">
        <f t="shared" si="6"/>
        <v>0.012569444444444446</v>
      </c>
    </row>
    <row r="63" spans="1:10" ht="15" customHeight="1">
      <c r="A63" s="11">
        <v>59</v>
      </c>
      <c r="B63" s="43" t="s">
        <v>92</v>
      </c>
      <c r="C63" s="43" t="s">
        <v>20</v>
      </c>
      <c r="D63" s="11" t="s">
        <v>117</v>
      </c>
      <c r="E63" s="43" t="s">
        <v>224</v>
      </c>
      <c r="F63" s="12">
        <v>0.06407407407407407</v>
      </c>
      <c r="G63" s="12">
        <v>0.06407407407407407</v>
      </c>
      <c r="H63" s="11" t="str">
        <f t="shared" si="4"/>
        <v>6.59/km</v>
      </c>
      <c r="I63" s="12">
        <f t="shared" si="5"/>
        <v>0.019062500000000003</v>
      </c>
      <c r="J63" s="12">
        <f t="shared" si="6"/>
        <v>0.011192129629629635</v>
      </c>
    </row>
    <row r="64" spans="1:10" ht="15" customHeight="1">
      <c r="A64" s="11">
        <v>60</v>
      </c>
      <c r="B64" s="43" t="s">
        <v>225</v>
      </c>
      <c r="C64" s="43" t="s">
        <v>13</v>
      </c>
      <c r="D64" s="11" t="s">
        <v>105</v>
      </c>
      <c r="E64" s="43" t="s">
        <v>226</v>
      </c>
      <c r="F64" s="12">
        <v>0.06409722222222222</v>
      </c>
      <c r="G64" s="12">
        <v>0.06409722222222222</v>
      </c>
      <c r="H64" s="11" t="str">
        <f t="shared" si="4"/>
        <v>6.60/km</v>
      </c>
      <c r="I64" s="12">
        <f t="shared" si="5"/>
        <v>0.01908564814814815</v>
      </c>
      <c r="J64" s="12">
        <f t="shared" si="6"/>
        <v>0.014641203703703705</v>
      </c>
    </row>
    <row r="65" spans="1:10" ht="15" customHeight="1">
      <c r="A65" s="11">
        <v>61</v>
      </c>
      <c r="B65" s="43" t="s">
        <v>227</v>
      </c>
      <c r="C65" s="43" t="s">
        <v>228</v>
      </c>
      <c r="D65" s="11" t="s">
        <v>129</v>
      </c>
      <c r="E65" s="43" t="s">
        <v>157</v>
      </c>
      <c r="F65" s="12">
        <v>0.06414351851851852</v>
      </c>
      <c r="G65" s="12">
        <v>0.06414351851851852</v>
      </c>
      <c r="H65" s="11" t="str">
        <f t="shared" si="4"/>
        <v>6.60/km</v>
      </c>
      <c r="I65" s="12">
        <f t="shared" si="5"/>
        <v>0.019131944444444444</v>
      </c>
      <c r="J65" s="12">
        <f t="shared" si="6"/>
        <v>0</v>
      </c>
    </row>
    <row r="66" spans="1:10" ht="15" customHeight="1">
      <c r="A66" s="11">
        <v>62</v>
      </c>
      <c r="B66" s="43" t="s">
        <v>229</v>
      </c>
      <c r="C66" s="43" t="s">
        <v>80</v>
      </c>
      <c r="D66" s="11" t="s">
        <v>111</v>
      </c>
      <c r="E66" s="43" t="s">
        <v>115</v>
      </c>
      <c r="F66" s="12">
        <v>0.06414351851851852</v>
      </c>
      <c r="G66" s="12">
        <v>0.06414351851851852</v>
      </c>
      <c r="H66" s="11" t="str">
        <f t="shared" si="4"/>
        <v>6.60/km</v>
      </c>
      <c r="I66" s="12">
        <f t="shared" si="5"/>
        <v>0.019131944444444444</v>
      </c>
      <c r="J66" s="12">
        <f t="shared" si="6"/>
        <v>0.012662037037037034</v>
      </c>
    </row>
    <row r="67" spans="1:10" ht="15" customHeight="1">
      <c r="A67" s="11">
        <v>63</v>
      </c>
      <c r="B67" s="43" t="s">
        <v>71</v>
      </c>
      <c r="C67" s="43" t="s">
        <v>230</v>
      </c>
      <c r="D67" s="11" t="s">
        <v>111</v>
      </c>
      <c r="E67" s="43" t="s">
        <v>231</v>
      </c>
      <c r="F67" s="12">
        <v>0.06428240740740741</v>
      </c>
      <c r="G67" s="12">
        <v>0.06428240740740741</v>
      </c>
      <c r="H67" s="11" t="str">
        <f t="shared" si="4"/>
        <v>7.01/km</v>
      </c>
      <c r="I67" s="12">
        <f t="shared" si="5"/>
        <v>0.01927083333333334</v>
      </c>
      <c r="J67" s="12">
        <f t="shared" si="6"/>
        <v>0.012800925925925931</v>
      </c>
    </row>
    <row r="68" spans="1:10" ht="15" customHeight="1">
      <c r="A68" s="11">
        <v>64</v>
      </c>
      <c r="B68" s="43" t="s">
        <v>232</v>
      </c>
      <c r="C68" s="43" t="s">
        <v>53</v>
      </c>
      <c r="D68" s="11" t="s">
        <v>111</v>
      </c>
      <c r="E68" s="43" t="s">
        <v>122</v>
      </c>
      <c r="F68" s="12">
        <v>0.06439814814814815</v>
      </c>
      <c r="G68" s="12">
        <v>0.06439814814814815</v>
      </c>
      <c r="H68" s="11" t="str">
        <f t="shared" si="4"/>
        <v>7.02/km</v>
      </c>
      <c r="I68" s="12">
        <f t="shared" si="5"/>
        <v>0.019386574074074077</v>
      </c>
      <c r="J68" s="12">
        <f t="shared" si="6"/>
        <v>0.012916666666666667</v>
      </c>
    </row>
    <row r="69" spans="1:10" ht="15" customHeight="1">
      <c r="A69" s="11">
        <v>65</v>
      </c>
      <c r="B69" s="43" t="s">
        <v>233</v>
      </c>
      <c r="C69" s="43" t="s">
        <v>17</v>
      </c>
      <c r="D69" s="11" t="s">
        <v>105</v>
      </c>
      <c r="E69" s="43" t="s">
        <v>122</v>
      </c>
      <c r="F69" s="12">
        <v>0.06445601851851852</v>
      </c>
      <c r="G69" s="12">
        <v>0.06445601851851852</v>
      </c>
      <c r="H69" s="11" t="str">
        <f t="shared" si="4"/>
        <v>7.02/km</v>
      </c>
      <c r="I69" s="12">
        <f t="shared" si="5"/>
        <v>0.01944444444444445</v>
      </c>
      <c r="J69" s="12">
        <f t="shared" si="6"/>
        <v>0.015000000000000006</v>
      </c>
    </row>
    <row r="70" spans="1:10" ht="15" customHeight="1">
      <c r="A70" s="11">
        <v>66</v>
      </c>
      <c r="B70" s="43" t="s">
        <v>214</v>
      </c>
      <c r="C70" s="43" t="s">
        <v>13</v>
      </c>
      <c r="D70" s="11" t="s">
        <v>109</v>
      </c>
      <c r="E70" s="43" t="s">
        <v>122</v>
      </c>
      <c r="F70" s="12">
        <v>0.06449074074074074</v>
      </c>
      <c r="G70" s="12">
        <v>0.06449074074074074</v>
      </c>
      <c r="H70" s="11" t="str">
        <f t="shared" si="4"/>
        <v>7.02/km</v>
      </c>
      <c r="I70" s="12">
        <f t="shared" si="5"/>
        <v>0.019479166666666665</v>
      </c>
      <c r="J70" s="12">
        <f t="shared" si="6"/>
        <v>0.01474537037037036</v>
      </c>
    </row>
    <row r="71" spans="1:10" ht="15" customHeight="1">
      <c r="A71" s="11">
        <v>67</v>
      </c>
      <c r="B71" s="43" t="s">
        <v>234</v>
      </c>
      <c r="C71" s="43" t="s">
        <v>64</v>
      </c>
      <c r="D71" s="11" t="s">
        <v>111</v>
      </c>
      <c r="E71" s="43" t="s">
        <v>235</v>
      </c>
      <c r="F71" s="12">
        <v>0.06482638888888889</v>
      </c>
      <c r="G71" s="12">
        <v>0.06482638888888889</v>
      </c>
      <c r="H71" s="11" t="str">
        <f t="shared" si="4"/>
        <v>7.04/km</v>
      </c>
      <c r="I71" s="12">
        <f t="shared" si="5"/>
        <v>0.01981481481481482</v>
      </c>
      <c r="J71" s="12">
        <f t="shared" si="6"/>
        <v>0.01334490740740741</v>
      </c>
    </row>
    <row r="72" spans="1:10" ht="15" customHeight="1">
      <c r="A72" s="11">
        <v>68</v>
      </c>
      <c r="B72" s="43" t="s">
        <v>192</v>
      </c>
      <c r="C72" s="43" t="s">
        <v>32</v>
      </c>
      <c r="D72" s="11" t="s">
        <v>111</v>
      </c>
      <c r="E72" s="43" t="s">
        <v>131</v>
      </c>
      <c r="F72" s="12">
        <v>0.06515046296296297</v>
      </c>
      <c r="G72" s="12">
        <v>0.06515046296296297</v>
      </c>
      <c r="H72" s="11" t="str">
        <f t="shared" si="4"/>
        <v>7.06/km</v>
      </c>
      <c r="I72" s="12">
        <f t="shared" si="5"/>
        <v>0.020138888888888894</v>
      </c>
      <c r="J72" s="12">
        <f t="shared" si="6"/>
        <v>0.013668981481481483</v>
      </c>
    </row>
    <row r="73" spans="1:10" ht="15" customHeight="1">
      <c r="A73" s="11">
        <v>69</v>
      </c>
      <c r="B73" s="43" t="s">
        <v>236</v>
      </c>
      <c r="C73" s="43" t="s">
        <v>237</v>
      </c>
      <c r="D73" s="11" t="s">
        <v>120</v>
      </c>
      <c r="E73" s="43" t="s">
        <v>231</v>
      </c>
      <c r="F73" s="12">
        <v>0.06515046296296297</v>
      </c>
      <c r="G73" s="12">
        <v>0.06515046296296297</v>
      </c>
      <c r="H73" s="11" t="str">
        <f t="shared" si="4"/>
        <v>7.06/km</v>
      </c>
      <c r="I73" s="12">
        <f t="shared" si="5"/>
        <v>0.020138888888888894</v>
      </c>
      <c r="J73" s="12">
        <f t="shared" si="6"/>
        <v>0.00993055555555556</v>
      </c>
    </row>
    <row r="74" spans="1:10" ht="15" customHeight="1">
      <c r="A74" s="11">
        <v>70</v>
      </c>
      <c r="B74" s="43" t="s">
        <v>238</v>
      </c>
      <c r="C74" s="43" t="s">
        <v>239</v>
      </c>
      <c r="D74" s="11" t="s">
        <v>108</v>
      </c>
      <c r="E74" s="43" t="s">
        <v>154</v>
      </c>
      <c r="F74" s="12">
        <v>0.06533564814814814</v>
      </c>
      <c r="G74" s="12">
        <v>0.06533564814814814</v>
      </c>
      <c r="H74" s="11" t="str">
        <f t="shared" si="4"/>
        <v>7.08/km</v>
      </c>
      <c r="I74" s="12">
        <f t="shared" si="5"/>
        <v>0.02032407407407407</v>
      </c>
      <c r="J74" s="12">
        <f t="shared" si="6"/>
        <v>0.004594907407407402</v>
      </c>
    </row>
    <row r="75" spans="1:10" ht="15" customHeight="1">
      <c r="A75" s="11">
        <v>71</v>
      </c>
      <c r="B75" s="43" t="s">
        <v>240</v>
      </c>
      <c r="C75" s="43" t="s">
        <v>241</v>
      </c>
      <c r="D75" s="11" t="s">
        <v>117</v>
      </c>
      <c r="E75" s="43" t="s">
        <v>122</v>
      </c>
      <c r="F75" s="12">
        <v>0.06542824074074073</v>
      </c>
      <c r="G75" s="12">
        <v>0.06542824074074073</v>
      </c>
      <c r="H75" s="11" t="str">
        <f t="shared" si="4"/>
        <v>7.08/km</v>
      </c>
      <c r="I75" s="12">
        <f t="shared" si="5"/>
        <v>0.02041666666666666</v>
      </c>
      <c r="J75" s="12">
        <f t="shared" si="6"/>
        <v>0.012546296296296292</v>
      </c>
    </row>
    <row r="76" spans="1:10" ht="15" customHeight="1">
      <c r="A76" s="11">
        <v>72</v>
      </c>
      <c r="B76" s="43" t="s">
        <v>125</v>
      </c>
      <c r="C76" s="43" t="s">
        <v>23</v>
      </c>
      <c r="D76" s="11" t="s">
        <v>111</v>
      </c>
      <c r="E76" s="43" t="s">
        <v>153</v>
      </c>
      <c r="F76" s="12">
        <v>0.06549768518518519</v>
      </c>
      <c r="G76" s="12">
        <v>0.06549768518518519</v>
      </c>
      <c r="H76" s="11" t="str">
        <f t="shared" si="4"/>
        <v>7.09/km</v>
      </c>
      <c r="I76" s="12">
        <f t="shared" si="5"/>
        <v>0.020486111111111115</v>
      </c>
      <c r="J76" s="12">
        <f t="shared" si="6"/>
        <v>0.014016203703703704</v>
      </c>
    </row>
    <row r="77" spans="1:10" ht="15" customHeight="1">
      <c r="A77" s="11">
        <v>73</v>
      </c>
      <c r="B77" s="43" t="s">
        <v>242</v>
      </c>
      <c r="C77" s="43" t="s">
        <v>70</v>
      </c>
      <c r="D77" s="11" t="s">
        <v>106</v>
      </c>
      <c r="E77" s="43" t="s">
        <v>122</v>
      </c>
      <c r="F77" s="12">
        <v>0.06560185185185186</v>
      </c>
      <c r="G77" s="12">
        <v>0.06560185185185186</v>
      </c>
      <c r="H77" s="11" t="str">
        <f t="shared" si="4"/>
        <v>7.09/km</v>
      </c>
      <c r="I77" s="12">
        <f t="shared" si="5"/>
        <v>0.020590277777777784</v>
      </c>
      <c r="J77" s="12">
        <f t="shared" si="6"/>
        <v>0.01990740740740741</v>
      </c>
    </row>
    <row r="78" spans="1:10" ht="15" customHeight="1">
      <c r="A78" s="11">
        <v>74</v>
      </c>
      <c r="B78" s="43" t="s">
        <v>243</v>
      </c>
      <c r="C78" s="43" t="s">
        <v>244</v>
      </c>
      <c r="D78" s="11" t="s">
        <v>129</v>
      </c>
      <c r="E78" s="43" t="s">
        <v>150</v>
      </c>
      <c r="F78" s="12">
        <v>0.06560185185185186</v>
      </c>
      <c r="G78" s="12">
        <v>0.06560185185185186</v>
      </c>
      <c r="H78" s="11" t="str">
        <f t="shared" si="4"/>
        <v>7.09/km</v>
      </c>
      <c r="I78" s="12">
        <f t="shared" si="5"/>
        <v>0.020590277777777784</v>
      </c>
      <c r="J78" s="12">
        <f t="shared" si="6"/>
        <v>0.0014583333333333393</v>
      </c>
    </row>
    <row r="79" spans="1:10" ht="15" customHeight="1">
      <c r="A79" s="11">
        <v>75</v>
      </c>
      <c r="B79" s="43" t="s">
        <v>245</v>
      </c>
      <c r="C79" s="43" t="s">
        <v>246</v>
      </c>
      <c r="D79" s="11" t="s">
        <v>105</v>
      </c>
      <c r="E79" s="43" t="s">
        <v>157</v>
      </c>
      <c r="F79" s="12">
        <v>0.06572916666666667</v>
      </c>
      <c r="G79" s="12">
        <v>0.06572916666666667</v>
      </c>
      <c r="H79" s="11" t="str">
        <f t="shared" si="4"/>
        <v>7.10/km</v>
      </c>
      <c r="I79" s="12">
        <f t="shared" si="5"/>
        <v>0.0207175925925926</v>
      </c>
      <c r="J79" s="12">
        <f t="shared" si="6"/>
        <v>0.016273148148148155</v>
      </c>
    </row>
    <row r="80" spans="1:10" ht="15" customHeight="1">
      <c r="A80" s="11">
        <v>76</v>
      </c>
      <c r="B80" s="43" t="s">
        <v>247</v>
      </c>
      <c r="C80" s="43" t="s">
        <v>26</v>
      </c>
      <c r="D80" s="11" t="s">
        <v>103</v>
      </c>
      <c r="E80" s="43" t="s">
        <v>130</v>
      </c>
      <c r="F80" s="12">
        <v>0.06576388888888889</v>
      </c>
      <c r="G80" s="12">
        <v>0.06576388888888889</v>
      </c>
      <c r="H80" s="11" t="str">
        <f t="shared" si="4"/>
        <v>7.10/km</v>
      </c>
      <c r="I80" s="12">
        <f t="shared" si="5"/>
        <v>0.020752314814814814</v>
      </c>
      <c r="J80" s="12">
        <f t="shared" si="6"/>
        <v>0.020752314814814814</v>
      </c>
    </row>
    <row r="81" spans="1:10" ht="15" customHeight="1">
      <c r="A81" s="11">
        <v>77</v>
      </c>
      <c r="B81" s="43" t="s">
        <v>248</v>
      </c>
      <c r="C81" s="43" t="s">
        <v>17</v>
      </c>
      <c r="D81" s="11" t="s">
        <v>105</v>
      </c>
      <c r="E81" s="43" t="s">
        <v>110</v>
      </c>
      <c r="F81" s="12">
        <v>0.06598379629629629</v>
      </c>
      <c r="G81" s="12">
        <v>0.06598379629629629</v>
      </c>
      <c r="H81" s="11" t="str">
        <f t="shared" si="4"/>
        <v>7.12/km</v>
      </c>
      <c r="I81" s="12">
        <f t="shared" si="5"/>
        <v>0.02097222222222222</v>
      </c>
      <c r="J81" s="12">
        <f t="shared" si="6"/>
        <v>0.016527777777777773</v>
      </c>
    </row>
    <row r="82" spans="1:10" ht="15" customHeight="1">
      <c r="A82" s="11">
        <v>78</v>
      </c>
      <c r="B82" s="43" t="s">
        <v>249</v>
      </c>
      <c r="C82" s="43" t="s">
        <v>23</v>
      </c>
      <c r="D82" s="11" t="s">
        <v>105</v>
      </c>
      <c r="E82" s="43" t="s">
        <v>86</v>
      </c>
      <c r="F82" s="12">
        <v>0.06662037037037037</v>
      </c>
      <c r="G82" s="12">
        <v>0.06662037037037037</v>
      </c>
      <c r="H82" s="11" t="str">
        <f t="shared" si="4"/>
        <v>7.16/km</v>
      </c>
      <c r="I82" s="12">
        <f t="shared" si="5"/>
        <v>0.0216087962962963</v>
      </c>
      <c r="J82" s="12">
        <f t="shared" si="6"/>
        <v>0.017164351851851854</v>
      </c>
    </row>
    <row r="83" spans="1:10" ht="15" customHeight="1">
      <c r="A83" s="11">
        <v>79</v>
      </c>
      <c r="B83" s="43" t="s">
        <v>250</v>
      </c>
      <c r="C83" s="43" t="s">
        <v>23</v>
      </c>
      <c r="D83" s="11" t="s">
        <v>109</v>
      </c>
      <c r="E83" s="43" t="s">
        <v>231</v>
      </c>
      <c r="F83" s="12">
        <v>0.0667013888888889</v>
      </c>
      <c r="G83" s="12">
        <v>0.0667013888888889</v>
      </c>
      <c r="H83" s="11" t="str">
        <f t="shared" si="4"/>
        <v>7.17/km</v>
      </c>
      <c r="I83" s="12">
        <f t="shared" si="5"/>
        <v>0.02168981481481482</v>
      </c>
      <c r="J83" s="12">
        <f t="shared" si="6"/>
        <v>0.016956018518518516</v>
      </c>
    </row>
    <row r="84" spans="1:10" ht="15" customHeight="1">
      <c r="A84" s="11">
        <v>80</v>
      </c>
      <c r="B84" s="43" t="s">
        <v>125</v>
      </c>
      <c r="C84" s="43" t="s">
        <v>23</v>
      </c>
      <c r="D84" s="11" t="s">
        <v>111</v>
      </c>
      <c r="E84" s="43" t="s">
        <v>153</v>
      </c>
      <c r="F84" s="12">
        <v>0.06732638888888888</v>
      </c>
      <c r="G84" s="12">
        <v>0.06732638888888888</v>
      </c>
      <c r="H84" s="11" t="str">
        <f t="shared" si="4"/>
        <v>7.21/km</v>
      </c>
      <c r="I84" s="12">
        <f t="shared" si="5"/>
        <v>0.022314814814814808</v>
      </c>
      <c r="J84" s="12">
        <f t="shared" si="6"/>
        <v>0.015844907407407398</v>
      </c>
    </row>
    <row r="85" spans="1:10" ht="15" customHeight="1">
      <c r="A85" s="11">
        <v>81</v>
      </c>
      <c r="B85" s="43" t="s">
        <v>251</v>
      </c>
      <c r="C85" s="43" t="s">
        <v>89</v>
      </c>
      <c r="D85" s="11" t="s">
        <v>109</v>
      </c>
      <c r="E85" s="43" t="s">
        <v>153</v>
      </c>
      <c r="F85" s="12">
        <v>0.06739583333333334</v>
      </c>
      <c r="G85" s="12">
        <v>0.06739583333333334</v>
      </c>
      <c r="H85" s="11" t="str">
        <f t="shared" si="4"/>
        <v>7.21/km</v>
      </c>
      <c r="I85" s="12">
        <f t="shared" si="5"/>
        <v>0.022384259259259263</v>
      </c>
      <c r="J85" s="12">
        <f t="shared" si="6"/>
        <v>0.017650462962962958</v>
      </c>
    </row>
    <row r="86" spans="1:10" ht="15" customHeight="1">
      <c r="A86" s="11">
        <v>82</v>
      </c>
      <c r="B86" s="43" t="s">
        <v>252</v>
      </c>
      <c r="C86" s="43" t="s">
        <v>17</v>
      </c>
      <c r="D86" s="11" t="s">
        <v>104</v>
      </c>
      <c r="E86" s="43" t="s">
        <v>154</v>
      </c>
      <c r="F86" s="12">
        <v>0.06748842592592592</v>
      </c>
      <c r="G86" s="12">
        <v>0.06748842592592592</v>
      </c>
      <c r="H86" s="11" t="str">
        <f t="shared" si="4"/>
        <v>7.22/km</v>
      </c>
      <c r="I86" s="12">
        <f t="shared" si="5"/>
        <v>0.022476851851851852</v>
      </c>
      <c r="J86" s="12">
        <f t="shared" si="6"/>
        <v>0.01625</v>
      </c>
    </row>
    <row r="87" spans="1:10" ht="15" customHeight="1">
      <c r="A87" s="11">
        <v>83</v>
      </c>
      <c r="B87" s="43" t="s">
        <v>253</v>
      </c>
      <c r="C87" s="43" t="s">
        <v>254</v>
      </c>
      <c r="D87" s="11" t="s">
        <v>118</v>
      </c>
      <c r="E87" s="43" t="s">
        <v>255</v>
      </c>
      <c r="F87" s="12">
        <v>0.06748842592592592</v>
      </c>
      <c r="G87" s="12">
        <v>0.06748842592592592</v>
      </c>
      <c r="H87" s="11" t="str">
        <f t="shared" si="4"/>
        <v>7.22/km</v>
      </c>
      <c r="I87" s="12">
        <f t="shared" si="5"/>
        <v>0.022476851851851852</v>
      </c>
      <c r="J87" s="12">
        <f t="shared" si="6"/>
        <v>0.011203703703703702</v>
      </c>
    </row>
    <row r="88" spans="1:10" ht="15" customHeight="1">
      <c r="A88" s="11">
        <v>84</v>
      </c>
      <c r="B88" s="43" t="s">
        <v>256</v>
      </c>
      <c r="C88" s="43" t="s">
        <v>257</v>
      </c>
      <c r="D88" s="11" t="s">
        <v>111</v>
      </c>
      <c r="E88" s="43" t="s">
        <v>258</v>
      </c>
      <c r="F88" s="12">
        <v>0.0677662037037037</v>
      </c>
      <c r="G88" s="12">
        <v>0.0677662037037037</v>
      </c>
      <c r="H88" s="11" t="str">
        <f t="shared" si="4"/>
        <v>7.24/km</v>
      </c>
      <c r="I88" s="12">
        <f t="shared" si="5"/>
        <v>0.02275462962962963</v>
      </c>
      <c r="J88" s="12">
        <f t="shared" si="6"/>
        <v>0.01628472222222222</v>
      </c>
    </row>
    <row r="89" spans="1:10" ht="15" customHeight="1">
      <c r="A89" s="11">
        <v>85</v>
      </c>
      <c r="B89" s="43" t="s">
        <v>259</v>
      </c>
      <c r="C89" s="43" t="s">
        <v>34</v>
      </c>
      <c r="D89" s="11" t="s">
        <v>104</v>
      </c>
      <c r="E89" s="43" t="s">
        <v>122</v>
      </c>
      <c r="F89" s="12">
        <v>0.06778935185185185</v>
      </c>
      <c r="G89" s="12">
        <v>0.06778935185185185</v>
      </c>
      <c r="H89" s="11" t="str">
        <f t="shared" si="4"/>
        <v>7.24/km</v>
      </c>
      <c r="I89" s="12">
        <f t="shared" si="5"/>
        <v>0.02277777777777778</v>
      </c>
      <c r="J89" s="12">
        <f t="shared" si="6"/>
        <v>0.016550925925925927</v>
      </c>
    </row>
    <row r="90" spans="1:10" ht="15" customHeight="1">
      <c r="A90" s="11">
        <v>86</v>
      </c>
      <c r="B90" s="43" t="s">
        <v>260</v>
      </c>
      <c r="C90" s="43" t="s">
        <v>15</v>
      </c>
      <c r="D90" s="11" t="s">
        <v>104</v>
      </c>
      <c r="E90" s="43" t="s">
        <v>110</v>
      </c>
      <c r="F90" s="12">
        <v>0.06806712962962963</v>
      </c>
      <c r="G90" s="12">
        <v>0.06806712962962963</v>
      </c>
      <c r="H90" s="11" t="str">
        <f t="shared" si="4"/>
        <v>7.26/km</v>
      </c>
      <c r="I90" s="12">
        <f t="shared" si="5"/>
        <v>0.02305555555555556</v>
      </c>
      <c r="J90" s="12">
        <f t="shared" si="6"/>
        <v>0.016828703703703707</v>
      </c>
    </row>
    <row r="91" spans="1:10" ht="15" customHeight="1">
      <c r="A91" s="11">
        <v>87</v>
      </c>
      <c r="B91" s="43" t="s">
        <v>261</v>
      </c>
      <c r="C91" s="43" t="s">
        <v>15</v>
      </c>
      <c r="D91" s="11" t="s">
        <v>109</v>
      </c>
      <c r="E91" s="43" t="s">
        <v>140</v>
      </c>
      <c r="F91" s="12">
        <v>0.06858796296296296</v>
      </c>
      <c r="G91" s="12">
        <v>0.06858796296296296</v>
      </c>
      <c r="H91" s="11" t="str">
        <f t="shared" si="4"/>
        <v>7.29/km</v>
      </c>
      <c r="I91" s="12">
        <f t="shared" si="5"/>
        <v>0.02357638888888889</v>
      </c>
      <c r="J91" s="12">
        <f t="shared" si="6"/>
        <v>0.018842592592592584</v>
      </c>
    </row>
    <row r="92" spans="1:10" ht="15" customHeight="1">
      <c r="A92" s="11">
        <v>88</v>
      </c>
      <c r="B92" s="43" t="s">
        <v>262</v>
      </c>
      <c r="C92" s="43" t="s">
        <v>40</v>
      </c>
      <c r="D92" s="11" t="s">
        <v>117</v>
      </c>
      <c r="E92" s="43" t="s">
        <v>157</v>
      </c>
      <c r="F92" s="12">
        <v>0.06899305555555556</v>
      </c>
      <c r="G92" s="12">
        <v>0.06899305555555556</v>
      </c>
      <c r="H92" s="11" t="str">
        <f t="shared" si="4"/>
        <v>7.32/km</v>
      </c>
      <c r="I92" s="12">
        <f t="shared" si="5"/>
        <v>0.023981481481481486</v>
      </c>
      <c r="J92" s="12">
        <f t="shared" si="6"/>
        <v>0.016111111111111118</v>
      </c>
    </row>
    <row r="93" spans="1:10" ht="15" customHeight="1">
      <c r="A93" s="11">
        <v>89</v>
      </c>
      <c r="B93" s="43" t="s">
        <v>263</v>
      </c>
      <c r="C93" s="43" t="s">
        <v>25</v>
      </c>
      <c r="D93" s="11" t="s">
        <v>109</v>
      </c>
      <c r="E93" s="43" t="s">
        <v>157</v>
      </c>
      <c r="F93" s="12">
        <v>0.06899305555555556</v>
      </c>
      <c r="G93" s="12">
        <v>0.06899305555555556</v>
      </c>
      <c r="H93" s="11" t="str">
        <f t="shared" si="4"/>
        <v>7.32/km</v>
      </c>
      <c r="I93" s="12">
        <f t="shared" si="5"/>
        <v>0.023981481481481486</v>
      </c>
      <c r="J93" s="12">
        <f t="shared" si="6"/>
        <v>0.01924768518518518</v>
      </c>
    </row>
    <row r="94" spans="1:10" ht="15" customHeight="1">
      <c r="A94" s="11">
        <v>90</v>
      </c>
      <c r="B94" s="43" t="s">
        <v>264</v>
      </c>
      <c r="C94" s="43" t="s">
        <v>265</v>
      </c>
      <c r="D94" s="11" t="s">
        <v>108</v>
      </c>
      <c r="E94" s="43" t="s">
        <v>157</v>
      </c>
      <c r="F94" s="12">
        <v>0.06899305555555556</v>
      </c>
      <c r="G94" s="12">
        <v>0.06899305555555556</v>
      </c>
      <c r="H94" s="11" t="str">
        <f t="shared" si="4"/>
        <v>7.32/km</v>
      </c>
      <c r="I94" s="12">
        <f t="shared" si="5"/>
        <v>0.023981481481481486</v>
      </c>
      <c r="J94" s="12">
        <f t="shared" si="6"/>
        <v>0.008252314814814816</v>
      </c>
    </row>
    <row r="95" spans="1:10" ht="15" customHeight="1">
      <c r="A95" s="11">
        <v>91</v>
      </c>
      <c r="B95" s="43" t="s">
        <v>135</v>
      </c>
      <c r="C95" s="43" t="s">
        <v>13</v>
      </c>
      <c r="D95" s="11" t="s">
        <v>106</v>
      </c>
      <c r="E95" s="43" t="s">
        <v>122</v>
      </c>
      <c r="F95" s="12">
        <v>0.06927083333333334</v>
      </c>
      <c r="G95" s="12">
        <v>0.06927083333333334</v>
      </c>
      <c r="H95" s="11" t="str">
        <f t="shared" si="4"/>
        <v>7.33/km</v>
      </c>
      <c r="I95" s="12">
        <f t="shared" si="5"/>
        <v>0.024259259259259265</v>
      </c>
      <c r="J95" s="12">
        <f t="shared" si="6"/>
        <v>0.02357638888888889</v>
      </c>
    </row>
    <row r="96" spans="1:10" ht="15" customHeight="1">
      <c r="A96" s="11">
        <v>92</v>
      </c>
      <c r="B96" s="43" t="s">
        <v>266</v>
      </c>
      <c r="C96" s="43" t="s">
        <v>267</v>
      </c>
      <c r="D96" s="11" t="s">
        <v>134</v>
      </c>
      <c r="E96" s="43" t="s">
        <v>110</v>
      </c>
      <c r="F96" s="12">
        <v>0.07052083333333332</v>
      </c>
      <c r="G96" s="12">
        <v>0.07052083333333332</v>
      </c>
      <c r="H96" s="11" t="str">
        <f t="shared" si="4"/>
        <v>7.42/km</v>
      </c>
      <c r="I96" s="12">
        <f t="shared" si="5"/>
        <v>0.025509259259259252</v>
      </c>
      <c r="J96" s="12">
        <f t="shared" si="6"/>
        <v>0</v>
      </c>
    </row>
    <row r="97" spans="1:10" ht="15" customHeight="1">
      <c r="A97" s="11">
        <v>93</v>
      </c>
      <c r="B97" s="43" t="s">
        <v>268</v>
      </c>
      <c r="C97" s="43" t="s">
        <v>72</v>
      </c>
      <c r="D97" s="11" t="s">
        <v>109</v>
      </c>
      <c r="E97" s="43" t="s">
        <v>110</v>
      </c>
      <c r="F97" s="12">
        <v>0.0705324074074074</v>
      </c>
      <c r="G97" s="12">
        <v>0.0705324074074074</v>
      </c>
      <c r="H97" s="11" t="str">
        <f t="shared" si="4"/>
        <v>7.42/km</v>
      </c>
      <c r="I97" s="12">
        <f t="shared" si="5"/>
        <v>0.025520833333333333</v>
      </c>
      <c r="J97" s="12">
        <f t="shared" si="6"/>
        <v>0.020787037037037027</v>
      </c>
    </row>
    <row r="98" spans="1:10" ht="15" customHeight="1">
      <c r="A98" s="11">
        <v>94</v>
      </c>
      <c r="B98" s="43" t="s">
        <v>93</v>
      </c>
      <c r="C98" s="43" t="s">
        <v>58</v>
      </c>
      <c r="D98" s="11" t="s">
        <v>109</v>
      </c>
      <c r="E98" s="43" t="s">
        <v>224</v>
      </c>
      <c r="F98" s="12">
        <v>0.0707175925925926</v>
      </c>
      <c r="G98" s="12">
        <v>0.0707175925925926</v>
      </c>
      <c r="H98" s="11" t="str">
        <f t="shared" si="4"/>
        <v>7.43/km</v>
      </c>
      <c r="I98" s="12">
        <f t="shared" si="5"/>
        <v>0.025706018518518524</v>
      </c>
      <c r="J98" s="12">
        <f t="shared" si="6"/>
        <v>0.02097222222222222</v>
      </c>
    </row>
    <row r="99" spans="1:10" ht="15" customHeight="1">
      <c r="A99" s="11">
        <v>95</v>
      </c>
      <c r="B99" s="43" t="s">
        <v>269</v>
      </c>
      <c r="C99" s="43" t="s">
        <v>12</v>
      </c>
      <c r="D99" s="11" t="s">
        <v>111</v>
      </c>
      <c r="E99" s="43" t="s">
        <v>122</v>
      </c>
      <c r="F99" s="12">
        <v>0.0707175925925926</v>
      </c>
      <c r="G99" s="12">
        <v>0.0707175925925926</v>
      </c>
      <c r="H99" s="11" t="str">
        <f t="shared" si="4"/>
        <v>7.43/km</v>
      </c>
      <c r="I99" s="12">
        <f t="shared" si="5"/>
        <v>0.025706018518518524</v>
      </c>
      <c r="J99" s="12">
        <f t="shared" si="6"/>
        <v>0.019236111111111114</v>
      </c>
    </row>
    <row r="100" spans="1:10" ht="15" customHeight="1">
      <c r="A100" s="11">
        <v>96</v>
      </c>
      <c r="B100" s="43" t="s">
        <v>270</v>
      </c>
      <c r="C100" s="43" t="s">
        <v>66</v>
      </c>
      <c r="D100" s="11" t="s">
        <v>108</v>
      </c>
      <c r="E100" s="43" t="s">
        <v>157</v>
      </c>
      <c r="F100" s="12">
        <v>0.07140046296296297</v>
      </c>
      <c r="G100" s="12">
        <v>0.07140046296296297</v>
      </c>
      <c r="H100" s="11" t="str">
        <f t="shared" si="4"/>
        <v>7.47/km</v>
      </c>
      <c r="I100" s="12">
        <f t="shared" si="5"/>
        <v>0.0263888888888889</v>
      </c>
      <c r="J100" s="12">
        <f t="shared" si="6"/>
        <v>0.01065972222222223</v>
      </c>
    </row>
    <row r="101" spans="1:10" ht="15" customHeight="1">
      <c r="A101" s="11">
        <v>97</v>
      </c>
      <c r="B101" s="43" t="s">
        <v>192</v>
      </c>
      <c r="C101" s="43" t="s">
        <v>77</v>
      </c>
      <c r="D101" s="11" t="s">
        <v>129</v>
      </c>
      <c r="E101" s="43" t="s">
        <v>122</v>
      </c>
      <c r="F101" s="12">
        <v>0.07209490740740741</v>
      </c>
      <c r="G101" s="12">
        <v>0.07209490740740741</v>
      </c>
      <c r="H101" s="11" t="str">
        <f t="shared" si="4"/>
        <v>7.52/km</v>
      </c>
      <c r="I101" s="12">
        <f t="shared" si="5"/>
        <v>0.02708333333333334</v>
      </c>
      <c r="J101" s="12">
        <f t="shared" si="6"/>
        <v>0.007951388888888897</v>
      </c>
    </row>
    <row r="102" spans="1:10" ht="15" customHeight="1">
      <c r="A102" s="11">
        <v>98</v>
      </c>
      <c r="B102" s="43" t="s">
        <v>271</v>
      </c>
      <c r="C102" s="43" t="s">
        <v>15</v>
      </c>
      <c r="D102" s="11" t="s">
        <v>117</v>
      </c>
      <c r="E102" s="43" t="s">
        <v>140</v>
      </c>
      <c r="F102" s="12">
        <v>0.07214120370370371</v>
      </c>
      <c r="G102" s="12">
        <v>0.07214120370370371</v>
      </c>
      <c r="H102" s="11" t="str">
        <f t="shared" si="4"/>
        <v>7.52/km</v>
      </c>
      <c r="I102" s="12">
        <f t="shared" si="5"/>
        <v>0.027129629629629635</v>
      </c>
      <c r="J102" s="12">
        <f t="shared" si="6"/>
        <v>0.019259259259259268</v>
      </c>
    </row>
    <row r="103" spans="1:10" ht="15" customHeight="1">
      <c r="A103" s="11">
        <v>99</v>
      </c>
      <c r="B103" s="43" t="s">
        <v>272</v>
      </c>
      <c r="C103" s="43" t="s">
        <v>273</v>
      </c>
      <c r="D103" s="11" t="s">
        <v>117</v>
      </c>
      <c r="E103" s="43" t="s">
        <v>96</v>
      </c>
      <c r="F103" s="12">
        <v>0.07243055555555555</v>
      </c>
      <c r="G103" s="12">
        <v>0.07243055555555555</v>
      </c>
      <c r="H103" s="11" t="str">
        <f t="shared" si="4"/>
        <v>7.54/km</v>
      </c>
      <c r="I103" s="12">
        <f t="shared" si="5"/>
        <v>0.02741898148148148</v>
      </c>
      <c r="J103" s="12">
        <f t="shared" si="6"/>
        <v>0.019548611111111114</v>
      </c>
    </row>
    <row r="104" spans="1:10" ht="15" customHeight="1">
      <c r="A104" s="11">
        <v>100</v>
      </c>
      <c r="B104" s="43" t="s">
        <v>274</v>
      </c>
      <c r="C104" s="43" t="s">
        <v>30</v>
      </c>
      <c r="D104" s="11" t="s">
        <v>109</v>
      </c>
      <c r="E104" s="43" t="s">
        <v>110</v>
      </c>
      <c r="F104" s="12">
        <v>0.07298611111111111</v>
      </c>
      <c r="G104" s="12">
        <v>0.07298611111111111</v>
      </c>
      <c r="H104" s="11" t="str">
        <f t="shared" si="4"/>
        <v>7.58/km</v>
      </c>
      <c r="I104" s="12">
        <f t="shared" si="5"/>
        <v>0.02797453703703704</v>
      </c>
      <c r="J104" s="12">
        <f t="shared" si="6"/>
        <v>0.023240740740740735</v>
      </c>
    </row>
    <row r="105" spans="1:10" ht="15" customHeight="1">
      <c r="A105" s="11">
        <v>101</v>
      </c>
      <c r="B105" s="43" t="s">
        <v>275</v>
      </c>
      <c r="C105" s="43" t="s">
        <v>73</v>
      </c>
      <c r="D105" s="11" t="s">
        <v>109</v>
      </c>
      <c r="E105" s="43" t="s">
        <v>276</v>
      </c>
      <c r="F105" s="12">
        <v>0.07306712962962963</v>
      </c>
      <c r="G105" s="12">
        <v>0.07306712962962963</v>
      </c>
      <c r="H105" s="11" t="str">
        <f t="shared" si="4"/>
        <v>7.58/km</v>
      </c>
      <c r="I105" s="12">
        <f t="shared" si="5"/>
        <v>0.028055555555555563</v>
      </c>
      <c r="J105" s="12">
        <f t="shared" si="6"/>
        <v>0.023321759259259257</v>
      </c>
    </row>
    <row r="106" spans="1:10" ht="15" customHeight="1">
      <c r="A106" s="11">
        <v>102</v>
      </c>
      <c r="B106" s="43" t="s">
        <v>277</v>
      </c>
      <c r="C106" s="43" t="s">
        <v>278</v>
      </c>
      <c r="D106" s="11" t="s">
        <v>111</v>
      </c>
      <c r="E106" s="43" t="s">
        <v>110</v>
      </c>
      <c r="F106" s="12">
        <v>0.07306712962962963</v>
      </c>
      <c r="G106" s="12">
        <v>0.07306712962962963</v>
      </c>
      <c r="H106" s="11" t="str">
        <f t="shared" si="4"/>
        <v>7.58/km</v>
      </c>
      <c r="I106" s="12">
        <f t="shared" si="5"/>
        <v>0.028055555555555563</v>
      </c>
      <c r="J106" s="12">
        <f t="shared" si="6"/>
        <v>0.021585648148148152</v>
      </c>
    </row>
    <row r="107" spans="1:10" ht="15" customHeight="1">
      <c r="A107" s="11">
        <v>103</v>
      </c>
      <c r="B107" s="43" t="s">
        <v>279</v>
      </c>
      <c r="C107" s="43" t="s">
        <v>43</v>
      </c>
      <c r="D107" s="11" t="s">
        <v>129</v>
      </c>
      <c r="E107" s="43" t="s">
        <v>157</v>
      </c>
      <c r="F107" s="12">
        <v>0.07310185185185185</v>
      </c>
      <c r="G107" s="12">
        <v>0.07310185185185185</v>
      </c>
      <c r="H107" s="11" t="str">
        <f t="shared" si="4"/>
        <v>7.58/km</v>
      </c>
      <c r="I107" s="12">
        <f t="shared" si="5"/>
        <v>0.028090277777777777</v>
      </c>
      <c r="J107" s="12">
        <f t="shared" si="6"/>
        <v>0.008958333333333332</v>
      </c>
    </row>
    <row r="108" spans="1:10" ht="15" customHeight="1">
      <c r="A108" s="11">
        <v>104</v>
      </c>
      <c r="B108" s="43" t="s">
        <v>280</v>
      </c>
      <c r="C108" s="43" t="s">
        <v>51</v>
      </c>
      <c r="D108" s="11" t="s">
        <v>109</v>
      </c>
      <c r="E108" s="43" t="s">
        <v>122</v>
      </c>
      <c r="F108" s="12">
        <v>0.0734375</v>
      </c>
      <c r="G108" s="12">
        <v>0.0734375</v>
      </c>
      <c r="H108" s="11" t="str">
        <f t="shared" si="4"/>
        <v>8.01/km</v>
      </c>
      <c r="I108" s="12">
        <f t="shared" si="5"/>
        <v>0.02842592592592593</v>
      </c>
      <c r="J108" s="12">
        <f t="shared" si="6"/>
        <v>0.023692129629629625</v>
      </c>
    </row>
    <row r="109" spans="1:10" ht="15" customHeight="1">
      <c r="A109" s="11">
        <v>105</v>
      </c>
      <c r="B109" s="43" t="s">
        <v>281</v>
      </c>
      <c r="C109" s="43" t="s">
        <v>282</v>
      </c>
      <c r="D109" s="11" t="s">
        <v>108</v>
      </c>
      <c r="E109" s="43" t="s">
        <v>142</v>
      </c>
      <c r="F109" s="12">
        <v>0.07362268518518518</v>
      </c>
      <c r="G109" s="12">
        <v>0.07362268518518518</v>
      </c>
      <c r="H109" s="11" t="str">
        <f t="shared" si="4"/>
        <v>8.02/km</v>
      </c>
      <c r="I109" s="12">
        <f t="shared" si="5"/>
        <v>0.028611111111111108</v>
      </c>
      <c r="J109" s="12">
        <f t="shared" si="6"/>
        <v>0.012881944444444439</v>
      </c>
    </row>
    <row r="110" spans="1:10" ht="15" customHeight="1">
      <c r="A110" s="11">
        <v>106</v>
      </c>
      <c r="B110" s="43" t="s">
        <v>283</v>
      </c>
      <c r="C110" s="43" t="s">
        <v>22</v>
      </c>
      <c r="D110" s="11" t="s">
        <v>129</v>
      </c>
      <c r="E110" s="43" t="s">
        <v>122</v>
      </c>
      <c r="F110" s="12">
        <v>0.07369212962962964</v>
      </c>
      <c r="G110" s="12">
        <v>0.07369212962962964</v>
      </c>
      <c r="H110" s="11" t="str">
        <f t="shared" si="4"/>
        <v>8.02/km</v>
      </c>
      <c r="I110" s="12">
        <f t="shared" si="5"/>
        <v>0.028680555555555563</v>
      </c>
      <c r="J110" s="12">
        <f t="shared" si="6"/>
        <v>0.009548611111111119</v>
      </c>
    </row>
    <row r="111" spans="1:10" ht="15" customHeight="1">
      <c r="A111" s="11">
        <v>107</v>
      </c>
      <c r="B111" s="43" t="s">
        <v>138</v>
      </c>
      <c r="C111" s="43" t="s">
        <v>101</v>
      </c>
      <c r="D111" s="11" t="s">
        <v>103</v>
      </c>
      <c r="E111" s="43" t="s">
        <v>139</v>
      </c>
      <c r="F111" s="12">
        <v>0.07390046296296296</v>
      </c>
      <c r="G111" s="12">
        <v>0.07390046296296296</v>
      </c>
      <c r="H111" s="11" t="str">
        <f t="shared" si="4"/>
        <v>8.04/km</v>
      </c>
      <c r="I111" s="12">
        <f t="shared" si="5"/>
        <v>0.028888888888888888</v>
      </c>
      <c r="J111" s="12">
        <f t="shared" si="6"/>
        <v>0.028888888888888888</v>
      </c>
    </row>
    <row r="112" spans="1:10" ht="15" customHeight="1">
      <c r="A112" s="11">
        <v>108</v>
      </c>
      <c r="B112" s="43" t="s">
        <v>284</v>
      </c>
      <c r="C112" s="43" t="s">
        <v>17</v>
      </c>
      <c r="D112" s="11" t="s">
        <v>111</v>
      </c>
      <c r="E112" s="43" t="s">
        <v>154</v>
      </c>
      <c r="F112" s="12">
        <v>0.07406249999999999</v>
      </c>
      <c r="G112" s="12">
        <v>0.07406249999999999</v>
      </c>
      <c r="H112" s="11" t="str">
        <f t="shared" si="4"/>
        <v>8.05/km</v>
      </c>
      <c r="I112" s="12">
        <f t="shared" si="5"/>
        <v>0.029050925925925918</v>
      </c>
      <c r="J112" s="12">
        <f t="shared" si="6"/>
        <v>0.022581018518518507</v>
      </c>
    </row>
    <row r="113" spans="1:10" ht="15" customHeight="1">
      <c r="A113" s="11">
        <v>109</v>
      </c>
      <c r="B113" s="43" t="s">
        <v>285</v>
      </c>
      <c r="C113" s="43" t="s">
        <v>26</v>
      </c>
      <c r="D113" s="11" t="s">
        <v>109</v>
      </c>
      <c r="E113" s="43" t="s">
        <v>121</v>
      </c>
      <c r="F113" s="12">
        <v>0.07420138888888889</v>
      </c>
      <c r="G113" s="12">
        <v>0.07420138888888889</v>
      </c>
      <c r="H113" s="11" t="str">
        <f t="shared" si="4"/>
        <v>8.06/km</v>
      </c>
      <c r="I113" s="12">
        <f t="shared" si="5"/>
        <v>0.029189814814814814</v>
      </c>
      <c r="J113" s="12">
        <f t="shared" si="6"/>
        <v>0.02445601851851851</v>
      </c>
    </row>
    <row r="114" spans="1:10" ht="15" customHeight="1">
      <c r="A114" s="11">
        <v>110</v>
      </c>
      <c r="B114" s="43" t="s">
        <v>286</v>
      </c>
      <c r="C114" s="43" t="s">
        <v>31</v>
      </c>
      <c r="D114" s="11" t="s">
        <v>109</v>
      </c>
      <c r="E114" s="43" t="s">
        <v>121</v>
      </c>
      <c r="F114" s="12">
        <v>0.07420138888888889</v>
      </c>
      <c r="G114" s="12">
        <v>0.07420138888888889</v>
      </c>
      <c r="H114" s="11" t="str">
        <f t="shared" si="4"/>
        <v>8.06/km</v>
      </c>
      <c r="I114" s="12">
        <f t="shared" si="5"/>
        <v>0.029189814814814814</v>
      </c>
      <c r="J114" s="12">
        <f t="shared" si="6"/>
        <v>0.02445601851851851</v>
      </c>
    </row>
    <row r="115" spans="1:10" ht="15" customHeight="1">
      <c r="A115" s="11">
        <v>111</v>
      </c>
      <c r="B115" s="43" t="s">
        <v>287</v>
      </c>
      <c r="C115" s="43" t="s">
        <v>99</v>
      </c>
      <c r="D115" s="11" t="s">
        <v>129</v>
      </c>
      <c r="E115" s="43" t="s">
        <v>86</v>
      </c>
      <c r="F115" s="12">
        <v>0.07421296296296297</v>
      </c>
      <c r="G115" s="12">
        <v>0.07421296296296297</v>
      </c>
      <c r="H115" s="11" t="str">
        <f t="shared" si="4"/>
        <v>8.06/km</v>
      </c>
      <c r="I115" s="12">
        <f t="shared" si="5"/>
        <v>0.029201388888888895</v>
      </c>
      <c r="J115" s="12">
        <f t="shared" si="6"/>
        <v>0.01006944444444445</v>
      </c>
    </row>
    <row r="116" spans="1:10" ht="15" customHeight="1">
      <c r="A116" s="11">
        <v>112</v>
      </c>
      <c r="B116" s="43" t="s">
        <v>288</v>
      </c>
      <c r="C116" s="43" t="s">
        <v>78</v>
      </c>
      <c r="D116" s="11" t="s">
        <v>118</v>
      </c>
      <c r="E116" s="43" t="s">
        <v>121</v>
      </c>
      <c r="F116" s="12">
        <v>0.07421296296296297</v>
      </c>
      <c r="G116" s="12">
        <v>0.07421296296296297</v>
      </c>
      <c r="H116" s="11" t="str">
        <f t="shared" si="4"/>
        <v>8.06/km</v>
      </c>
      <c r="I116" s="12">
        <f t="shared" si="5"/>
        <v>0.029201388888888895</v>
      </c>
      <c r="J116" s="12">
        <f t="shared" si="6"/>
        <v>0.017928240740740745</v>
      </c>
    </row>
    <row r="117" spans="1:10" ht="15" customHeight="1">
      <c r="A117" s="11">
        <v>113</v>
      </c>
      <c r="B117" s="43" t="s">
        <v>289</v>
      </c>
      <c r="C117" s="43" t="s">
        <v>36</v>
      </c>
      <c r="D117" s="11" t="s">
        <v>117</v>
      </c>
      <c r="E117" s="43" t="s">
        <v>231</v>
      </c>
      <c r="F117" s="12">
        <v>0.07439814814814814</v>
      </c>
      <c r="G117" s="12">
        <v>0.07439814814814814</v>
      </c>
      <c r="H117" s="11" t="str">
        <f t="shared" si="4"/>
        <v>8.07/km</v>
      </c>
      <c r="I117" s="12">
        <f t="shared" si="5"/>
        <v>0.029386574074074072</v>
      </c>
      <c r="J117" s="12">
        <f t="shared" si="6"/>
        <v>0.021516203703703704</v>
      </c>
    </row>
    <row r="118" spans="1:10" ht="15" customHeight="1">
      <c r="A118" s="11">
        <v>114</v>
      </c>
      <c r="B118" s="43" t="s">
        <v>290</v>
      </c>
      <c r="C118" s="43" t="s">
        <v>30</v>
      </c>
      <c r="D118" s="11" t="s">
        <v>117</v>
      </c>
      <c r="E118" s="43" t="s">
        <v>110</v>
      </c>
      <c r="F118" s="12">
        <v>0.07449074074074075</v>
      </c>
      <c r="G118" s="12">
        <v>0.07449074074074075</v>
      </c>
      <c r="H118" s="11" t="str">
        <f t="shared" si="4"/>
        <v>8.08/km</v>
      </c>
      <c r="I118" s="12">
        <f t="shared" si="5"/>
        <v>0.029479166666666674</v>
      </c>
      <c r="J118" s="12">
        <f t="shared" si="6"/>
        <v>0.021608796296296306</v>
      </c>
    </row>
    <row r="119" spans="1:10" ht="15" customHeight="1">
      <c r="A119" s="11">
        <v>115</v>
      </c>
      <c r="B119" s="43" t="s">
        <v>291</v>
      </c>
      <c r="C119" s="43" t="s">
        <v>116</v>
      </c>
      <c r="D119" s="11" t="s">
        <v>136</v>
      </c>
      <c r="E119" s="43" t="s">
        <v>155</v>
      </c>
      <c r="F119" s="12">
        <v>0.07460648148148148</v>
      </c>
      <c r="G119" s="12">
        <v>0.07460648148148148</v>
      </c>
      <c r="H119" s="11" t="str">
        <f aca="true" t="shared" si="7" ref="H119:H148">TEXT(INT((HOUR(G119)*3600+MINUTE(G119)*60+SECOND(G119))/$J$3/60),"0")&amp;"."&amp;TEXT(MOD((HOUR(G119)*3600+MINUTE(G119)*60+SECOND(G119))/$J$3,60),"00")&amp;"/km"</f>
        <v>8.08/km</v>
      </c>
      <c r="I119" s="12">
        <f aca="true" t="shared" si="8" ref="I119:I148">G119-$G$5</f>
        <v>0.02959490740740741</v>
      </c>
      <c r="J119" s="12" t="e">
        <f aca="true" t="shared" si="9" ref="J119:J148">G119-INDEX($G$5:$G$106,MATCH(D119,$D$5:$D$106,0))</f>
        <v>#N/A</v>
      </c>
    </row>
    <row r="120" spans="1:10" ht="15" customHeight="1">
      <c r="A120" s="11">
        <v>116</v>
      </c>
      <c r="B120" s="43" t="s">
        <v>292</v>
      </c>
      <c r="C120" s="43" t="s">
        <v>293</v>
      </c>
      <c r="D120" s="11" t="s">
        <v>105</v>
      </c>
      <c r="E120" s="43" t="s">
        <v>294</v>
      </c>
      <c r="F120" s="12">
        <v>0.07498842592592593</v>
      </c>
      <c r="G120" s="12">
        <v>0.07498842592592593</v>
      </c>
      <c r="H120" s="11" t="str">
        <f t="shared" si="7"/>
        <v>8.11/km</v>
      </c>
      <c r="I120" s="12">
        <f t="shared" si="8"/>
        <v>0.02997685185185186</v>
      </c>
      <c r="J120" s="12">
        <f t="shared" si="9"/>
        <v>0.025532407407407413</v>
      </c>
    </row>
    <row r="121" spans="1:10" ht="15" customHeight="1">
      <c r="A121" s="11">
        <v>117</v>
      </c>
      <c r="B121" s="43" t="s">
        <v>295</v>
      </c>
      <c r="C121" s="43" t="s">
        <v>46</v>
      </c>
      <c r="D121" s="11" t="s">
        <v>120</v>
      </c>
      <c r="E121" s="43" t="s">
        <v>130</v>
      </c>
      <c r="F121" s="12">
        <v>0.07559027777777778</v>
      </c>
      <c r="G121" s="12">
        <v>0.07559027777777778</v>
      </c>
      <c r="H121" s="11" t="str">
        <f t="shared" si="7"/>
        <v>8.15/km</v>
      </c>
      <c r="I121" s="12">
        <f t="shared" si="8"/>
        <v>0.030578703703703712</v>
      </c>
      <c r="J121" s="12">
        <f t="shared" si="9"/>
        <v>0.02037037037037038</v>
      </c>
    </row>
    <row r="122" spans="1:10" ht="15" customHeight="1">
      <c r="A122" s="11">
        <v>118</v>
      </c>
      <c r="B122" s="43" t="s">
        <v>296</v>
      </c>
      <c r="C122" s="43" t="s">
        <v>67</v>
      </c>
      <c r="D122" s="11" t="s">
        <v>129</v>
      </c>
      <c r="E122" s="43" t="s">
        <v>157</v>
      </c>
      <c r="F122" s="12">
        <v>0.07560185185185185</v>
      </c>
      <c r="G122" s="12">
        <v>0.07560185185185185</v>
      </c>
      <c r="H122" s="11" t="str">
        <f t="shared" si="7"/>
        <v>8.15/km</v>
      </c>
      <c r="I122" s="12">
        <f t="shared" si="8"/>
        <v>0.03059027777777778</v>
      </c>
      <c r="J122" s="12">
        <f t="shared" si="9"/>
        <v>0.011458333333333334</v>
      </c>
    </row>
    <row r="123" spans="1:10" ht="15" customHeight="1">
      <c r="A123" s="11">
        <v>119</v>
      </c>
      <c r="B123" s="43" t="s">
        <v>297</v>
      </c>
      <c r="C123" s="43" t="s">
        <v>298</v>
      </c>
      <c r="D123" s="11" t="s">
        <v>129</v>
      </c>
      <c r="E123" s="43" t="s">
        <v>126</v>
      </c>
      <c r="F123" s="12">
        <v>0.07597222222222222</v>
      </c>
      <c r="G123" s="12">
        <v>0.07597222222222222</v>
      </c>
      <c r="H123" s="11" t="str">
        <f t="shared" si="7"/>
        <v>8.17/km</v>
      </c>
      <c r="I123" s="12">
        <f t="shared" si="8"/>
        <v>0.030960648148148147</v>
      </c>
      <c r="J123" s="12">
        <f t="shared" si="9"/>
        <v>0.011828703703703702</v>
      </c>
    </row>
    <row r="124" spans="1:10" ht="15" customHeight="1">
      <c r="A124" s="13">
        <v>120</v>
      </c>
      <c r="B124" s="45" t="s">
        <v>206</v>
      </c>
      <c r="C124" s="45" t="s">
        <v>299</v>
      </c>
      <c r="D124" s="13" t="s">
        <v>104</v>
      </c>
      <c r="E124" s="45" t="s">
        <v>35</v>
      </c>
      <c r="F124" s="23">
        <v>0.07599537037037037</v>
      </c>
      <c r="G124" s="23">
        <v>0.07599537037037037</v>
      </c>
      <c r="H124" s="13" t="str">
        <f t="shared" si="7"/>
        <v>8.17/km</v>
      </c>
      <c r="I124" s="23">
        <f t="shared" si="8"/>
        <v>0.030983796296296294</v>
      </c>
      <c r="J124" s="23">
        <f t="shared" si="9"/>
        <v>0.024756944444444443</v>
      </c>
    </row>
    <row r="125" spans="1:10" ht="15" customHeight="1">
      <c r="A125" s="11">
        <v>121</v>
      </c>
      <c r="B125" s="43" t="s">
        <v>300</v>
      </c>
      <c r="C125" s="43" t="s">
        <v>48</v>
      </c>
      <c r="D125" s="11" t="s">
        <v>117</v>
      </c>
      <c r="E125" s="43" t="s">
        <v>122</v>
      </c>
      <c r="F125" s="12">
        <v>0.07635416666666667</v>
      </c>
      <c r="G125" s="12">
        <v>0.07635416666666667</v>
      </c>
      <c r="H125" s="11" t="str">
        <f t="shared" si="7"/>
        <v>8.20/km</v>
      </c>
      <c r="I125" s="12">
        <f t="shared" si="8"/>
        <v>0.031342592592592596</v>
      </c>
      <c r="J125" s="12">
        <f t="shared" si="9"/>
        <v>0.023472222222222228</v>
      </c>
    </row>
    <row r="126" spans="1:10" ht="15" customHeight="1">
      <c r="A126" s="11">
        <v>122</v>
      </c>
      <c r="B126" s="43" t="s">
        <v>301</v>
      </c>
      <c r="C126" s="43" t="s">
        <v>302</v>
      </c>
      <c r="D126" s="11" t="s">
        <v>129</v>
      </c>
      <c r="E126" s="43" t="s">
        <v>146</v>
      </c>
      <c r="F126" s="12">
        <v>0.07753472222222223</v>
      </c>
      <c r="G126" s="12">
        <v>0.07753472222222223</v>
      </c>
      <c r="H126" s="11" t="str">
        <f t="shared" si="7"/>
        <v>8.28/km</v>
      </c>
      <c r="I126" s="12">
        <f t="shared" si="8"/>
        <v>0.032523148148148155</v>
      </c>
      <c r="J126" s="12">
        <f t="shared" si="9"/>
        <v>0.01339120370370371</v>
      </c>
    </row>
    <row r="127" spans="1:10" ht="15" customHeight="1">
      <c r="A127" s="11">
        <v>123</v>
      </c>
      <c r="B127" s="43" t="s">
        <v>88</v>
      </c>
      <c r="C127" s="43" t="s">
        <v>17</v>
      </c>
      <c r="D127" s="11" t="s">
        <v>105</v>
      </c>
      <c r="E127" s="43" t="s">
        <v>122</v>
      </c>
      <c r="F127" s="12">
        <v>0.07753472222222223</v>
      </c>
      <c r="G127" s="12">
        <v>0.07753472222222223</v>
      </c>
      <c r="H127" s="11" t="str">
        <f t="shared" si="7"/>
        <v>8.28/km</v>
      </c>
      <c r="I127" s="12">
        <f t="shared" si="8"/>
        <v>0.032523148148148155</v>
      </c>
      <c r="J127" s="12">
        <f t="shared" si="9"/>
        <v>0.02807870370370371</v>
      </c>
    </row>
    <row r="128" spans="1:10" ht="15" customHeight="1">
      <c r="A128" s="11">
        <v>124</v>
      </c>
      <c r="B128" s="43" t="s">
        <v>148</v>
      </c>
      <c r="C128" s="43" t="s">
        <v>49</v>
      </c>
      <c r="D128" s="11" t="s">
        <v>104</v>
      </c>
      <c r="E128" s="43" t="s">
        <v>149</v>
      </c>
      <c r="F128" s="12">
        <v>0.07759259259259259</v>
      </c>
      <c r="G128" s="12">
        <v>0.07759259259259259</v>
      </c>
      <c r="H128" s="11" t="str">
        <f t="shared" si="7"/>
        <v>8.28/km</v>
      </c>
      <c r="I128" s="12">
        <f t="shared" si="8"/>
        <v>0.032581018518518516</v>
      </c>
      <c r="J128" s="12">
        <f t="shared" si="9"/>
        <v>0.026354166666666665</v>
      </c>
    </row>
    <row r="129" spans="1:10" ht="15" customHeight="1">
      <c r="A129" s="11">
        <v>125</v>
      </c>
      <c r="B129" s="43" t="s">
        <v>303</v>
      </c>
      <c r="C129" s="43" t="s">
        <v>304</v>
      </c>
      <c r="D129" s="11" t="s">
        <v>156</v>
      </c>
      <c r="E129" s="43" t="s">
        <v>155</v>
      </c>
      <c r="F129" s="12">
        <v>0.07835648148148149</v>
      </c>
      <c r="G129" s="12">
        <v>0.07835648148148149</v>
      </c>
      <c r="H129" s="11" t="str">
        <f t="shared" si="7"/>
        <v>8.33/km</v>
      </c>
      <c r="I129" s="12">
        <f t="shared" si="8"/>
        <v>0.03334490740740741</v>
      </c>
      <c r="J129" s="12" t="e">
        <f t="shared" si="9"/>
        <v>#N/A</v>
      </c>
    </row>
    <row r="130" spans="1:10" ht="15" customHeight="1">
      <c r="A130" s="11">
        <v>126</v>
      </c>
      <c r="B130" s="43" t="s">
        <v>305</v>
      </c>
      <c r="C130" s="43" t="s">
        <v>16</v>
      </c>
      <c r="D130" s="11" t="s">
        <v>109</v>
      </c>
      <c r="E130" s="43" t="s">
        <v>110</v>
      </c>
      <c r="F130" s="12">
        <v>0.07965277777777778</v>
      </c>
      <c r="G130" s="12">
        <v>0.07965277777777778</v>
      </c>
      <c r="H130" s="11" t="str">
        <f t="shared" si="7"/>
        <v>8.41/km</v>
      </c>
      <c r="I130" s="12">
        <f t="shared" si="8"/>
        <v>0.03464120370370371</v>
      </c>
      <c r="J130" s="12">
        <f t="shared" si="9"/>
        <v>0.029907407407407403</v>
      </c>
    </row>
    <row r="131" spans="1:10" ht="15" customHeight="1">
      <c r="A131" s="11">
        <v>127</v>
      </c>
      <c r="B131" s="43" t="s">
        <v>219</v>
      </c>
      <c r="C131" s="43" t="s">
        <v>15</v>
      </c>
      <c r="D131" s="11" t="s">
        <v>105</v>
      </c>
      <c r="E131" s="43" t="s">
        <v>122</v>
      </c>
      <c r="F131" s="12">
        <v>0.07980324074074074</v>
      </c>
      <c r="G131" s="12">
        <v>0.07980324074074074</v>
      </c>
      <c r="H131" s="11" t="str">
        <f t="shared" si="7"/>
        <v>8.42/km</v>
      </c>
      <c r="I131" s="12">
        <f t="shared" si="8"/>
        <v>0.03479166666666667</v>
      </c>
      <c r="J131" s="12">
        <f t="shared" si="9"/>
        <v>0.030347222222222227</v>
      </c>
    </row>
    <row r="132" spans="1:10" ht="15" customHeight="1">
      <c r="A132" s="11">
        <v>128</v>
      </c>
      <c r="B132" s="43" t="s">
        <v>39</v>
      </c>
      <c r="C132" s="43" t="s">
        <v>306</v>
      </c>
      <c r="D132" s="11" t="s">
        <v>106</v>
      </c>
      <c r="E132" s="43" t="s">
        <v>133</v>
      </c>
      <c r="F132" s="12">
        <v>0.08113425925925927</v>
      </c>
      <c r="G132" s="12">
        <v>0.08113425925925927</v>
      </c>
      <c r="H132" s="11" t="str">
        <f t="shared" si="7"/>
        <v>8.51/km</v>
      </c>
      <c r="I132" s="12">
        <f t="shared" si="8"/>
        <v>0.036122685185185195</v>
      </c>
      <c r="J132" s="12">
        <f t="shared" si="9"/>
        <v>0.03543981481481482</v>
      </c>
    </row>
    <row r="133" spans="1:10" ht="15" customHeight="1">
      <c r="A133" s="11">
        <v>129</v>
      </c>
      <c r="B133" s="43" t="s">
        <v>307</v>
      </c>
      <c r="C133" s="43" t="s">
        <v>26</v>
      </c>
      <c r="D133" s="11" t="s">
        <v>109</v>
      </c>
      <c r="E133" s="43" t="s">
        <v>133</v>
      </c>
      <c r="F133" s="12">
        <v>0.08120370370370371</v>
      </c>
      <c r="G133" s="12">
        <v>0.08120370370370371</v>
      </c>
      <c r="H133" s="11" t="str">
        <f t="shared" si="7"/>
        <v>8.52/km</v>
      </c>
      <c r="I133" s="12">
        <f t="shared" si="8"/>
        <v>0.03619212962962964</v>
      </c>
      <c r="J133" s="12">
        <f t="shared" si="9"/>
        <v>0.03145833333333333</v>
      </c>
    </row>
    <row r="134" spans="1:10" ht="15" customHeight="1">
      <c r="A134" s="11">
        <v>130</v>
      </c>
      <c r="B134" s="43" t="s">
        <v>85</v>
      </c>
      <c r="C134" s="43" t="s">
        <v>308</v>
      </c>
      <c r="D134" s="11" t="s">
        <v>129</v>
      </c>
      <c r="E134" s="43" t="s">
        <v>151</v>
      </c>
      <c r="F134" s="12">
        <v>0.08131944444444444</v>
      </c>
      <c r="G134" s="12">
        <v>0.08131944444444444</v>
      </c>
      <c r="H134" s="11" t="str">
        <f t="shared" si="7"/>
        <v>8.52/km</v>
      </c>
      <c r="I134" s="12">
        <f t="shared" si="8"/>
        <v>0.03630787037037037</v>
      </c>
      <c r="J134" s="12">
        <f t="shared" si="9"/>
        <v>0.017175925925925928</v>
      </c>
    </row>
    <row r="135" spans="1:10" ht="15" customHeight="1">
      <c r="A135" s="11">
        <v>131</v>
      </c>
      <c r="B135" s="43" t="s">
        <v>309</v>
      </c>
      <c r="C135" s="43" t="s">
        <v>310</v>
      </c>
      <c r="D135" s="11" t="s">
        <v>108</v>
      </c>
      <c r="E135" s="43" t="s">
        <v>122</v>
      </c>
      <c r="F135" s="12">
        <v>0.08133101851851852</v>
      </c>
      <c r="G135" s="12">
        <v>0.08133101851851852</v>
      </c>
      <c r="H135" s="11" t="str">
        <f t="shared" si="7"/>
        <v>8.52/km</v>
      </c>
      <c r="I135" s="12">
        <f t="shared" si="8"/>
        <v>0.03631944444444445</v>
      </c>
      <c r="J135" s="12">
        <f t="shared" si="9"/>
        <v>0.020590277777777784</v>
      </c>
    </row>
    <row r="136" spans="1:10" ht="15" customHeight="1">
      <c r="A136" s="11">
        <v>132</v>
      </c>
      <c r="B136" s="43" t="s">
        <v>311</v>
      </c>
      <c r="C136" s="43" t="s">
        <v>312</v>
      </c>
      <c r="D136" s="11" t="s">
        <v>108</v>
      </c>
      <c r="E136" s="43" t="s">
        <v>122</v>
      </c>
      <c r="F136" s="12">
        <v>0.08134259259259259</v>
      </c>
      <c r="G136" s="12">
        <v>0.08134259259259259</v>
      </c>
      <c r="H136" s="11" t="str">
        <f t="shared" si="7"/>
        <v>8.52/km</v>
      </c>
      <c r="I136" s="12">
        <f t="shared" si="8"/>
        <v>0.03633101851851852</v>
      </c>
      <c r="J136" s="12">
        <f t="shared" si="9"/>
        <v>0.02060185185185185</v>
      </c>
    </row>
    <row r="137" spans="1:10" ht="15" customHeight="1">
      <c r="A137" s="11">
        <v>133</v>
      </c>
      <c r="B137" s="43" t="s">
        <v>313</v>
      </c>
      <c r="C137" s="43" t="s">
        <v>14</v>
      </c>
      <c r="D137" s="11" t="s">
        <v>111</v>
      </c>
      <c r="E137" s="43" t="s">
        <v>65</v>
      </c>
      <c r="F137" s="12">
        <v>0.08138888888888889</v>
      </c>
      <c r="G137" s="12">
        <v>0.08138888888888889</v>
      </c>
      <c r="H137" s="11" t="str">
        <f t="shared" si="7"/>
        <v>8.53/km</v>
      </c>
      <c r="I137" s="12">
        <f t="shared" si="8"/>
        <v>0.036377314814814814</v>
      </c>
      <c r="J137" s="12">
        <f t="shared" si="9"/>
        <v>0.029907407407407403</v>
      </c>
    </row>
    <row r="138" spans="1:10" ht="15" customHeight="1">
      <c r="A138" s="11">
        <v>134</v>
      </c>
      <c r="B138" s="43" t="s">
        <v>314</v>
      </c>
      <c r="C138" s="43" t="s">
        <v>315</v>
      </c>
      <c r="D138" s="11" t="s">
        <v>111</v>
      </c>
      <c r="E138" s="43" t="s">
        <v>133</v>
      </c>
      <c r="F138" s="12">
        <v>0.08208333333333334</v>
      </c>
      <c r="G138" s="12">
        <v>0.08208333333333334</v>
      </c>
      <c r="H138" s="11" t="str">
        <f t="shared" si="7"/>
        <v>8.57/km</v>
      </c>
      <c r="I138" s="12">
        <f t="shared" si="8"/>
        <v>0.03707175925925927</v>
      </c>
      <c r="J138" s="12">
        <f t="shared" si="9"/>
        <v>0.03060185185185186</v>
      </c>
    </row>
    <row r="139" spans="1:10" ht="15" customHeight="1">
      <c r="A139" s="11">
        <v>135</v>
      </c>
      <c r="B139" s="43" t="s">
        <v>316</v>
      </c>
      <c r="C139" s="43" t="s">
        <v>23</v>
      </c>
      <c r="D139" s="11" t="s">
        <v>109</v>
      </c>
      <c r="E139" s="43" t="s">
        <v>133</v>
      </c>
      <c r="F139" s="12">
        <v>0.08208333333333334</v>
      </c>
      <c r="G139" s="12">
        <v>0.08208333333333334</v>
      </c>
      <c r="H139" s="11" t="str">
        <f t="shared" si="7"/>
        <v>8.57/km</v>
      </c>
      <c r="I139" s="12">
        <f t="shared" si="8"/>
        <v>0.03707175925925927</v>
      </c>
      <c r="J139" s="12">
        <f t="shared" si="9"/>
        <v>0.032337962962962964</v>
      </c>
    </row>
    <row r="140" spans="1:10" ht="15" customHeight="1">
      <c r="A140" s="11">
        <v>136</v>
      </c>
      <c r="B140" s="43" t="s">
        <v>317</v>
      </c>
      <c r="C140" s="43" t="s">
        <v>97</v>
      </c>
      <c r="D140" s="11" t="s">
        <v>129</v>
      </c>
      <c r="E140" s="43" t="s">
        <v>86</v>
      </c>
      <c r="F140" s="12">
        <v>0.0825462962962963</v>
      </c>
      <c r="G140" s="12">
        <v>0.0825462962962963</v>
      </c>
      <c r="H140" s="11" t="str">
        <f t="shared" si="7"/>
        <v>9.00/km</v>
      </c>
      <c r="I140" s="12">
        <f t="shared" si="8"/>
        <v>0.037534722222222226</v>
      </c>
      <c r="J140" s="12">
        <f t="shared" si="9"/>
        <v>0.018402777777777782</v>
      </c>
    </row>
    <row r="141" spans="1:10" ht="15" customHeight="1">
      <c r="A141" s="11">
        <v>137</v>
      </c>
      <c r="B141" s="43" t="s">
        <v>79</v>
      </c>
      <c r="C141" s="43" t="s">
        <v>318</v>
      </c>
      <c r="D141" s="11" t="s">
        <v>134</v>
      </c>
      <c r="E141" s="43" t="s">
        <v>86</v>
      </c>
      <c r="F141" s="12">
        <v>0.0825462962962963</v>
      </c>
      <c r="G141" s="12">
        <v>0.0825462962962963</v>
      </c>
      <c r="H141" s="11" t="str">
        <f t="shared" si="7"/>
        <v>9.00/km</v>
      </c>
      <c r="I141" s="12">
        <f t="shared" si="8"/>
        <v>0.037534722222222226</v>
      </c>
      <c r="J141" s="12">
        <f t="shared" si="9"/>
        <v>0.012025462962962974</v>
      </c>
    </row>
    <row r="142" spans="1:10" ht="15" customHeight="1">
      <c r="A142" s="11">
        <v>138</v>
      </c>
      <c r="B142" s="43" t="s">
        <v>319</v>
      </c>
      <c r="C142" s="43" t="s">
        <v>55</v>
      </c>
      <c r="D142" s="11" t="s">
        <v>120</v>
      </c>
      <c r="E142" s="43" t="s">
        <v>320</v>
      </c>
      <c r="F142" s="12">
        <v>0.08394675925925926</v>
      </c>
      <c r="G142" s="12">
        <v>0.08394675925925926</v>
      </c>
      <c r="H142" s="11" t="str">
        <f t="shared" si="7"/>
        <v>9.09/km</v>
      </c>
      <c r="I142" s="12">
        <f t="shared" si="8"/>
        <v>0.03893518518518519</v>
      </c>
      <c r="J142" s="12">
        <f t="shared" si="9"/>
        <v>0.028726851851851858</v>
      </c>
    </row>
    <row r="143" spans="1:10" ht="15" customHeight="1">
      <c r="A143" s="11">
        <v>139</v>
      </c>
      <c r="B143" s="43" t="s">
        <v>321</v>
      </c>
      <c r="C143" s="43" t="s">
        <v>72</v>
      </c>
      <c r="D143" s="11" t="s">
        <v>109</v>
      </c>
      <c r="E143" s="43" t="s">
        <v>182</v>
      </c>
      <c r="F143" s="12">
        <v>0.08410879629629629</v>
      </c>
      <c r="G143" s="12">
        <v>0.08410879629629629</v>
      </c>
      <c r="H143" s="11" t="str">
        <f t="shared" si="7"/>
        <v>9.11/km</v>
      </c>
      <c r="I143" s="12">
        <f t="shared" si="8"/>
        <v>0.03909722222222222</v>
      </c>
      <c r="J143" s="12">
        <f t="shared" si="9"/>
        <v>0.034363425925925915</v>
      </c>
    </row>
    <row r="144" spans="1:10" ht="15" customHeight="1">
      <c r="A144" s="11">
        <v>140</v>
      </c>
      <c r="B144" s="43" t="s">
        <v>144</v>
      </c>
      <c r="C144" s="43" t="s">
        <v>241</v>
      </c>
      <c r="D144" s="11" t="s">
        <v>103</v>
      </c>
      <c r="E144" s="43" t="s">
        <v>107</v>
      </c>
      <c r="F144" s="12">
        <v>0.08494212962962962</v>
      </c>
      <c r="G144" s="12">
        <v>0.08494212962962962</v>
      </c>
      <c r="H144" s="11" t="str">
        <f t="shared" si="7"/>
        <v>9.16/km</v>
      </c>
      <c r="I144" s="12">
        <f t="shared" si="8"/>
        <v>0.039930555555555546</v>
      </c>
      <c r="J144" s="12">
        <f t="shared" si="9"/>
        <v>0.039930555555555546</v>
      </c>
    </row>
    <row r="145" spans="1:10" ht="15" customHeight="1">
      <c r="A145" s="11">
        <v>141</v>
      </c>
      <c r="B145" s="43" t="s">
        <v>322</v>
      </c>
      <c r="C145" s="43" t="s">
        <v>17</v>
      </c>
      <c r="D145" s="11" t="s">
        <v>105</v>
      </c>
      <c r="E145" s="43" t="s">
        <v>65</v>
      </c>
      <c r="F145" s="12">
        <v>0.085</v>
      </c>
      <c r="G145" s="12">
        <v>0.085</v>
      </c>
      <c r="H145" s="11" t="str">
        <f t="shared" si="7"/>
        <v>9.16/km</v>
      </c>
      <c r="I145" s="12">
        <f t="shared" si="8"/>
        <v>0.039988425925925934</v>
      </c>
      <c r="J145" s="12">
        <f t="shared" si="9"/>
        <v>0.03554398148148149</v>
      </c>
    </row>
    <row r="146" spans="1:10" ht="15" customHeight="1">
      <c r="A146" s="11">
        <v>142</v>
      </c>
      <c r="B146" s="43" t="s">
        <v>61</v>
      </c>
      <c r="C146" s="43" t="s">
        <v>17</v>
      </c>
      <c r="D146" s="11" t="s">
        <v>106</v>
      </c>
      <c r="E146" s="43" t="s">
        <v>131</v>
      </c>
      <c r="F146" s="12">
        <v>0.08791666666666666</v>
      </c>
      <c r="G146" s="12">
        <v>0.08791666666666666</v>
      </c>
      <c r="H146" s="11" t="str">
        <f t="shared" si="7"/>
        <v>9.35/km</v>
      </c>
      <c r="I146" s="12">
        <f t="shared" si="8"/>
        <v>0.042905092592592585</v>
      </c>
      <c r="J146" s="12">
        <f t="shared" si="9"/>
        <v>0.04222222222222221</v>
      </c>
    </row>
    <row r="147" spans="1:10" ht="15" customHeight="1">
      <c r="A147" s="11">
        <v>143</v>
      </c>
      <c r="B147" s="43" t="s">
        <v>207</v>
      </c>
      <c r="C147" s="43" t="s">
        <v>16</v>
      </c>
      <c r="D147" s="11" t="s">
        <v>111</v>
      </c>
      <c r="E147" s="43" t="s">
        <v>147</v>
      </c>
      <c r="F147" s="12">
        <v>0.08795138888888888</v>
      </c>
      <c r="G147" s="12">
        <v>0.08795138888888888</v>
      </c>
      <c r="H147" s="11" t="str">
        <f t="shared" si="7"/>
        <v>9.36/km</v>
      </c>
      <c r="I147" s="12">
        <f t="shared" si="8"/>
        <v>0.04293981481481481</v>
      </c>
      <c r="J147" s="12">
        <f t="shared" si="9"/>
        <v>0.0364699074074074</v>
      </c>
    </row>
    <row r="148" spans="1:10" ht="15" customHeight="1">
      <c r="A148" s="11">
        <v>144</v>
      </c>
      <c r="B148" s="43" t="s">
        <v>323</v>
      </c>
      <c r="C148" s="43" t="s">
        <v>324</v>
      </c>
      <c r="D148" s="11" t="s">
        <v>109</v>
      </c>
      <c r="E148" s="43" t="s">
        <v>96</v>
      </c>
      <c r="F148" s="12">
        <v>0.08849537037037036</v>
      </c>
      <c r="G148" s="12">
        <v>0.08849537037037036</v>
      </c>
      <c r="H148" s="11" t="str">
        <f t="shared" si="7"/>
        <v>9.39/km</v>
      </c>
      <c r="I148" s="12">
        <f t="shared" si="8"/>
        <v>0.04348379629629629</v>
      </c>
      <c r="J148" s="12">
        <f t="shared" si="9"/>
        <v>0.038749999999999986</v>
      </c>
    </row>
    <row r="149" spans="1:10" ht="15" customHeight="1">
      <c r="A149" s="11">
        <v>145</v>
      </c>
      <c r="B149" s="43" t="s">
        <v>127</v>
      </c>
      <c r="C149" s="43" t="s">
        <v>19</v>
      </c>
      <c r="D149" s="11" t="s">
        <v>111</v>
      </c>
      <c r="E149" s="43" t="s">
        <v>128</v>
      </c>
      <c r="F149" s="12">
        <v>0.08969907407407407</v>
      </c>
      <c r="G149" s="12">
        <v>0.08969907407407407</v>
      </c>
      <c r="H149" s="11" t="str">
        <f aca="true" t="shared" si="10" ref="H149:H185">TEXT(INT((HOUR(G149)*3600+MINUTE(G149)*60+SECOND(G149))/$J$3/60),"0")&amp;"."&amp;TEXT(MOD((HOUR(G149)*3600+MINUTE(G149)*60+SECOND(G149))/$J$3,60),"00")&amp;"/km"</f>
        <v>9.47/km</v>
      </c>
      <c r="I149" s="12">
        <f aca="true" t="shared" si="11" ref="I149:I185">G149-$G$5</f>
        <v>0.0446875</v>
      </c>
      <c r="J149" s="12">
        <f aca="true" t="shared" si="12" ref="J149:J185">G149-INDEX($G$5:$G$106,MATCH(D149,$D$5:$D$106,0))</f>
        <v>0.03821759259259259</v>
      </c>
    </row>
    <row r="150" spans="1:10" ht="15" customHeight="1">
      <c r="A150" s="11">
        <v>146</v>
      </c>
      <c r="B150" s="43" t="s">
        <v>102</v>
      </c>
      <c r="C150" s="43" t="s">
        <v>325</v>
      </c>
      <c r="D150" s="11" t="s">
        <v>129</v>
      </c>
      <c r="E150" s="43" t="s">
        <v>114</v>
      </c>
      <c r="F150" s="12">
        <v>0.08984953703703703</v>
      </c>
      <c r="G150" s="12">
        <v>0.08984953703703703</v>
      </c>
      <c r="H150" s="11" t="str">
        <f t="shared" si="10"/>
        <v>9.48/km</v>
      </c>
      <c r="I150" s="12">
        <f t="shared" si="11"/>
        <v>0.04483796296296296</v>
      </c>
      <c r="J150" s="12">
        <f t="shared" si="12"/>
        <v>0.025706018518518517</v>
      </c>
    </row>
    <row r="151" spans="1:10" ht="15" customHeight="1">
      <c r="A151" s="11">
        <v>147</v>
      </c>
      <c r="B151" s="43" t="s">
        <v>326</v>
      </c>
      <c r="C151" s="43" t="s">
        <v>327</v>
      </c>
      <c r="D151" s="11" t="s">
        <v>108</v>
      </c>
      <c r="E151" s="43" t="s">
        <v>114</v>
      </c>
      <c r="F151" s="12">
        <v>0.08984953703703703</v>
      </c>
      <c r="G151" s="12">
        <v>0.08984953703703703</v>
      </c>
      <c r="H151" s="11" t="str">
        <f t="shared" si="10"/>
        <v>9.48/km</v>
      </c>
      <c r="I151" s="12">
        <f t="shared" si="11"/>
        <v>0.04483796296296296</v>
      </c>
      <c r="J151" s="12">
        <f t="shared" si="12"/>
        <v>0.029108796296296292</v>
      </c>
    </row>
    <row r="152" spans="1:10" ht="15" customHeight="1">
      <c r="A152" s="11">
        <v>148</v>
      </c>
      <c r="B152" s="43" t="s">
        <v>328</v>
      </c>
      <c r="C152" s="43" t="s">
        <v>58</v>
      </c>
      <c r="D152" s="11" t="s">
        <v>109</v>
      </c>
      <c r="E152" s="43" t="s">
        <v>153</v>
      </c>
      <c r="F152" s="12">
        <v>0.09025462962962964</v>
      </c>
      <c r="G152" s="12">
        <v>0.09025462962962964</v>
      </c>
      <c r="H152" s="11" t="str">
        <f t="shared" si="10"/>
        <v>9.51/km</v>
      </c>
      <c r="I152" s="12">
        <f t="shared" si="11"/>
        <v>0.04524305555555557</v>
      </c>
      <c r="J152" s="12">
        <f t="shared" si="12"/>
        <v>0.040509259259259266</v>
      </c>
    </row>
    <row r="153" spans="1:10" ht="15" customHeight="1">
      <c r="A153" s="11">
        <v>149</v>
      </c>
      <c r="B153" s="43" t="s">
        <v>329</v>
      </c>
      <c r="C153" s="43" t="s">
        <v>13</v>
      </c>
      <c r="D153" s="11" t="s">
        <v>111</v>
      </c>
      <c r="E153" s="43" t="s">
        <v>153</v>
      </c>
      <c r="F153" s="12">
        <v>0.09025462962962964</v>
      </c>
      <c r="G153" s="12">
        <v>0.09025462962962964</v>
      </c>
      <c r="H153" s="11" t="str">
        <f t="shared" si="10"/>
        <v>9.51/km</v>
      </c>
      <c r="I153" s="12">
        <f t="shared" si="11"/>
        <v>0.04524305555555557</v>
      </c>
      <c r="J153" s="12">
        <f t="shared" si="12"/>
        <v>0.03877314814814816</v>
      </c>
    </row>
    <row r="154" spans="1:10" ht="15" customHeight="1">
      <c r="A154" s="11">
        <v>150</v>
      </c>
      <c r="B154" s="43" t="s">
        <v>330</v>
      </c>
      <c r="C154" s="43" t="s">
        <v>331</v>
      </c>
      <c r="D154" s="11" t="s">
        <v>108</v>
      </c>
      <c r="E154" s="43" t="s">
        <v>153</v>
      </c>
      <c r="F154" s="12">
        <v>0.09025462962962964</v>
      </c>
      <c r="G154" s="12">
        <v>0.09025462962962964</v>
      </c>
      <c r="H154" s="11" t="str">
        <f t="shared" si="10"/>
        <v>9.51/km</v>
      </c>
      <c r="I154" s="12">
        <f t="shared" si="11"/>
        <v>0.04524305555555557</v>
      </c>
      <c r="J154" s="12">
        <f t="shared" si="12"/>
        <v>0.029513888888888902</v>
      </c>
    </row>
    <row r="155" spans="1:10" ht="15" customHeight="1">
      <c r="A155" s="11">
        <v>151</v>
      </c>
      <c r="B155" s="43" t="s">
        <v>332</v>
      </c>
      <c r="C155" s="43" t="s">
        <v>47</v>
      </c>
      <c r="D155" s="11" t="s">
        <v>109</v>
      </c>
      <c r="E155" s="43" t="s">
        <v>153</v>
      </c>
      <c r="F155" s="12">
        <v>0.0902662037037037</v>
      </c>
      <c r="G155" s="12">
        <v>0.0902662037037037</v>
      </c>
      <c r="H155" s="11" t="str">
        <f t="shared" si="10"/>
        <v>9.51/km</v>
      </c>
      <c r="I155" s="12">
        <f t="shared" si="11"/>
        <v>0.045254629629629624</v>
      </c>
      <c r="J155" s="12">
        <f t="shared" si="12"/>
        <v>0.04052083333333332</v>
      </c>
    </row>
    <row r="156" spans="1:10" ht="15" customHeight="1">
      <c r="A156" s="11">
        <v>152</v>
      </c>
      <c r="B156" s="43" t="s">
        <v>333</v>
      </c>
      <c r="C156" s="43" t="s">
        <v>77</v>
      </c>
      <c r="D156" s="11" t="s">
        <v>129</v>
      </c>
      <c r="E156" s="43" t="s">
        <v>153</v>
      </c>
      <c r="F156" s="12">
        <v>0.09027777777777778</v>
      </c>
      <c r="G156" s="12">
        <v>0.09027777777777778</v>
      </c>
      <c r="H156" s="11" t="str">
        <f t="shared" si="10"/>
        <v>9.51/km</v>
      </c>
      <c r="I156" s="12">
        <f t="shared" si="11"/>
        <v>0.045266203703703704</v>
      </c>
      <c r="J156" s="12">
        <f t="shared" si="12"/>
        <v>0.02613425925925926</v>
      </c>
    </row>
    <row r="157" spans="1:10" ht="15" customHeight="1">
      <c r="A157" s="11">
        <v>153</v>
      </c>
      <c r="B157" s="43" t="s">
        <v>334</v>
      </c>
      <c r="C157" s="43" t="s">
        <v>50</v>
      </c>
      <c r="D157" s="11" t="s">
        <v>111</v>
      </c>
      <c r="E157" s="43" t="s">
        <v>110</v>
      </c>
      <c r="F157" s="12">
        <v>0.09083333333333334</v>
      </c>
      <c r="G157" s="12">
        <v>0.09083333333333334</v>
      </c>
      <c r="H157" s="11" t="str">
        <f t="shared" si="10"/>
        <v>9.55/km</v>
      </c>
      <c r="I157" s="12">
        <f t="shared" si="11"/>
        <v>0.04582175925925926</v>
      </c>
      <c r="J157" s="12">
        <f t="shared" si="12"/>
        <v>0.03935185185185185</v>
      </c>
    </row>
    <row r="158" spans="1:10" ht="15" customHeight="1">
      <c r="A158" s="11">
        <v>154</v>
      </c>
      <c r="B158" s="43" t="s">
        <v>335</v>
      </c>
      <c r="C158" s="43" t="s">
        <v>56</v>
      </c>
      <c r="D158" s="11" t="s">
        <v>117</v>
      </c>
      <c r="E158" s="43" t="s">
        <v>157</v>
      </c>
      <c r="F158" s="12">
        <v>0.09270833333333334</v>
      </c>
      <c r="G158" s="12">
        <v>0.09270833333333334</v>
      </c>
      <c r="H158" s="11" t="str">
        <f t="shared" si="10"/>
        <v>10.07/km</v>
      </c>
      <c r="I158" s="12">
        <f t="shared" si="11"/>
        <v>0.047696759259259265</v>
      </c>
      <c r="J158" s="12">
        <f t="shared" si="12"/>
        <v>0.0398263888888889</v>
      </c>
    </row>
    <row r="159" spans="1:10" ht="15" customHeight="1">
      <c r="A159" s="11">
        <v>155</v>
      </c>
      <c r="B159" s="43" t="s">
        <v>336</v>
      </c>
      <c r="C159" s="43" t="s">
        <v>46</v>
      </c>
      <c r="D159" s="11" t="s">
        <v>104</v>
      </c>
      <c r="E159" s="43" t="s">
        <v>54</v>
      </c>
      <c r="F159" s="12">
        <v>0.09306712962962964</v>
      </c>
      <c r="G159" s="12">
        <v>0.09306712962962964</v>
      </c>
      <c r="H159" s="11" t="str">
        <f t="shared" si="10"/>
        <v>10.09/km</v>
      </c>
      <c r="I159" s="12">
        <f t="shared" si="11"/>
        <v>0.04805555555555557</v>
      </c>
      <c r="J159" s="12">
        <f t="shared" si="12"/>
        <v>0.041828703703703715</v>
      </c>
    </row>
    <row r="160" spans="1:10" ht="15" customHeight="1">
      <c r="A160" s="11">
        <v>156</v>
      </c>
      <c r="B160" s="43" t="s">
        <v>337</v>
      </c>
      <c r="C160" s="43" t="s">
        <v>32</v>
      </c>
      <c r="D160" s="11" t="s">
        <v>120</v>
      </c>
      <c r="E160" s="43" t="s">
        <v>338</v>
      </c>
      <c r="F160" s="12">
        <v>0.09541666666666666</v>
      </c>
      <c r="G160" s="12">
        <v>0.09541666666666666</v>
      </c>
      <c r="H160" s="11" t="str">
        <f t="shared" si="10"/>
        <v>10.25/km</v>
      </c>
      <c r="I160" s="12">
        <f t="shared" si="11"/>
        <v>0.05040509259259259</v>
      </c>
      <c r="J160" s="12">
        <f t="shared" si="12"/>
        <v>0.04019675925925926</v>
      </c>
    </row>
    <row r="161" spans="1:10" ht="15" customHeight="1">
      <c r="A161" s="13">
        <v>157</v>
      </c>
      <c r="B161" s="45" t="s">
        <v>339</v>
      </c>
      <c r="C161" s="45" t="s">
        <v>82</v>
      </c>
      <c r="D161" s="13" t="s">
        <v>118</v>
      </c>
      <c r="E161" s="45" t="s">
        <v>35</v>
      </c>
      <c r="F161" s="23">
        <v>0.10126157407407406</v>
      </c>
      <c r="G161" s="23">
        <v>0.10126157407407406</v>
      </c>
      <c r="H161" s="13" t="str">
        <f t="shared" si="10"/>
        <v>11.03/km</v>
      </c>
      <c r="I161" s="23">
        <f t="shared" si="11"/>
        <v>0.05624999999999999</v>
      </c>
      <c r="J161" s="23">
        <f t="shared" si="12"/>
        <v>0.04497685185185184</v>
      </c>
    </row>
    <row r="162" spans="1:10" ht="15" customHeight="1">
      <c r="A162" s="11">
        <v>158</v>
      </c>
      <c r="B162" s="43" t="s">
        <v>340</v>
      </c>
      <c r="C162" s="43" t="s">
        <v>341</v>
      </c>
      <c r="D162" s="11" t="s">
        <v>129</v>
      </c>
      <c r="E162" s="43" t="s">
        <v>122</v>
      </c>
      <c r="F162" s="12">
        <v>0.10162037037037037</v>
      </c>
      <c r="G162" s="12">
        <v>0.10162037037037037</v>
      </c>
      <c r="H162" s="11" t="str">
        <f t="shared" si="10"/>
        <v>11.05/km</v>
      </c>
      <c r="I162" s="12">
        <f t="shared" si="11"/>
        <v>0.0566087962962963</v>
      </c>
      <c r="J162" s="12">
        <f t="shared" si="12"/>
        <v>0.03747685185185186</v>
      </c>
    </row>
    <row r="163" spans="1:10" ht="15" customHeight="1">
      <c r="A163" s="11">
        <v>159</v>
      </c>
      <c r="B163" s="43" t="s">
        <v>342</v>
      </c>
      <c r="C163" s="43" t="s">
        <v>76</v>
      </c>
      <c r="D163" s="11" t="s">
        <v>129</v>
      </c>
      <c r="E163" s="43" t="s">
        <v>343</v>
      </c>
      <c r="F163" s="12">
        <v>0.10261574074074074</v>
      </c>
      <c r="G163" s="12">
        <v>0.10261574074074074</v>
      </c>
      <c r="H163" s="11" t="str">
        <f t="shared" si="10"/>
        <v>11.12/km</v>
      </c>
      <c r="I163" s="12">
        <f t="shared" si="11"/>
        <v>0.05760416666666667</v>
      </c>
      <c r="J163" s="12">
        <f t="shared" si="12"/>
        <v>0.03847222222222223</v>
      </c>
    </row>
    <row r="164" spans="1:10" ht="15" customHeight="1">
      <c r="A164" s="11">
        <v>160</v>
      </c>
      <c r="B164" s="43" t="s">
        <v>344</v>
      </c>
      <c r="C164" s="43" t="s">
        <v>87</v>
      </c>
      <c r="D164" s="11" t="s">
        <v>105</v>
      </c>
      <c r="E164" s="43" t="s">
        <v>122</v>
      </c>
      <c r="F164" s="12">
        <v>0.10309027777777778</v>
      </c>
      <c r="G164" s="12">
        <v>0.10309027777777778</v>
      </c>
      <c r="H164" s="11" t="str">
        <f t="shared" si="10"/>
        <v>11.15/km</v>
      </c>
      <c r="I164" s="12">
        <f t="shared" si="11"/>
        <v>0.05807870370370371</v>
      </c>
      <c r="J164" s="12">
        <f t="shared" si="12"/>
        <v>0.05363425925925926</v>
      </c>
    </row>
    <row r="165" spans="1:10" ht="15" customHeight="1">
      <c r="A165" s="11">
        <v>161</v>
      </c>
      <c r="B165" s="43" t="s">
        <v>345</v>
      </c>
      <c r="C165" s="43" t="s">
        <v>68</v>
      </c>
      <c r="D165" s="11" t="s">
        <v>104</v>
      </c>
      <c r="E165" s="43" t="s">
        <v>122</v>
      </c>
      <c r="F165" s="12">
        <v>0.10310185185185185</v>
      </c>
      <c r="G165" s="12">
        <v>0.10310185185185185</v>
      </c>
      <c r="H165" s="11" t="str">
        <f t="shared" si="10"/>
        <v>11.15/km</v>
      </c>
      <c r="I165" s="12">
        <f t="shared" si="11"/>
        <v>0.058090277777777775</v>
      </c>
      <c r="J165" s="12">
        <f t="shared" si="12"/>
        <v>0.051863425925925924</v>
      </c>
    </row>
    <row r="166" spans="1:10" ht="15" customHeight="1">
      <c r="A166" s="11">
        <v>162</v>
      </c>
      <c r="B166" s="43" t="s">
        <v>29</v>
      </c>
      <c r="C166" s="43" t="s">
        <v>346</v>
      </c>
      <c r="D166" s="11" t="s">
        <v>117</v>
      </c>
      <c r="E166" s="43" t="s">
        <v>122</v>
      </c>
      <c r="F166" s="12">
        <v>0.10312500000000001</v>
      </c>
      <c r="G166" s="12">
        <v>0.10312500000000001</v>
      </c>
      <c r="H166" s="11" t="str">
        <f t="shared" si="10"/>
        <v>11.15/km</v>
      </c>
      <c r="I166" s="12">
        <f t="shared" si="11"/>
        <v>0.058113425925925936</v>
      </c>
      <c r="J166" s="12">
        <f t="shared" si="12"/>
        <v>0.05024305555555557</v>
      </c>
    </row>
    <row r="167" spans="1:10" ht="15" customHeight="1">
      <c r="A167" s="11">
        <v>163</v>
      </c>
      <c r="B167" s="43" t="s">
        <v>347</v>
      </c>
      <c r="C167" s="43" t="s">
        <v>98</v>
      </c>
      <c r="D167" s="11" t="s">
        <v>129</v>
      </c>
      <c r="E167" s="43" t="s">
        <v>348</v>
      </c>
      <c r="F167" s="12">
        <v>0.1032986111111111</v>
      </c>
      <c r="G167" s="12">
        <v>0.1032986111111111</v>
      </c>
      <c r="H167" s="11" t="str">
        <f t="shared" si="10"/>
        <v>11.16/km</v>
      </c>
      <c r="I167" s="12">
        <f t="shared" si="11"/>
        <v>0.05828703703703703</v>
      </c>
      <c r="J167" s="12">
        <f t="shared" si="12"/>
        <v>0.03915509259259259</v>
      </c>
    </row>
    <row r="168" spans="1:10" ht="15" customHeight="1">
      <c r="A168" s="11">
        <v>164</v>
      </c>
      <c r="B168" s="43" t="s">
        <v>349</v>
      </c>
      <c r="C168" s="43" t="s">
        <v>62</v>
      </c>
      <c r="D168" s="11" t="s">
        <v>120</v>
      </c>
      <c r="E168" s="43" t="s">
        <v>143</v>
      </c>
      <c r="F168" s="12">
        <v>0.10334490740740741</v>
      </c>
      <c r="G168" s="12">
        <v>0.10334490740740741</v>
      </c>
      <c r="H168" s="11" t="str">
        <f t="shared" si="10"/>
        <v>11.16/km</v>
      </c>
      <c r="I168" s="12">
        <f t="shared" si="11"/>
        <v>0.05833333333333334</v>
      </c>
      <c r="J168" s="12">
        <f t="shared" si="12"/>
        <v>0.04812500000000001</v>
      </c>
    </row>
    <row r="169" spans="1:10" ht="15" customHeight="1">
      <c r="A169" s="11">
        <v>165</v>
      </c>
      <c r="B169" s="43" t="s">
        <v>350</v>
      </c>
      <c r="C169" s="43" t="s">
        <v>21</v>
      </c>
      <c r="D169" s="11" t="s">
        <v>105</v>
      </c>
      <c r="E169" s="43" t="s">
        <v>122</v>
      </c>
      <c r="F169" s="12">
        <v>0.10341435185185184</v>
      </c>
      <c r="G169" s="12">
        <v>0.10341435185185184</v>
      </c>
      <c r="H169" s="11" t="str">
        <f t="shared" si="10"/>
        <v>11.17/km</v>
      </c>
      <c r="I169" s="12">
        <f t="shared" si="11"/>
        <v>0.05840277777777777</v>
      </c>
      <c r="J169" s="12">
        <f t="shared" si="12"/>
        <v>0.05395833333333332</v>
      </c>
    </row>
    <row r="170" spans="1:10" ht="15" customHeight="1">
      <c r="A170" s="11">
        <v>166</v>
      </c>
      <c r="B170" s="43" t="s">
        <v>94</v>
      </c>
      <c r="C170" s="43" t="s">
        <v>351</v>
      </c>
      <c r="D170" s="11" t="s">
        <v>104</v>
      </c>
      <c r="E170" s="43" t="s">
        <v>122</v>
      </c>
      <c r="F170" s="12">
        <v>0.1034375</v>
      </c>
      <c r="G170" s="12">
        <v>0.1034375</v>
      </c>
      <c r="H170" s="11" t="str">
        <f t="shared" si="10"/>
        <v>11.17/km</v>
      </c>
      <c r="I170" s="12">
        <f t="shared" si="11"/>
        <v>0.05842592592592593</v>
      </c>
      <c r="J170" s="12">
        <f t="shared" si="12"/>
        <v>0.05219907407407408</v>
      </c>
    </row>
    <row r="171" spans="1:10" ht="15" customHeight="1">
      <c r="A171" s="11">
        <v>167</v>
      </c>
      <c r="B171" s="43" t="s">
        <v>352</v>
      </c>
      <c r="C171" s="43" t="s">
        <v>353</v>
      </c>
      <c r="D171" s="11" t="s">
        <v>132</v>
      </c>
      <c r="E171" s="43" t="s">
        <v>157</v>
      </c>
      <c r="F171" s="12">
        <v>0.10346064814814815</v>
      </c>
      <c r="G171" s="12">
        <v>0.10346064814814815</v>
      </c>
      <c r="H171" s="11" t="str">
        <f t="shared" si="10"/>
        <v>11.17/km</v>
      </c>
      <c r="I171" s="12">
        <f t="shared" si="11"/>
        <v>0.05844907407407408</v>
      </c>
      <c r="J171" s="12">
        <f t="shared" si="12"/>
        <v>0.047731481481481486</v>
      </c>
    </row>
    <row r="172" spans="1:10" ht="15" customHeight="1">
      <c r="A172" s="13">
        <v>168</v>
      </c>
      <c r="B172" s="45" t="s">
        <v>354</v>
      </c>
      <c r="C172" s="45" t="s">
        <v>152</v>
      </c>
      <c r="D172" s="13" t="s">
        <v>134</v>
      </c>
      <c r="E172" s="45" t="s">
        <v>35</v>
      </c>
      <c r="F172" s="23">
        <v>0.10515046296296297</v>
      </c>
      <c r="G172" s="23">
        <v>0.10515046296296297</v>
      </c>
      <c r="H172" s="13" t="str">
        <f t="shared" si="10"/>
        <v>11.28/km</v>
      </c>
      <c r="I172" s="23">
        <f t="shared" si="11"/>
        <v>0.0601388888888889</v>
      </c>
      <c r="J172" s="23">
        <f t="shared" si="12"/>
        <v>0.03462962962962965</v>
      </c>
    </row>
    <row r="173" spans="1:10" ht="15" customHeight="1">
      <c r="A173" s="13">
        <v>169</v>
      </c>
      <c r="B173" s="45" t="s">
        <v>355</v>
      </c>
      <c r="C173" s="45" t="s">
        <v>356</v>
      </c>
      <c r="D173" s="13" t="s">
        <v>129</v>
      </c>
      <c r="E173" s="45" t="s">
        <v>35</v>
      </c>
      <c r="F173" s="23">
        <v>0.10515046296296297</v>
      </c>
      <c r="G173" s="23">
        <v>0.10515046296296297</v>
      </c>
      <c r="H173" s="13" t="str">
        <f t="shared" si="10"/>
        <v>11.28/km</v>
      </c>
      <c r="I173" s="23">
        <f t="shared" si="11"/>
        <v>0.0601388888888889</v>
      </c>
      <c r="J173" s="23">
        <f t="shared" si="12"/>
        <v>0.04100694444444446</v>
      </c>
    </row>
    <row r="174" spans="1:10" ht="15" customHeight="1">
      <c r="A174" s="11">
        <v>170</v>
      </c>
      <c r="B174" s="43" t="s">
        <v>357</v>
      </c>
      <c r="C174" s="43" t="s">
        <v>358</v>
      </c>
      <c r="D174" s="11" t="s">
        <v>129</v>
      </c>
      <c r="E174" s="43" t="s">
        <v>157</v>
      </c>
      <c r="F174" s="12">
        <v>0.1055787037037037</v>
      </c>
      <c r="G174" s="12">
        <v>0.1055787037037037</v>
      </c>
      <c r="H174" s="11" t="str">
        <f t="shared" si="10"/>
        <v>11.31/km</v>
      </c>
      <c r="I174" s="12">
        <f t="shared" si="11"/>
        <v>0.06056712962962963</v>
      </c>
      <c r="J174" s="12">
        <f t="shared" si="12"/>
        <v>0.041435185185185186</v>
      </c>
    </row>
    <row r="175" spans="1:10" ht="15" customHeight="1">
      <c r="A175" s="11">
        <v>171</v>
      </c>
      <c r="B175" s="43" t="s">
        <v>359</v>
      </c>
      <c r="C175" s="43" t="s">
        <v>47</v>
      </c>
      <c r="D175" s="11" t="s">
        <v>132</v>
      </c>
      <c r="E175" s="43" t="s">
        <v>157</v>
      </c>
      <c r="F175" s="12">
        <v>0.1055787037037037</v>
      </c>
      <c r="G175" s="12">
        <v>0.1055787037037037</v>
      </c>
      <c r="H175" s="11" t="str">
        <f t="shared" si="10"/>
        <v>11.31/km</v>
      </c>
      <c r="I175" s="12">
        <f t="shared" si="11"/>
        <v>0.06056712962962963</v>
      </c>
      <c r="J175" s="12">
        <f t="shared" si="12"/>
        <v>0.04984953703703704</v>
      </c>
    </row>
    <row r="176" spans="1:10" ht="15" customHeight="1">
      <c r="A176" s="11">
        <v>172</v>
      </c>
      <c r="B176" s="43" t="s">
        <v>360</v>
      </c>
      <c r="C176" s="43" t="s">
        <v>45</v>
      </c>
      <c r="D176" s="11" t="s">
        <v>129</v>
      </c>
      <c r="E176" s="43" t="s">
        <v>157</v>
      </c>
      <c r="F176" s="12">
        <v>0.10559027777777778</v>
      </c>
      <c r="G176" s="12">
        <v>0.10559027777777778</v>
      </c>
      <c r="H176" s="11" t="str">
        <f t="shared" si="10"/>
        <v>11.31/km</v>
      </c>
      <c r="I176" s="12">
        <f t="shared" si="11"/>
        <v>0.06057870370370371</v>
      </c>
      <c r="J176" s="12">
        <f t="shared" si="12"/>
        <v>0.041446759259259267</v>
      </c>
    </row>
    <row r="177" spans="1:10" ht="15" customHeight="1">
      <c r="A177" s="11">
        <v>173</v>
      </c>
      <c r="B177" s="43" t="s">
        <v>361</v>
      </c>
      <c r="C177" s="43" t="s">
        <v>362</v>
      </c>
      <c r="D177" s="11" t="s">
        <v>118</v>
      </c>
      <c r="E177" s="43" t="s">
        <v>363</v>
      </c>
      <c r="F177" s="12">
        <v>0.120625</v>
      </c>
      <c r="G177" s="12">
        <v>0.120625</v>
      </c>
      <c r="H177" s="11" t="str">
        <f t="shared" si="10"/>
        <v>13.10/km</v>
      </c>
      <c r="I177" s="12">
        <f t="shared" si="11"/>
        <v>0.07561342592592593</v>
      </c>
      <c r="J177" s="12">
        <f t="shared" si="12"/>
        <v>0.06434027777777777</v>
      </c>
    </row>
    <row r="178" spans="1:10" ht="15" customHeight="1">
      <c r="A178" s="11">
        <v>174</v>
      </c>
      <c r="B178" s="43" t="s">
        <v>361</v>
      </c>
      <c r="C178" s="43" t="s">
        <v>364</v>
      </c>
      <c r="D178" s="11" t="s">
        <v>111</v>
      </c>
      <c r="E178" s="43" t="s">
        <v>363</v>
      </c>
      <c r="F178" s="12">
        <v>0.12063657407407408</v>
      </c>
      <c r="G178" s="12">
        <v>0.12063657407407408</v>
      </c>
      <c r="H178" s="11" t="str">
        <f t="shared" si="10"/>
        <v>13.10/km</v>
      </c>
      <c r="I178" s="12">
        <f t="shared" si="11"/>
        <v>0.075625</v>
      </c>
      <c r="J178" s="12">
        <f t="shared" si="12"/>
        <v>0.06915509259259259</v>
      </c>
    </row>
    <row r="179" spans="1:10" ht="15" customHeight="1">
      <c r="A179" s="11">
        <v>175</v>
      </c>
      <c r="B179" s="43" t="s">
        <v>365</v>
      </c>
      <c r="C179" s="43" t="s">
        <v>100</v>
      </c>
      <c r="D179" s="11" t="s">
        <v>129</v>
      </c>
      <c r="E179" s="43" t="s">
        <v>363</v>
      </c>
      <c r="F179" s="12">
        <v>0.12063657407407408</v>
      </c>
      <c r="G179" s="12">
        <v>0.12063657407407408</v>
      </c>
      <c r="H179" s="11" t="str">
        <f t="shared" si="10"/>
        <v>13.10/km</v>
      </c>
      <c r="I179" s="12">
        <f t="shared" si="11"/>
        <v>0.075625</v>
      </c>
      <c r="J179" s="12">
        <f t="shared" si="12"/>
        <v>0.05649305555555556</v>
      </c>
    </row>
    <row r="180" spans="1:10" ht="15" customHeight="1">
      <c r="A180" s="11">
        <v>176</v>
      </c>
      <c r="B180" s="43" t="s">
        <v>63</v>
      </c>
      <c r="C180" s="43" t="s">
        <v>366</v>
      </c>
      <c r="D180" s="11" t="s">
        <v>108</v>
      </c>
      <c r="E180" s="43" t="s">
        <v>363</v>
      </c>
      <c r="F180" s="12">
        <v>0.12063657407407408</v>
      </c>
      <c r="G180" s="12">
        <v>0.12063657407407408</v>
      </c>
      <c r="H180" s="11" t="str">
        <f t="shared" si="10"/>
        <v>13.10/km</v>
      </c>
      <c r="I180" s="12">
        <f t="shared" si="11"/>
        <v>0.075625</v>
      </c>
      <c r="J180" s="12">
        <f t="shared" si="12"/>
        <v>0.059895833333333336</v>
      </c>
    </row>
    <row r="181" spans="1:10" ht="15" customHeight="1">
      <c r="A181" s="11">
        <v>177</v>
      </c>
      <c r="B181" s="43" t="s">
        <v>367</v>
      </c>
      <c r="C181" s="43" t="s">
        <v>37</v>
      </c>
      <c r="D181" s="11" t="s">
        <v>134</v>
      </c>
      <c r="E181" s="43" t="s">
        <v>122</v>
      </c>
      <c r="F181" s="12">
        <v>0.12318287037037036</v>
      </c>
      <c r="G181" s="12">
        <v>0.12318287037037036</v>
      </c>
      <c r="H181" s="11" t="str">
        <f t="shared" si="10"/>
        <v>13.26/km</v>
      </c>
      <c r="I181" s="12">
        <f t="shared" si="11"/>
        <v>0.0781712962962963</v>
      </c>
      <c r="J181" s="12">
        <f t="shared" si="12"/>
        <v>0.052662037037037035</v>
      </c>
    </row>
    <row r="182" spans="1:10" ht="15" customHeight="1">
      <c r="A182" s="11">
        <v>178</v>
      </c>
      <c r="B182" s="43" t="s">
        <v>368</v>
      </c>
      <c r="C182" s="43" t="s">
        <v>37</v>
      </c>
      <c r="D182" s="11" t="s">
        <v>108</v>
      </c>
      <c r="E182" s="43" t="s">
        <v>96</v>
      </c>
      <c r="F182" s="12">
        <v>0.12318287037037036</v>
      </c>
      <c r="G182" s="12">
        <v>0.12318287037037036</v>
      </c>
      <c r="H182" s="11" t="str">
        <f t="shared" si="10"/>
        <v>13.26/km</v>
      </c>
      <c r="I182" s="12">
        <f t="shared" si="11"/>
        <v>0.0781712962962963</v>
      </c>
      <c r="J182" s="12">
        <f t="shared" si="12"/>
        <v>0.06244212962962962</v>
      </c>
    </row>
    <row r="183" spans="1:10" ht="15" customHeight="1">
      <c r="A183" s="11">
        <v>179</v>
      </c>
      <c r="B183" s="43" t="s">
        <v>369</v>
      </c>
      <c r="C183" s="43" t="s">
        <v>318</v>
      </c>
      <c r="D183" s="11" t="s">
        <v>118</v>
      </c>
      <c r="E183" s="43" t="s">
        <v>122</v>
      </c>
      <c r="F183" s="12">
        <v>0.12318287037037036</v>
      </c>
      <c r="G183" s="12">
        <v>0.12318287037037036</v>
      </c>
      <c r="H183" s="11" t="str">
        <f t="shared" si="10"/>
        <v>13.26/km</v>
      </c>
      <c r="I183" s="12">
        <f t="shared" si="11"/>
        <v>0.0781712962962963</v>
      </c>
      <c r="J183" s="12">
        <f t="shared" si="12"/>
        <v>0.06689814814814814</v>
      </c>
    </row>
    <row r="184" spans="1:10" ht="15" customHeight="1">
      <c r="A184" s="11">
        <v>180</v>
      </c>
      <c r="B184" s="43" t="s">
        <v>370</v>
      </c>
      <c r="C184" s="43" t="s">
        <v>15</v>
      </c>
      <c r="D184" s="11" t="s">
        <v>111</v>
      </c>
      <c r="E184" s="43" t="s">
        <v>122</v>
      </c>
      <c r="F184" s="12">
        <v>0.12318287037037036</v>
      </c>
      <c r="G184" s="12">
        <v>0.12318287037037036</v>
      </c>
      <c r="H184" s="11" t="str">
        <f t="shared" si="10"/>
        <v>13.26/km</v>
      </c>
      <c r="I184" s="12">
        <f t="shared" si="11"/>
        <v>0.0781712962962963</v>
      </c>
      <c r="J184" s="12">
        <f t="shared" si="12"/>
        <v>0.07170138888888888</v>
      </c>
    </row>
    <row r="185" spans="1:10" ht="15" customHeight="1">
      <c r="A185" s="14">
        <v>181</v>
      </c>
      <c r="B185" s="44" t="s">
        <v>371</v>
      </c>
      <c r="C185" s="44" t="s">
        <v>62</v>
      </c>
      <c r="D185" s="14" t="s">
        <v>120</v>
      </c>
      <c r="E185" s="44" t="s">
        <v>372</v>
      </c>
      <c r="F185" s="15">
        <v>0.12462962962962963</v>
      </c>
      <c r="G185" s="15">
        <v>0.12462962962962963</v>
      </c>
      <c r="H185" s="14" t="str">
        <f t="shared" si="10"/>
        <v>13.36/km</v>
      </c>
      <c r="I185" s="15">
        <f t="shared" si="11"/>
        <v>0.07961805555555557</v>
      </c>
      <c r="J185" s="15">
        <f t="shared" si="12"/>
        <v>0.06940972222222222</v>
      </c>
    </row>
  </sheetData>
  <sheetProtection/>
  <autoFilter ref="A4:J18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Fast Trail dei Monti Simbruini</v>
      </c>
      <c r="B1" s="37"/>
      <c r="C1" s="38"/>
    </row>
    <row r="2" spans="1:3" ht="24" customHeight="1">
      <c r="A2" s="34" t="str">
        <f>Individuale!A2</f>
        <v>2ª edizione </v>
      </c>
      <c r="B2" s="34"/>
      <c r="C2" s="34"/>
    </row>
    <row r="3" spans="1:3" ht="24" customHeight="1">
      <c r="A3" s="39" t="str">
        <f>Individuale!A3</f>
        <v>Monte Livata - Subiaco (RM) Italia - Sabato 04/07/2015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2">
        <v>1</v>
      </c>
      <c r="B5" s="21" t="s">
        <v>157</v>
      </c>
      <c r="C5" s="29">
        <v>14</v>
      </c>
    </row>
    <row r="6" spans="1:3" ht="15" customHeight="1">
      <c r="A6" s="20">
        <v>2</v>
      </c>
      <c r="B6" s="19" t="s">
        <v>110</v>
      </c>
      <c r="C6" s="30">
        <v>10</v>
      </c>
    </row>
    <row r="7" spans="1:3" ht="15" customHeight="1">
      <c r="A7" s="20">
        <v>3</v>
      </c>
      <c r="B7" s="19" t="s">
        <v>131</v>
      </c>
      <c r="C7" s="30">
        <v>8</v>
      </c>
    </row>
    <row r="8" spans="1:3" ht="15" customHeight="1">
      <c r="A8" s="20">
        <v>4</v>
      </c>
      <c r="B8" s="19" t="s">
        <v>153</v>
      </c>
      <c r="C8" s="30">
        <v>8</v>
      </c>
    </row>
    <row r="9" spans="1:3" ht="15" customHeight="1">
      <c r="A9" s="20">
        <v>5</v>
      </c>
      <c r="B9" s="19" t="s">
        <v>166</v>
      </c>
      <c r="C9" s="30">
        <v>7</v>
      </c>
    </row>
    <row r="10" spans="1:3" ht="15" customHeight="1">
      <c r="A10" s="27">
        <v>6</v>
      </c>
      <c r="B10" s="28" t="s">
        <v>35</v>
      </c>
      <c r="C10" s="32">
        <v>6</v>
      </c>
    </row>
    <row r="11" spans="1:3" ht="15" customHeight="1">
      <c r="A11" s="20">
        <v>7</v>
      </c>
      <c r="B11" s="19" t="s">
        <v>121</v>
      </c>
      <c r="C11" s="30">
        <v>6</v>
      </c>
    </row>
    <row r="12" spans="1:3" ht="15" customHeight="1">
      <c r="A12" s="20">
        <v>8</v>
      </c>
      <c r="B12" s="19" t="s">
        <v>86</v>
      </c>
      <c r="C12" s="30">
        <v>5</v>
      </c>
    </row>
    <row r="13" spans="1:3" ht="15" customHeight="1">
      <c r="A13" s="20">
        <v>9</v>
      </c>
      <c r="B13" s="19" t="s">
        <v>154</v>
      </c>
      <c r="C13" s="30">
        <v>4</v>
      </c>
    </row>
    <row r="14" spans="1:3" ht="15" customHeight="1">
      <c r="A14" s="20">
        <v>10</v>
      </c>
      <c r="B14" s="19" t="s">
        <v>133</v>
      </c>
      <c r="C14" s="30">
        <v>4</v>
      </c>
    </row>
    <row r="15" spans="1:3" ht="15" customHeight="1">
      <c r="A15" s="20">
        <v>11</v>
      </c>
      <c r="B15" s="19" t="s">
        <v>231</v>
      </c>
      <c r="C15" s="30">
        <v>4</v>
      </c>
    </row>
    <row r="16" spans="1:3" ht="15" customHeight="1">
      <c r="A16" s="20">
        <v>12</v>
      </c>
      <c r="B16" s="19" t="s">
        <v>363</v>
      </c>
      <c r="C16" s="30">
        <v>4</v>
      </c>
    </row>
    <row r="17" spans="1:3" ht="15" customHeight="1">
      <c r="A17" s="20">
        <v>13</v>
      </c>
      <c r="B17" s="19" t="s">
        <v>96</v>
      </c>
      <c r="C17" s="30">
        <v>4</v>
      </c>
    </row>
    <row r="18" spans="1:3" ht="15" customHeight="1">
      <c r="A18" s="20">
        <v>14</v>
      </c>
      <c r="B18" s="19" t="s">
        <v>112</v>
      </c>
      <c r="C18" s="30">
        <v>4</v>
      </c>
    </row>
    <row r="19" spans="1:3" ht="15" customHeight="1">
      <c r="A19" s="20">
        <v>15</v>
      </c>
      <c r="B19" s="19" t="s">
        <v>140</v>
      </c>
      <c r="C19" s="30">
        <v>3</v>
      </c>
    </row>
    <row r="20" spans="1:3" ht="15" customHeight="1">
      <c r="A20" s="20">
        <v>16</v>
      </c>
      <c r="B20" s="19" t="s">
        <v>114</v>
      </c>
      <c r="C20" s="30">
        <v>3</v>
      </c>
    </row>
    <row r="21" spans="1:3" ht="15" customHeight="1">
      <c r="A21" s="20">
        <v>17</v>
      </c>
      <c r="B21" s="19" t="s">
        <v>182</v>
      </c>
      <c r="C21" s="30">
        <v>3</v>
      </c>
    </row>
    <row r="22" spans="1:3" ht="15" customHeight="1">
      <c r="A22" s="20">
        <v>18</v>
      </c>
      <c r="B22" s="19" t="s">
        <v>65</v>
      </c>
      <c r="C22" s="30">
        <v>3</v>
      </c>
    </row>
    <row r="23" spans="1:3" ht="15" customHeight="1">
      <c r="A23" s="20">
        <v>19</v>
      </c>
      <c r="B23" s="19" t="s">
        <v>147</v>
      </c>
      <c r="C23" s="30">
        <v>2</v>
      </c>
    </row>
    <row r="24" spans="1:3" ht="15" customHeight="1">
      <c r="A24" s="20">
        <v>20</v>
      </c>
      <c r="B24" s="19" t="s">
        <v>213</v>
      </c>
      <c r="C24" s="30">
        <v>2</v>
      </c>
    </row>
    <row r="25" spans="1:3" ht="15" customHeight="1">
      <c r="A25" s="20">
        <v>21</v>
      </c>
      <c r="B25" s="19" t="s">
        <v>115</v>
      </c>
      <c r="C25" s="30">
        <v>2</v>
      </c>
    </row>
    <row r="26" spans="1:3" ht="15" customHeight="1">
      <c r="A26" s="20">
        <v>22</v>
      </c>
      <c r="B26" s="19" t="s">
        <v>186</v>
      </c>
      <c r="C26" s="30">
        <v>2</v>
      </c>
    </row>
    <row r="27" spans="1:3" ht="15" customHeight="1">
      <c r="A27" s="20">
        <v>23</v>
      </c>
      <c r="B27" s="19" t="s">
        <v>130</v>
      </c>
      <c r="C27" s="30">
        <v>2</v>
      </c>
    </row>
    <row r="28" spans="1:3" ht="15" customHeight="1">
      <c r="A28" s="20">
        <v>24</v>
      </c>
      <c r="B28" s="19" t="s">
        <v>172</v>
      </c>
      <c r="C28" s="30">
        <v>2</v>
      </c>
    </row>
    <row r="29" spans="1:3" ht="15" customHeight="1">
      <c r="A29" s="20">
        <v>25</v>
      </c>
      <c r="B29" s="19" t="s">
        <v>168</v>
      </c>
      <c r="C29" s="30">
        <v>2</v>
      </c>
    </row>
    <row r="30" spans="1:3" ht="15" customHeight="1">
      <c r="A30" s="20">
        <v>26</v>
      </c>
      <c r="B30" s="19" t="s">
        <v>155</v>
      </c>
      <c r="C30" s="30">
        <v>2</v>
      </c>
    </row>
    <row r="31" spans="1:3" ht="15" customHeight="1">
      <c r="A31" s="20">
        <v>27</v>
      </c>
      <c r="B31" s="19" t="s">
        <v>224</v>
      </c>
      <c r="C31" s="30">
        <v>2</v>
      </c>
    </row>
    <row r="32" spans="1:3" ht="15" customHeight="1">
      <c r="A32" s="20">
        <v>28</v>
      </c>
      <c r="B32" s="19" t="s">
        <v>150</v>
      </c>
      <c r="C32" s="30">
        <v>1</v>
      </c>
    </row>
    <row r="33" spans="1:3" ht="15" customHeight="1">
      <c r="A33" s="20">
        <v>29</v>
      </c>
      <c r="B33" s="19" t="s">
        <v>149</v>
      </c>
      <c r="C33" s="30">
        <v>1</v>
      </c>
    </row>
    <row r="34" spans="1:3" ht="15" customHeight="1">
      <c r="A34" s="20">
        <v>30</v>
      </c>
      <c r="B34" s="19" t="s">
        <v>141</v>
      </c>
      <c r="C34" s="30">
        <v>1</v>
      </c>
    </row>
    <row r="35" spans="1:3" ht="15" customHeight="1">
      <c r="A35" s="20">
        <v>31</v>
      </c>
      <c r="B35" s="19" t="s">
        <v>143</v>
      </c>
      <c r="C35" s="30">
        <v>1</v>
      </c>
    </row>
    <row r="36" spans="1:3" ht="15" customHeight="1">
      <c r="A36" s="20">
        <v>32</v>
      </c>
      <c r="B36" s="19" t="s">
        <v>255</v>
      </c>
      <c r="C36" s="30">
        <v>1</v>
      </c>
    </row>
    <row r="37" spans="1:3" ht="15" customHeight="1">
      <c r="A37" s="20">
        <v>33</v>
      </c>
      <c r="B37" s="19" t="s">
        <v>276</v>
      </c>
      <c r="C37" s="30">
        <v>1</v>
      </c>
    </row>
    <row r="38" spans="1:3" ht="15" customHeight="1">
      <c r="A38" s="20">
        <v>34</v>
      </c>
      <c r="B38" s="19" t="s">
        <v>343</v>
      </c>
      <c r="C38" s="30">
        <v>1</v>
      </c>
    </row>
    <row r="39" spans="1:3" ht="15" customHeight="1">
      <c r="A39" s="20">
        <v>35</v>
      </c>
      <c r="B39" s="19" t="s">
        <v>235</v>
      </c>
      <c r="C39" s="30">
        <v>1</v>
      </c>
    </row>
    <row r="40" spans="1:3" ht="15" customHeight="1">
      <c r="A40" s="20">
        <v>36</v>
      </c>
      <c r="B40" s="19" t="s">
        <v>215</v>
      </c>
      <c r="C40" s="30">
        <v>1</v>
      </c>
    </row>
    <row r="41" spans="1:3" ht="15" customHeight="1">
      <c r="A41" s="20">
        <v>37</v>
      </c>
      <c r="B41" s="19" t="s">
        <v>151</v>
      </c>
      <c r="C41" s="30">
        <v>1</v>
      </c>
    </row>
    <row r="42" spans="1:3" ht="15" customHeight="1">
      <c r="A42" s="20">
        <v>38</v>
      </c>
      <c r="B42" s="19" t="s">
        <v>146</v>
      </c>
      <c r="C42" s="30">
        <v>1</v>
      </c>
    </row>
    <row r="43" spans="1:3" ht="15" customHeight="1">
      <c r="A43" s="20">
        <v>39</v>
      </c>
      <c r="B43" s="19" t="s">
        <v>139</v>
      </c>
      <c r="C43" s="30">
        <v>1</v>
      </c>
    </row>
    <row r="44" spans="1:3" ht="15" customHeight="1">
      <c r="A44" s="20">
        <v>40</v>
      </c>
      <c r="B44" s="19" t="s">
        <v>226</v>
      </c>
      <c r="C44" s="30">
        <v>1</v>
      </c>
    </row>
    <row r="45" spans="1:3" ht="15" customHeight="1">
      <c r="A45" s="20">
        <v>41</v>
      </c>
      <c r="B45" s="19" t="s">
        <v>348</v>
      </c>
      <c r="C45" s="30">
        <v>1</v>
      </c>
    </row>
    <row r="46" spans="1:3" ht="15" customHeight="1">
      <c r="A46" s="20">
        <v>42</v>
      </c>
      <c r="B46" s="19" t="s">
        <v>198</v>
      </c>
      <c r="C46" s="30">
        <v>1</v>
      </c>
    </row>
    <row r="47" spans="1:3" ht="15" customHeight="1">
      <c r="A47" s="20">
        <v>43</v>
      </c>
      <c r="B47" s="19" t="s">
        <v>209</v>
      </c>
      <c r="C47" s="30">
        <v>1</v>
      </c>
    </row>
    <row r="48" spans="1:3" ht="15" customHeight="1">
      <c r="A48" s="20">
        <v>44</v>
      </c>
      <c r="B48" s="19" t="s">
        <v>161</v>
      </c>
      <c r="C48" s="30">
        <v>1</v>
      </c>
    </row>
    <row r="49" spans="1:3" ht="15" customHeight="1">
      <c r="A49" s="20">
        <v>45</v>
      </c>
      <c r="B49" s="19" t="s">
        <v>294</v>
      </c>
      <c r="C49" s="30">
        <v>1</v>
      </c>
    </row>
    <row r="50" spans="1:3" ht="15" customHeight="1">
      <c r="A50" s="20">
        <v>46</v>
      </c>
      <c r="B50" s="19" t="s">
        <v>320</v>
      </c>
      <c r="C50" s="30">
        <v>1</v>
      </c>
    </row>
    <row r="51" spans="1:3" ht="15" customHeight="1">
      <c r="A51" s="20">
        <v>47</v>
      </c>
      <c r="B51" s="19" t="s">
        <v>38</v>
      </c>
      <c r="C51" s="30">
        <v>1</v>
      </c>
    </row>
    <row r="52" spans="1:3" ht="15" customHeight="1">
      <c r="A52" s="20">
        <v>48</v>
      </c>
      <c r="B52" s="19" t="s">
        <v>164</v>
      </c>
      <c r="C52" s="30">
        <v>1</v>
      </c>
    </row>
    <row r="53" spans="1:3" ht="15" customHeight="1">
      <c r="A53" s="20">
        <v>49</v>
      </c>
      <c r="B53" s="19" t="s">
        <v>113</v>
      </c>
      <c r="C53" s="30">
        <v>1</v>
      </c>
    </row>
    <row r="54" spans="1:3" ht="15" customHeight="1">
      <c r="A54" s="20">
        <v>50</v>
      </c>
      <c r="B54" s="19" t="s">
        <v>126</v>
      </c>
      <c r="C54" s="30">
        <v>1</v>
      </c>
    </row>
    <row r="55" spans="1:3" ht="15" customHeight="1">
      <c r="A55" s="20">
        <v>51</v>
      </c>
      <c r="B55" s="19" t="s">
        <v>174</v>
      </c>
      <c r="C55" s="30">
        <v>1</v>
      </c>
    </row>
    <row r="56" spans="1:3" ht="15" customHeight="1">
      <c r="A56" s="20">
        <v>52</v>
      </c>
      <c r="B56" s="19" t="s">
        <v>372</v>
      </c>
      <c r="C56" s="30">
        <v>1</v>
      </c>
    </row>
    <row r="57" spans="1:3" ht="15" customHeight="1">
      <c r="A57" s="20">
        <v>53</v>
      </c>
      <c r="B57" s="19" t="s">
        <v>54</v>
      </c>
      <c r="C57" s="30">
        <v>1</v>
      </c>
    </row>
    <row r="58" spans="1:3" ht="15" customHeight="1">
      <c r="A58" s="20">
        <v>54</v>
      </c>
      <c r="B58" s="19" t="s">
        <v>338</v>
      </c>
      <c r="C58" s="30">
        <v>1</v>
      </c>
    </row>
    <row r="59" spans="1:3" ht="15" customHeight="1">
      <c r="A59" s="20">
        <v>55</v>
      </c>
      <c r="B59" s="19" t="s">
        <v>258</v>
      </c>
      <c r="C59" s="30">
        <v>1</v>
      </c>
    </row>
    <row r="60" spans="1:3" ht="15" customHeight="1">
      <c r="A60" s="20">
        <v>56</v>
      </c>
      <c r="B60" s="19" t="s">
        <v>107</v>
      </c>
      <c r="C60" s="30">
        <v>1</v>
      </c>
    </row>
    <row r="61" spans="1:3" ht="15" customHeight="1">
      <c r="A61" s="20">
        <v>57</v>
      </c>
      <c r="B61" s="19" t="s">
        <v>42</v>
      </c>
      <c r="C61" s="30">
        <v>1</v>
      </c>
    </row>
    <row r="62" spans="1:3" ht="15" customHeight="1">
      <c r="A62" s="20">
        <v>58</v>
      </c>
      <c r="B62" s="19" t="s">
        <v>142</v>
      </c>
      <c r="C62" s="30">
        <v>1</v>
      </c>
    </row>
    <row r="63" spans="1:3" ht="15" customHeight="1">
      <c r="A63" s="20">
        <v>59</v>
      </c>
      <c r="B63" s="19" t="s">
        <v>128</v>
      </c>
      <c r="C63" s="30">
        <v>1</v>
      </c>
    </row>
    <row r="64" spans="1:3" ht="15" customHeight="1">
      <c r="A64" s="24">
        <v>60</v>
      </c>
      <c r="B64" s="18" t="s">
        <v>122</v>
      </c>
      <c r="C64" s="31">
        <v>31</v>
      </c>
    </row>
    <row r="65" ht="12.75">
      <c r="C65" s="2">
        <f>SUM(C5:C64)</f>
        <v>181</v>
      </c>
    </row>
  </sheetData>
  <sheetProtection/>
  <autoFilter ref="A4:C5">
    <sortState ref="A5:C65">
      <sortCondition descending="1" sortBy="value" ref="C5:C6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2015-07-07T14:33:37Z</dcterms:modified>
  <cp:category/>
  <cp:version/>
  <cp:contentType/>
  <cp:contentStatus/>
</cp:coreProperties>
</file>