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</sheets>
  <definedNames>
    <definedName name="_xlnm._FilterDatabase" localSheetId="0" hidden="1">'Individuale'!$A$4:$I$119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<sst xmlns="http://schemas.openxmlformats.org/spreadsheetml/2006/main" count="589" uniqueCount="341">
  <si>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</si>
  <si>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</si>
  <si>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</si>
  <si>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</si>
  <si>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</si>
  <si>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</si>
  <si>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</si>
  <si>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</si>
  <si>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</si>
  <si>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</si>
  <si>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</si>
  <si>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</si>
  <si>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</si>
  <si>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</si>
  <si>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</si>
  <si>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</si>
  <si>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</si>
  <si>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</si>
  <si>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</si>
  <si>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</si>
  <si>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</si>
  <si>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</si>
  <si>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</si>
  <si>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</si>
  <si>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</si>
  <si>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</si>
  <si>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</si>
  <si>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</si>
  <si>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</si>
  <si>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</si>
  <si>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</si>
  <si>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</si>
  <si>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</si>
  <si>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</si>
  <si>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</si>
  <si>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</si>
  <si>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</si>
  <si>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</si>
  <si>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</si>
  <si>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</si>
  <si>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</si>
  <si>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</si>
  <si>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</si>
  <si>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</si>
  <si>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</si>
  <si>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</si>
  <si>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</si>
  <si>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</si>
  <si>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</si>
  <si>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</si>
  <si>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</si>
  <si>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</si>
  <si>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</si>
  <si>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</si>
  <si>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</si>
  <si>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</si>
  <si>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</si>
  <si>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</si>
  <si>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</si>
  <si>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</si>
  <si>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</si>
  <si>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</si>
  <si>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</si>
  <si>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</si>
  <si>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</si>
  <si>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</si>
  <si>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</si>
  <si>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</si>
  <si>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</si>
  <si>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</si>
  <si>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</si>
  <si>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</si>
  <si>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</si>
  <si>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</si>
  <si>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</si>
  <si>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</si>
  <si>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</si>
  <si>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</si>
  <si>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</si>
  <si>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</si>
  <si>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</si>
  <si>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</si>
  <si>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</si>
  <si>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</si>
  <si>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</si>
  <si>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</si>
  <si>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</si>
  <si>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</si>
  <si>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</si>
  <si>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</si>
  <si>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</si>
  <si>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</si>
  <si>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</si>
  <si>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</si>
  <si>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</si>
  <si>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</si>
  <si>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</si>
  <si>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</si>
  <si>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</si>
  <si>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</si>
  <si>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</si>
  <si>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</si>
  <si>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</si>
  <si>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</si>
  <si>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</si>
  <si>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</si>
  <si>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</si>
  <si>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</si>
  <si>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</si>
  <si>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</si>
  <si>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</si>
  <si>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</si>
  <si>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</si>
  <si>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</si>
  <si>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</si>
  <si>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</si>
  <si>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</si>
  <si>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</si>
  <si>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</si>
  <si>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</si>
  <si>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</si>
  <si>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</si>
  <si>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</si>
  <si>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</si>
  <si>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</si>
  <si>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Liberatore</t>
  </si>
  <si>
    <t>Domenico</t>
  </si>
  <si>
    <t>M</t>
  </si>
  <si>
    <t>Osimani</t>
  </si>
  <si>
    <t>Danilo</t>
  </si>
  <si>
    <t>Ferraro</t>
  </si>
  <si>
    <t>Marco</t>
  </si>
  <si>
    <t>Podistica Preneste</t>
  </si>
  <si>
    <t>Pegorer</t>
  </si>
  <si>
    <t>Daniele</t>
  </si>
  <si>
    <t>Spinosa</t>
  </si>
  <si>
    <t>Gianluca</t>
  </si>
  <si>
    <t>Iadeluca</t>
  </si>
  <si>
    <t>Augusto</t>
  </si>
  <si>
    <t>d'Errigo</t>
  </si>
  <si>
    <t>Mauro</t>
  </si>
  <si>
    <t>Sandulli</t>
  </si>
  <si>
    <t>Francesco</t>
  </si>
  <si>
    <t>Roma Atletica</t>
  </si>
  <si>
    <t>Di Basilico</t>
  </si>
  <si>
    <t>Carlo</t>
  </si>
  <si>
    <t>Giorgi</t>
  </si>
  <si>
    <t>Federico</t>
  </si>
  <si>
    <t>Brachetta</t>
  </si>
  <si>
    <t>Leonardo Maria</t>
  </si>
  <si>
    <t>Pavia</t>
  </si>
  <si>
    <t>Matteo</t>
  </si>
  <si>
    <t>Falcinelli</t>
  </si>
  <si>
    <t>F</t>
  </si>
  <si>
    <t>LIPU</t>
  </si>
  <si>
    <t>Donatucci</t>
  </si>
  <si>
    <t>Alfredo</t>
  </si>
  <si>
    <t>Kovbasyuk</t>
  </si>
  <si>
    <t>Sergey</t>
  </si>
  <si>
    <t>Vasto</t>
  </si>
  <si>
    <t>Nicola</t>
  </si>
  <si>
    <t>BI</t>
  </si>
  <si>
    <t>Rossi</t>
  </si>
  <si>
    <t>Pierluigi</t>
  </si>
  <si>
    <t>Bravetti</t>
  </si>
  <si>
    <t>Annalaura</t>
  </si>
  <si>
    <t>Marsano</t>
  </si>
  <si>
    <t>Daniele Cosimo</t>
  </si>
  <si>
    <t>Patta</t>
  </si>
  <si>
    <t>Paola</t>
  </si>
  <si>
    <t>Semeraro</t>
  </si>
  <si>
    <t>Sergio</t>
  </si>
  <si>
    <t>Taddei</t>
  </si>
  <si>
    <t>De Caro</t>
  </si>
  <si>
    <t>Antonio</t>
  </si>
  <si>
    <t>Pallini</t>
  </si>
  <si>
    <t>Panariello</t>
  </si>
  <si>
    <t>Guarnera</t>
  </si>
  <si>
    <t>Ugo</t>
  </si>
  <si>
    <t>Castellano</t>
  </si>
  <si>
    <t>Massimo</t>
  </si>
  <si>
    <t>Brunetti</t>
  </si>
  <si>
    <t>Tiziana</t>
  </si>
  <si>
    <t>Di Silvestre</t>
  </si>
  <si>
    <t>Massimiliano</t>
  </si>
  <si>
    <t>Forcina</t>
  </si>
  <si>
    <t>Gianni</t>
  </si>
  <si>
    <t>Piazzolla</t>
  </si>
  <si>
    <t>Anastasio</t>
  </si>
  <si>
    <t>Paradisi</t>
  </si>
  <si>
    <t>De Simone</t>
  </si>
  <si>
    <t>Luca</t>
  </si>
  <si>
    <t>Ottaviani</t>
  </si>
  <si>
    <t>Simone</t>
  </si>
  <si>
    <t>Dipasquale</t>
  </si>
  <si>
    <t>Michele</t>
  </si>
  <si>
    <t>Giudici</t>
  </si>
  <si>
    <t>Fabio</t>
  </si>
  <si>
    <t>Bovi</t>
  </si>
  <si>
    <t>Bortoloni</t>
  </si>
  <si>
    <t>Wolf</t>
  </si>
  <si>
    <t>Steffi Kordula</t>
  </si>
  <si>
    <t>Lisi</t>
  </si>
  <si>
    <t>Santoni</t>
  </si>
  <si>
    <t>Valter</t>
  </si>
  <si>
    <t>Balzerani</t>
  </si>
  <si>
    <t>Giorgio</t>
  </si>
  <si>
    <t>Ebano</t>
  </si>
  <si>
    <t>Salvatore</t>
  </si>
  <si>
    <t>Cappabianca</t>
  </si>
  <si>
    <t>Mario</t>
  </si>
  <si>
    <t>Carinci</t>
  </si>
  <si>
    <t>Stefano</t>
  </si>
  <si>
    <t>Peiffer</t>
  </si>
  <si>
    <t>Daniel</t>
  </si>
  <si>
    <t>Marzano</t>
  </si>
  <si>
    <t>Bartolucci</t>
  </si>
  <si>
    <t>Germana</t>
  </si>
  <si>
    <t>Riccobaldi</t>
  </si>
  <si>
    <t>Marcello</t>
  </si>
  <si>
    <t>Muzzi</t>
  </si>
  <si>
    <t>Alessandra</t>
  </si>
  <si>
    <t>Duca</t>
  </si>
  <si>
    <t>Walter</t>
  </si>
  <si>
    <t>Inghelmann</t>
  </si>
  <si>
    <t>Alessandro</t>
  </si>
  <si>
    <t>Buonfiglio</t>
  </si>
  <si>
    <t>Rocco Michele</t>
  </si>
  <si>
    <t>Renna</t>
  </si>
  <si>
    <t>Picciolo</t>
  </si>
  <si>
    <t>Cosimo</t>
  </si>
  <si>
    <t>Marino</t>
  </si>
  <si>
    <t>Petruccioli</t>
  </si>
  <si>
    <t>Enel</t>
  </si>
  <si>
    <t>Del Vecchio</t>
  </si>
  <si>
    <t>Angelo Raffaele</t>
  </si>
  <si>
    <t>Spuri</t>
  </si>
  <si>
    <t>Ombretta</t>
  </si>
  <si>
    <t>Marrara</t>
  </si>
  <si>
    <t>Giovanni</t>
  </si>
  <si>
    <t>Fratini</t>
  </si>
  <si>
    <t>Capasso</t>
  </si>
  <si>
    <t>Andrea Alfonso</t>
  </si>
  <si>
    <t>Amatori</t>
  </si>
  <si>
    <t>Giancarlo</t>
  </si>
  <si>
    <t>Mammucari</t>
  </si>
  <si>
    <t>Enrico</t>
  </si>
  <si>
    <t>Prosperini</t>
  </si>
  <si>
    <t>Zocchi</t>
  </si>
  <si>
    <t>Maria Enrica</t>
  </si>
  <si>
    <t>Scala</t>
  </si>
  <si>
    <t>Antonietta</t>
  </si>
  <si>
    <t>Zeppa</t>
  </si>
  <si>
    <t>Fabrizio</t>
  </si>
  <si>
    <t>Carciotto</t>
  </si>
  <si>
    <t>Arianna</t>
  </si>
  <si>
    <t>Petrolini</t>
  </si>
  <si>
    <t>Lucia</t>
  </si>
  <si>
    <t>Carlizza</t>
  </si>
  <si>
    <t>Maria Albena</t>
  </si>
  <si>
    <t>Marchetti</t>
  </si>
  <si>
    <t>Claudia</t>
  </si>
  <si>
    <t>d'Alessandro</t>
  </si>
  <si>
    <t>Sandro</t>
  </si>
  <si>
    <t>Noce</t>
  </si>
  <si>
    <t>Davì</t>
  </si>
  <si>
    <t>Mariagrazia</t>
  </si>
  <si>
    <t>Susco</t>
  </si>
  <si>
    <t>Flaminia</t>
  </si>
  <si>
    <t>Malatesta</t>
  </si>
  <si>
    <t>Foglia Manzillo</t>
  </si>
  <si>
    <t>Luciano</t>
  </si>
  <si>
    <t>Gambini</t>
  </si>
  <si>
    <t>Montanari</t>
  </si>
  <si>
    <t>Paolo</t>
  </si>
  <si>
    <t>Crescenzi</t>
  </si>
  <si>
    <t>Giulia</t>
  </si>
  <si>
    <t>Cioffi</t>
  </si>
  <si>
    <t>Elisabetta</t>
  </si>
  <si>
    <t>Mazzoni</t>
  </si>
  <si>
    <t>Bruna</t>
  </si>
  <si>
    <t>Cocchieri</t>
  </si>
  <si>
    <t>Bruno</t>
  </si>
  <si>
    <t>Simonelli</t>
  </si>
  <si>
    <t>Marzia</t>
  </si>
  <si>
    <t>Vitale</t>
  </si>
  <si>
    <t>Viviana Maura</t>
  </si>
  <si>
    <t>Mantero</t>
  </si>
  <si>
    <t>Ester</t>
  </si>
  <si>
    <t>Ceccotti</t>
  </si>
  <si>
    <t>Rinaldo</t>
  </si>
  <si>
    <t>Piroli</t>
  </si>
  <si>
    <t>Eleonora</t>
  </si>
  <si>
    <t>Clementi</t>
  </si>
  <si>
    <t>Francesca</t>
  </si>
  <si>
    <t>Sbano</t>
  </si>
  <si>
    <t>Emanuela</t>
  </si>
  <si>
    <t>Sulpizi</t>
  </si>
  <si>
    <t>Giuseppe</t>
  </si>
  <si>
    <t>Castellani</t>
  </si>
  <si>
    <t>Valentino</t>
  </si>
  <si>
    <t>Coccetta</t>
  </si>
  <si>
    <t>Letizia</t>
  </si>
  <si>
    <t>Raso</t>
  </si>
  <si>
    <t>Lorenzo</t>
  </si>
  <si>
    <t>Martorella</t>
  </si>
  <si>
    <t>Daniela</t>
  </si>
  <si>
    <t>Nigro</t>
  </si>
  <si>
    <t>Roberto</t>
  </si>
  <si>
    <t>Lanzellotto</t>
  </si>
  <si>
    <t>Girolamo</t>
  </si>
  <si>
    <t>Spinaci</t>
  </si>
  <si>
    <t>Maria Ida</t>
  </si>
  <si>
    <t>Frabotta</t>
  </si>
  <si>
    <t>Maria Adelaide</t>
  </si>
  <si>
    <t>Giglio</t>
  </si>
  <si>
    <t>Virginia</t>
  </si>
  <si>
    <t>Ciotti</t>
  </si>
  <si>
    <t>Dessì</t>
  </si>
  <si>
    <t>Romano</t>
  </si>
  <si>
    <t>Gentili</t>
  </si>
  <si>
    <t>Melis</t>
  </si>
  <si>
    <t>Paciotti</t>
  </si>
  <si>
    <t>Calidonna</t>
  </si>
  <si>
    <t>Isabella</t>
  </si>
  <si>
    <t>Randolfi</t>
  </si>
  <si>
    <t>Sofia</t>
  </si>
  <si>
    <t>Scuola</t>
  </si>
  <si>
    <t>Madonna</t>
  </si>
  <si>
    <t>Giuseppina</t>
  </si>
  <si>
    <t>Schiavotto</t>
  </si>
  <si>
    <t>Cristina</t>
  </si>
  <si>
    <t>Miani</t>
  </si>
  <si>
    <t>Trofeo Podistica Solidarietà</t>
  </si>
  <si>
    <t>14ª edizione</t>
  </si>
  <si>
    <t>Centro Sportivo B.I. - Roma (RM) Italia</t>
  </si>
  <si>
    <t xml:space="preserve"> Domenica 29/10/2017</t>
  </si>
  <si>
    <t>A.S.D. Podistica Solidarietà</t>
  </si>
  <si>
    <t>CASC Banca d'Italia</t>
  </si>
  <si>
    <t>Sciusco</t>
  </si>
  <si>
    <t>Luigi Rosario Filippo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</si>
</sst>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6" fillId="5" borderId="0" applyNumberFormat="0" applyBorder="0" applyAlignment="0" applyProtection="0"/>
    <xf numFmtId="0" fontId="32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6" fillId="9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9" borderId="0" applyNumberFormat="0" applyBorder="0" applyAlignment="0" applyProtection="0"/>
    <xf numFmtId="0" fontId="32" fillId="21" borderId="0" applyNumberFormat="0" applyBorder="0" applyAlignment="0" applyProtection="0"/>
    <xf numFmtId="0" fontId="6" fillId="1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1" applyNumberFormat="0" applyAlignment="0" applyProtection="0"/>
    <xf numFmtId="0" fontId="8" fillId="35" borderId="2" applyNumberFormat="0" applyAlignment="0" applyProtection="0"/>
    <xf numFmtId="0" fontId="35" fillId="0" borderId="3" applyNumberFormat="0" applyFill="0" applyAlignment="0" applyProtection="0"/>
    <xf numFmtId="0" fontId="9" fillId="0" borderId="4" applyNumberFormat="0" applyFill="0" applyAlignment="0" applyProtection="0"/>
    <xf numFmtId="0" fontId="36" fillId="36" borderId="5" applyNumberFormat="0" applyAlignment="0" applyProtection="0"/>
    <xf numFmtId="0" fontId="10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29" borderId="0" applyNumberFormat="0" applyBorder="0" applyAlignment="0" applyProtection="0"/>
    <xf numFmtId="0" fontId="33" fillId="45" borderId="0" applyNumberFormat="0" applyBorder="0" applyAlignment="0" applyProtection="0"/>
    <xf numFmtId="0" fontId="7" fillId="31" borderId="0" applyNumberFormat="0" applyBorder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179" fontId="0" fillId="0" borderId="0" applyFont="0" applyFill="0" applyBorder="0" applyAlignment="0" applyProtection="0"/>
    <xf numFmtId="0" fontId="23" fillId="0" borderId="0">
      <alignment/>
      <protection/>
    </xf>
    <xf numFmtId="0" fontId="37" fillId="48" borderId="1" applyNumberFormat="0" applyAlignment="0" applyProtection="0"/>
    <xf numFmtId="0" fontId="11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3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48" fillId="53" borderId="0" applyNumberFormat="0" applyBorder="0" applyAlignment="0" applyProtection="0"/>
    <xf numFmtId="0" fontId="21" fillId="5" borderId="0" applyNumberFormat="0" applyBorder="0" applyAlignment="0" applyProtection="0"/>
    <xf numFmtId="0" fontId="49" fillId="54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6" fillId="55" borderId="22" xfId="0" applyFont="1" applyFill="1" applyBorder="1" applyAlignment="1">
      <alignment vertical="center"/>
    </xf>
    <xf numFmtId="0" fontId="26" fillId="55" borderId="22" xfId="0" applyFont="1" applyFill="1" applyBorder="1" applyAlignment="1">
      <alignment horizontal="center" vertical="center"/>
    </xf>
    <xf numFmtId="164" fontId="26" fillId="55" borderId="2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21" fontId="25" fillId="0" borderId="26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21" fontId="25" fillId="0" borderId="29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5" xfId="0" applyNumberFormat="1" applyFont="1" applyFill="1" applyBorder="1" applyAlignment="1">
      <alignment horizontal="center" vertical="center"/>
    </xf>
    <xf numFmtId="0" fontId="26" fillId="55" borderId="30" xfId="0" applyFont="1" applyFill="1" applyBorder="1" applyAlignment="1">
      <alignment horizontal="center" vertical="center"/>
    </xf>
    <xf numFmtId="21" fontId="25" fillId="0" borderId="28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21" fontId="26" fillId="55" borderId="22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25" xfId="0" applyNumberFormat="1" applyFont="1" applyFill="1" applyBorder="1" applyAlignment="1">
      <alignment horizontal="center" vertical="center"/>
    </xf>
    <xf numFmtId="181" fontId="25" fillId="0" borderId="28" xfId="0" applyNumberFormat="1" applyFont="1" applyFill="1" applyBorder="1" applyAlignment="1">
      <alignment horizontal="center" vertical="center"/>
    </xf>
    <xf numFmtId="0" fontId="1" fillId="56" borderId="34" xfId="0" applyFont="1" applyFill="1" applyBorder="1" applyAlignment="1">
      <alignment horizontal="center" vertical="center"/>
    </xf>
    <xf numFmtId="0" fontId="1" fillId="56" borderId="35" xfId="0" applyFont="1" applyFill="1" applyBorder="1" applyAlignment="1">
      <alignment horizontal="center" vertical="center"/>
    </xf>
    <xf numFmtId="0" fontId="1" fillId="56" borderId="36" xfId="0" applyFont="1" applyFill="1" applyBorder="1" applyAlignment="1">
      <alignment horizontal="center" vertical="center"/>
    </xf>
    <xf numFmtId="0" fontId="30" fillId="56" borderId="37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38" xfId="0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4" sqref="C44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38" t="s">
        <v>333</v>
      </c>
      <c r="B1" s="39"/>
      <c r="C1" s="39"/>
      <c r="D1" s="39"/>
      <c r="E1" s="39"/>
      <c r="F1" s="39"/>
      <c r="G1" s="39"/>
      <c r="H1" s="39"/>
      <c r="I1" s="40"/>
    </row>
    <row r="2" spans="1:9" ht="24" customHeight="1">
      <c r="A2" s="41" t="s">
        <v>334</v>
      </c>
      <c r="B2" s="42"/>
      <c r="C2" s="42"/>
      <c r="D2" s="42"/>
      <c r="E2" s="42"/>
      <c r="F2" s="42"/>
      <c r="G2" s="42"/>
      <c r="H2" s="42"/>
      <c r="I2" s="43"/>
    </row>
    <row r="3" spans="1:9" ht="24" customHeight="1">
      <c r="A3" s="21"/>
      <c r="B3" s="10" t="s">
        <v>335</v>
      </c>
      <c r="C3" s="10"/>
      <c r="D3" s="11"/>
      <c r="E3" s="10" t="s">
        <v>336</v>
      </c>
      <c r="F3" s="33"/>
      <c r="G3" s="10"/>
      <c r="H3" s="11" t="s">
        <v>0</v>
      </c>
      <c r="I3" s="12">
        <v>5.5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9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 t="s">
        <v>10</v>
      </c>
      <c r="B5" s="31" t="s">
        <v>125</v>
      </c>
      <c r="C5" s="31" t="s">
        <v>126</v>
      </c>
      <c r="D5" s="8" t="s">
        <v>127</v>
      </c>
      <c r="E5" s="34" t="s">
        <v>337</v>
      </c>
      <c r="F5" s="35">
        <v>0.012847222222222223</v>
      </c>
      <c r="G5" s="8" t="str">
        <f aca="true" t="shared" si="0" ref="G5:G36">TEXT(INT((HOUR(F5)*3600+MINUTE(F5)*60+SECOND(F5))/$I$3/60),"0")&amp;"."&amp;TEXT(MOD((HOUR(F5)*3600+MINUTE(F5)*60+SECOND(F5))/$I$3,60),"00")&amp;"/km"</f>
        <v>3.22/km</v>
      </c>
      <c r="H5" s="19">
        <f aca="true" t="shared" si="1" ref="H5:H36">F5-$F$5</f>
        <v>0</v>
      </c>
      <c r="I5" s="9">
        <f aca="true" t="shared" si="2" ref="I5:I36">F5-INDEX($F$5:$F$291,MATCH(D5,$D$5:$D$291,0))</f>
        <v>0</v>
      </c>
    </row>
    <row r="6" spans="1:9" s="3" customFormat="1" ht="18" customHeight="1">
      <c r="A6" s="13" t="s">
        <v>11</v>
      </c>
      <c r="B6" s="30" t="s">
        <v>128</v>
      </c>
      <c r="C6" s="30" t="s">
        <v>129</v>
      </c>
      <c r="D6" s="14" t="s">
        <v>127</v>
      </c>
      <c r="E6" s="30" t="s">
        <v>337</v>
      </c>
      <c r="F6" s="36">
        <v>0.013148148148148147</v>
      </c>
      <c r="G6" s="14" t="str">
        <f t="shared" si="0"/>
        <v>3.27/km</v>
      </c>
      <c r="H6" s="20">
        <f t="shared" si="1"/>
        <v>0.00030092592592592324</v>
      </c>
      <c r="I6" s="15">
        <f t="shared" si="2"/>
        <v>0.00030092592592592324</v>
      </c>
    </row>
    <row r="7" spans="1:9" s="3" customFormat="1" ht="18" customHeight="1">
      <c r="A7" s="13" t="s">
        <v>12</v>
      </c>
      <c r="B7" s="30" t="s">
        <v>130</v>
      </c>
      <c r="C7" s="30" t="s">
        <v>131</v>
      </c>
      <c r="D7" s="14" t="s">
        <v>127</v>
      </c>
      <c r="E7" s="30" t="s">
        <v>132</v>
      </c>
      <c r="F7" s="36">
        <v>0.01347222222222222</v>
      </c>
      <c r="G7" s="14" t="str">
        <f t="shared" si="0"/>
        <v>3.32/km</v>
      </c>
      <c r="H7" s="20">
        <f t="shared" si="1"/>
        <v>0.0006249999999999971</v>
      </c>
      <c r="I7" s="15">
        <f t="shared" si="2"/>
        <v>0.0006249999999999971</v>
      </c>
    </row>
    <row r="8" spans="1:9" s="3" customFormat="1" ht="18" customHeight="1">
      <c r="A8" s="13" t="s">
        <v>13</v>
      </c>
      <c r="B8" s="30" t="s">
        <v>133</v>
      </c>
      <c r="C8" s="30" t="s">
        <v>134</v>
      </c>
      <c r="D8" s="14" t="s">
        <v>127</v>
      </c>
      <c r="E8" s="30" t="s">
        <v>337</v>
      </c>
      <c r="F8" s="36">
        <v>0.013680555555555555</v>
      </c>
      <c r="G8" s="14" t="str">
        <f t="shared" si="0"/>
        <v>3.35/km</v>
      </c>
      <c r="H8" s="20">
        <f t="shared" si="1"/>
        <v>0.0008333333333333318</v>
      </c>
      <c r="I8" s="15">
        <f t="shared" si="2"/>
        <v>0.0008333333333333318</v>
      </c>
    </row>
    <row r="9" spans="1:9" s="3" customFormat="1" ht="18" customHeight="1">
      <c r="A9" s="13" t="s">
        <v>14</v>
      </c>
      <c r="B9" s="30" t="s">
        <v>135</v>
      </c>
      <c r="C9" s="30" t="s">
        <v>136</v>
      </c>
      <c r="D9" s="14" t="s">
        <v>127</v>
      </c>
      <c r="E9" s="30" t="s">
        <v>337</v>
      </c>
      <c r="F9" s="36">
        <v>0.013703703703703704</v>
      </c>
      <c r="G9" s="14" t="str">
        <f t="shared" si="0"/>
        <v>3.35/km</v>
      </c>
      <c r="H9" s="20">
        <f t="shared" si="1"/>
        <v>0.0008564814814814806</v>
      </c>
      <c r="I9" s="15">
        <f t="shared" si="2"/>
        <v>0.0008564814814814806</v>
      </c>
    </row>
    <row r="10" spans="1:9" s="3" customFormat="1" ht="18" customHeight="1">
      <c r="A10" s="13" t="s">
        <v>15</v>
      </c>
      <c r="B10" s="30" t="s">
        <v>137</v>
      </c>
      <c r="C10" s="30" t="s">
        <v>138</v>
      </c>
      <c r="D10" s="14" t="s">
        <v>127</v>
      </c>
      <c r="E10" s="30" t="s">
        <v>337</v>
      </c>
      <c r="F10" s="36">
        <v>0.013773148148148147</v>
      </c>
      <c r="G10" s="14" t="str">
        <f t="shared" si="0"/>
        <v>3.36/km</v>
      </c>
      <c r="H10" s="20">
        <f t="shared" si="1"/>
        <v>0.0009259259259259238</v>
      </c>
      <c r="I10" s="15">
        <f t="shared" si="2"/>
        <v>0.0009259259259259238</v>
      </c>
    </row>
    <row r="11" spans="1:9" s="3" customFormat="1" ht="18" customHeight="1">
      <c r="A11" s="13" t="s">
        <v>16</v>
      </c>
      <c r="B11" s="30" t="s">
        <v>139</v>
      </c>
      <c r="C11" s="30" t="s">
        <v>140</v>
      </c>
      <c r="D11" s="14" t="s">
        <v>127</v>
      </c>
      <c r="E11" s="30" t="s">
        <v>337</v>
      </c>
      <c r="F11" s="36">
        <v>0.013888888888888888</v>
      </c>
      <c r="G11" s="14" t="str">
        <f t="shared" si="0"/>
        <v>3.38/km</v>
      </c>
      <c r="H11" s="20">
        <f t="shared" si="1"/>
        <v>0.0010416666666666647</v>
      </c>
      <c r="I11" s="15">
        <f t="shared" si="2"/>
        <v>0.0010416666666666647</v>
      </c>
    </row>
    <row r="12" spans="1:9" s="3" customFormat="1" ht="18" customHeight="1">
      <c r="A12" s="13" t="s">
        <v>17</v>
      </c>
      <c r="B12" s="30" t="s">
        <v>141</v>
      </c>
      <c r="C12" s="30" t="s">
        <v>142</v>
      </c>
      <c r="D12" s="14" t="s">
        <v>127</v>
      </c>
      <c r="E12" s="30" t="s">
        <v>143</v>
      </c>
      <c r="F12" s="36">
        <v>0.013969907407407408</v>
      </c>
      <c r="G12" s="14" t="str">
        <f t="shared" si="0"/>
        <v>3.39/km</v>
      </c>
      <c r="H12" s="20">
        <f t="shared" si="1"/>
        <v>0.001122685185185185</v>
      </c>
      <c r="I12" s="15">
        <f t="shared" si="2"/>
        <v>0.001122685185185185</v>
      </c>
    </row>
    <row r="13" spans="1:9" s="3" customFormat="1" ht="18" customHeight="1">
      <c r="A13" s="13" t="s">
        <v>18</v>
      </c>
      <c r="B13" s="30" t="s">
        <v>144</v>
      </c>
      <c r="C13" s="30" t="s">
        <v>145</v>
      </c>
      <c r="D13" s="14" t="s">
        <v>127</v>
      </c>
      <c r="E13" s="30" t="s">
        <v>337</v>
      </c>
      <c r="F13" s="36">
        <v>0.014178240740740741</v>
      </c>
      <c r="G13" s="14" t="str">
        <f t="shared" si="0"/>
        <v>3.43/km</v>
      </c>
      <c r="H13" s="20">
        <f t="shared" si="1"/>
        <v>0.0013310185185185178</v>
      </c>
      <c r="I13" s="15">
        <f t="shared" si="2"/>
        <v>0.0013310185185185178</v>
      </c>
    </row>
    <row r="14" spans="1:9" s="3" customFormat="1" ht="18" customHeight="1">
      <c r="A14" s="13" t="s">
        <v>19</v>
      </c>
      <c r="B14" s="30" t="s">
        <v>146</v>
      </c>
      <c r="C14" s="30" t="s">
        <v>147</v>
      </c>
      <c r="D14" s="14" t="s">
        <v>127</v>
      </c>
      <c r="E14" s="30" t="s">
        <v>337</v>
      </c>
      <c r="F14" s="36">
        <v>0.014224537037037037</v>
      </c>
      <c r="G14" s="14" t="str">
        <f t="shared" si="0"/>
        <v>3.43/km</v>
      </c>
      <c r="H14" s="20">
        <f t="shared" si="1"/>
        <v>0.0013773148148148139</v>
      </c>
      <c r="I14" s="15">
        <f t="shared" si="2"/>
        <v>0.0013773148148148139</v>
      </c>
    </row>
    <row r="15" spans="1:9" s="3" customFormat="1" ht="18" customHeight="1">
      <c r="A15" s="13" t="s">
        <v>20</v>
      </c>
      <c r="B15" s="30" t="s">
        <v>148</v>
      </c>
      <c r="C15" s="30" t="s">
        <v>149</v>
      </c>
      <c r="D15" s="14" t="s">
        <v>127</v>
      </c>
      <c r="E15" s="30" t="s">
        <v>337</v>
      </c>
      <c r="F15" s="36">
        <v>0.014502314814814815</v>
      </c>
      <c r="G15" s="14" t="str">
        <f t="shared" si="0"/>
        <v>3.48/km</v>
      </c>
      <c r="H15" s="20">
        <f t="shared" si="1"/>
        <v>0.0016550925925925917</v>
      </c>
      <c r="I15" s="15">
        <f t="shared" si="2"/>
        <v>0.0016550925925925917</v>
      </c>
    </row>
    <row r="16" spans="1:9" s="3" customFormat="1" ht="18" customHeight="1">
      <c r="A16" s="13" t="s">
        <v>21</v>
      </c>
      <c r="B16" s="30" t="s">
        <v>150</v>
      </c>
      <c r="C16" s="30" t="s">
        <v>151</v>
      </c>
      <c r="D16" s="14" t="s">
        <v>127</v>
      </c>
      <c r="E16" s="30" t="s">
        <v>337</v>
      </c>
      <c r="F16" s="36">
        <v>0.014571759259259258</v>
      </c>
      <c r="G16" s="14" t="str">
        <f t="shared" si="0"/>
        <v>3.49/km</v>
      </c>
      <c r="H16" s="20">
        <f t="shared" si="1"/>
        <v>0.0017245370370370348</v>
      </c>
      <c r="I16" s="15">
        <f t="shared" si="2"/>
        <v>0.0017245370370370348</v>
      </c>
    </row>
    <row r="17" spans="1:9" s="3" customFormat="1" ht="18" customHeight="1">
      <c r="A17" s="13" t="s">
        <v>22</v>
      </c>
      <c r="B17" s="30" t="s">
        <v>152</v>
      </c>
      <c r="C17" s="30" t="s">
        <v>134</v>
      </c>
      <c r="D17" s="14" t="s">
        <v>127</v>
      </c>
      <c r="E17" s="30" t="s">
        <v>154</v>
      </c>
      <c r="F17" s="36">
        <v>0.014571759259259258</v>
      </c>
      <c r="G17" s="14" t="str">
        <f t="shared" si="0"/>
        <v>3.49/km</v>
      </c>
      <c r="H17" s="20">
        <f t="shared" si="1"/>
        <v>0.0017245370370370348</v>
      </c>
      <c r="I17" s="15">
        <f t="shared" si="2"/>
        <v>0.0017245370370370348</v>
      </c>
    </row>
    <row r="18" spans="1:9" s="3" customFormat="1" ht="18" customHeight="1">
      <c r="A18" s="13" t="s">
        <v>23</v>
      </c>
      <c r="B18" s="30" t="s">
        <v>155</v>
      </c>
      <c r="C18" s="30" t="s">
        <v>156</v>
      </c>
      <c r="D18" s="14" t="s">
        <v>127</v>
      </c>
      <c r="E18" s="30" t="s">
        <v>337</v>
      </c>
      <c r="F18" s="36">
        <v>0.014953703703703705</v>
      </c>
      <c r="G18" s="14" t="str">
        <f t="shared" si="0"/>
        <v>3.55/km</v>
      </c>
      <c r="H18" s="20">
        <f t="shared" si="1"/>
        <v>0.0021064814814814817</v>
      </c>
      <c r="I18" s="15">
        <f t="shared" si="2"/>
        <v>0.0021064814814814817</v>
      </c>
    </row>
    <row r="19" spans="1:9" s="3" customFormat="1" ht="18" customHeight="1">
      <c r="A19" s="13" t="s">
        <v>24</v>
      </c>
      <c r="B19" s="30" t="s">
        <v>157</v>
      </c>
      <c r="C19" s="30" t="s">
        <v>158</v>
      </c>
      <c r="D19" s="14" t="s">
        <v>127</v>
      </c>
      <c r="E19" s="30" t="s">
        <v>337</v>
      </c>
      <c r="F19" s="36">
        <v>0.014988425925925926</v>
      </c>
      <c r="G19" s="14" t="str">
        <f t="shared" si="0"/>
        <v>3.55/km</v>
      </c>
      <c r="H19" s="20">
        <f t="shared" si="1"/>
        <v>0.0021412037037037025</v>
      </c>
      <c r="I19" s="15">
        <f t="shared" si="2"/>
        <v>0.0021412037037037025</v>
      </c>
    </row>
    <row r="20" spans="1:9" s="3" customFormat="1" ht="18" customHeight="1">
      <c r="A20" s="13" t="s">
        <v>25</v>
      </c>
      <c r="B20" s="30" t="s">
        <v>159</v>
      </c>
      <c r="C20" s="30" t="s">
        <v>160</v>
      </c>
      <c r="D20" s="14" t="s">
        <v>127</v>
      </c>
      <c r="E20" s="30" t="s">
        <v>338</v>
      </c>
      <c r="F20" s="36">
        <v>0.015069444444444443</v>
      </c>
      <c r="G20" s="14" t="str">
        <f t="shared" si="0"/>
        <v>3.57/km</v>
      </c>
      <c r="H20" s="20">
        <f t="shared" si="1"/>
        <v>0.002222222222222219</v>
      </c>
      <c r="I20" s="15">
        <f t="shared" si="2"/>
        <v>0.002222222222222219</v>
      </c>
    </row>
    <row r="21" spans="1:9" ht="18" customHeight="1">
      <c r="A21" s="13" t="s">
        <v>26</v>
      </c>
      <c r="B21" s="30" t="s">
        <v>162</v>
      </c>
      <c r="C21" s="30" t="s">
        <v>163</v>
      </c>
      <c r="D21" s="14" t="s">
        <v>127</v>
      </c>
      <c r="E21" s="30" t="s">
        <v>337</v>
      </c>
      <c r="F21" s="36">
        <v>0.015196759259259259</v>
      </c>
      <c r="G21" s="14" t="str">
        <f t="shared" si="0"/>
        <v>3.59/km</v>
      </c>
      <c r="H21" s="20">
        <f t="shared" si="1"/>
        <v>0.0023495370370370354</v>
      </c>
      <c r="I21" s="15">
        <f t="shared" si="2"/>
        <v>0.0023495370370370354</v>
      </c>
    </row>
    <row r="22" spans="1:9" ht="18" customHeight="1">
      <c r="A22" s="13" t="s">
        <v>27</v>
      </c>
      <c r="B22" s="30" t="s">
        <v>164</v>
      </c>
      <c r="C22" s="30" t="s">
        <v>165</v>
      </c>
      <c r="D22" s="14" t="s">
        <v>153</v>
      </c>
      <c r="E22" s="30" t="s">
        <v>337</v>
      </c>
      <c r="F22" s="36">
        <v>0.015243055555555557</v>
      </c>
      <c r="G22" s="14" t="str">
        <f t="shared" si="0"/>
        <v>3.59/km</v>
      </c>
      <c r="H22" s="20">
        <f t="shared" si="1"/>
        <v>0.002395833333333333</v>
      </c>
      <c r="I22" s="15">
        <f t="shared" si="2"/>
        <v>0</v>
      </c>
    </row>
    <row r="23" spans="1:9" ht="18" customHeight="1">
      <c r="A23" s="13" t="s">
        <v>28</v>
      </c>
      <c r="B23" s="30" t="s">
        <v>166</v>
      </c>
      <c r="C23" s="30" t="s">
        <v>167</v>
      </c>
      <c r="D23" s="14" t="s">
        <v>127</v>
      </c>
      <c r="E23" s="30" t="s">
        <v>337</v>
      </c>
      <c r="F23" s="36">
        <v>0.015300925925925926</v>
      </c>
      <c r="G23" s="14" t="str">
        <f t="shared" si="0"/>
        <v>4.00/km</v>
      </c>
      <c r="H23" s="20">
        <f t="shared" si="1"/>
        <v>0.0024537037037037027</v>
      </c>
      <c r="I23" s="15">
        <f t="shared" si="2"/>
        <v>0.0024537037037037027</v>
      </c>
    </row>
    <row r="24" spans="1:9" ht="18" customHeight="1">
      <c r="A24" s="13" t="s">
        <v>29</v>
      </c>
      <c r="B24" s="30" t="s">
        <v>168</v>
      </c>
      <c r="C24" s="30" t="s">
        <v>169</v>
      </c>
      <c r="D24" s="14" t="s">
        <v>153</v>
      </c>
      <c r="E24" s="30" t="s">
        <v>337</v>
      </c>
      <c r="F24" s="36">
        <v>0.015509259259259257</v>
      </c>
      <c r="G24" s="14" t="str">
        <f t="shared" si="0"/>
        <v>4.04/km</v>
      </c>
      <c r="H24" s="20">
        <f t="shared" si="1"/>
        <v>0.002662037037037034</v>
      </c>
      <c r="I24" s="15">
        <f t="shared" si="2"/>
        <v>0.0002662037037037008</v>
      </c>
    </row>
    <row r="25" spans="1:9" ht="18" customHeight="1">
      <c r="A25" s="13" t="s">
        <v>30</v>
      </c>
      <c r="B25" s="30" t="s">
        <v>170</v>
      </c>
      <c r="C25" s="30" t="s">
        <v>171</v>
      </c>
      <c r="D25" s="14" t="s">
        <v>127</v>
      </c>
      <c r="E25" s="30" t="s">
        <v>337</v>
      </c>
      <c r="F25" s="36">
        <v>0.015659722222222224</v>
      </c>
      <c r="G25" s="14" t="str">
        <f t="shared" si="0"/>
        <v>4.06/km</v>
      </c>
      <c r="H25" s="20">
        <f t="shared" si="1"/>
        <v>0.0028125000000000008</v>
      </c>
      <c r="I25" s="15">
        <f t="shared" si="2"/>
        <v>0.0028125000000000008</v>
      </c>
    </row>
    <row r="26" spans="1:9" ht="18" customHeight="1">
      <c r="A26" s="13" t="s">
        <v>31</v>
      </c>
      <c r="B26" s="30" t="s">
        <v>172</v>
      </c>
      <c r="C26" s="30" t="s">
        <v>131</v>
      </c>
      <c r="D26" s="14" t="s">
        <v>127</v>
      </c>
      <c r="E26" s="30" t="s">
        <v>337</v>
      </c>
      <c r="F26" s="36">
        <v>0.01568287037037037</v>
      </c>
      <c r="G26" s="14" t="str">
        <f t="shared" si="0"/>
        <v>4.06/km</v>
      </c>
      <c r="H26" s="20">
        <f t="shared" si="1"/>
        <v>0.002835648148148148</v>
      </c>
      <c r="I26" s="15">
        <f t="shared" si="2"/>
        <v>0.002835648148148148</v>
      </c>
    </row>
    <row r="27" spans="1:9" ht="18" customHeight="1">
      <c r="A27" s="13" t="s">
        <v>32</v>
      </c>
      <c r="B27" s="30" t="s">
        <v>173</v>
      </c>
      <c r="C27" s="30" t="s">
        <v>174</v>
      </c>
      <c r="D27" s="14" t="s">
        <v>127</v>
      </c>
      <c r="E27" s="30" t="s">
        <v>337</v>
      </c>
      <c r="F27" s="36">
        <v>0.015694444444444445</v>
      </c>
      <c r="G27" s="14" t="str">
        <f t="shared" si="0"/>
        <v>4.07/km</v>
      </c>
      <c r="H27" s="20">
        <f t="shared" si="1"/>
        <v>0.0028472222222222215</v>
      </c>
      <c r="I27" s="15">
        <f t="shared" si="2"/>
        <v>0.0028472222222222215</v>
      </c>
    </row>
    <row r="28" spans="1:9" ht="18" customHeight="1">
      <c r="A28" s="13" t="s">
        <v>33</v>
      </c>
      <c r="B28" s="30" t="s">
        <v>175</v>
      </c>
      <c r="C28" s="30" t="s">
        <v>145</v>
      </c>
      <c r="D28" s="14" t="s">
        <v>127</v>
      </c>
      <c r="E28" s="30" t="s">
        <v>337</v>
      </c>
      <c r="F28" s="36">
        <v>0.01570601851851852</v>
      </c>
      <c r="G28" s="14" t="str">
        <f t="shared" si="0"/>
        <v>4.07/km</v>
      </c>
      <c r="H28" s="20">
        <f t="shared" si="1"/>
        <v>0.002858796296296295</v>
      </c>
      <c r="I28" s="15">
        <f t="shared" si="2"/>
        <v>0.002858796296296295</v>
      </c>
    </row>
    <row r="29" spans="1:9" ht="18" customHeight="1">
      <c r="A29" s="13" t="s">
        <v>34</v>
      </c>
      <c r="B29" s="30" t="s">
        <v>176</v>
      </c>
      <c r="C29" s="30" t="s">
        <v>163</v>
      </c>
      <c r="D29" s="14" t="s">
        <v>127</v>
      </c>
      <c r="E29" s="30" t="s">
        <v>337</v>
      </c>
      <c r="F29" s="36">
        <v>0.015752314814814813</v>
      </c>
      <c r="G29" s="14" t="str">
        <f t="shared" si="0"/>
        <v>4.07/km</v>
      </c>
      <c r="H29" s="20">
        <f t="shared" si="1"/>
        <v>0.0029050925925925893</v>
      </c>
      <c r="I29" s="15">
        <f t="shared" si="2"/>
        <v>0.0029050925925925893</v>
      </c>
    </row>
    <row r="30" spans="1:9" ht="18" customHeight="1">
      <c r="A30" s="13" t="s">
        <v>35</v>
      </c>
      <c r="B30" s="30" t="s">
        <v>177</v>
      </c>
      <c r="C30" s="30" t="s">
        <v>178</v>
      </c>
      <c r="D30" s="14" t="s">
        <v>127</v>
      </c>
      <c r="E30" s="30" t="s">
        <v>337</v>
      </c>
      <c r="F30" s="36">
        <v>0.015868055555555555</v>
      </c>
      <c r="G30" s="14" t="str">
        <f t="shared" si="0"/>
        <v>4.09/km</v>
      </c>
      <c r="H30" s="20">
        <f t="shared" si="1"/>
        <v>0.003020833333333332</v>
      </c>
      <c r="I30" s="15">
        <f t="shared" si="2"/>
        <v>0.003020833333333332</v>
      </c>
    </row>
    <row r="31" spans="1:9" ht="18" customHeight="1">
      <c r="A31" s="13" t="s">
        <v>36</v>
      </c>
      <c r="B31" s="30" t="s">
        <v>179</v>
      </c>
      <c r="C31" s="30" t="s">
        <v>180</v>
      </c>
      <c r="D31" s="14" t="s">
        <v>127</v>
      </c>
      <c r="E31" s="30" t="s">
        <v>337</v>
      </c>
      <c r="F31" s="36">
        <v>0.0159375</v>
      </c>
      <c r="G31" s="14" t="str">
        <f t="shared" si="0"/>
        <v>4.10/km</v>
      </c>
      <c r="H31" s="20">
        <f t="shared" si="1"/>
        <v>0.003090277777777777</v>
      </c>
      <c r="I31" s="15">
        <f t="shared" si="2"/>
        <v>0.003090277777777777</v>
      </c>
    </row>
    <row r="32" spans="1:9" ht="18" customHeight="1">
      <c r="A32" s="13" t="s">
        <v>37</v>
      </c>
      <c r="B32" s="30" t="s">
        <v>183</v>
      </c>
      <c r="C32" s="30" t="s">
        <v>184</v>
      </c>
      <c r="D32" s="14" t="s">
        <v>127</v>
      </c>
      <c r="E32" s="30" t="s">
        <v>337</v>
      </c>
      <c r="F32" s="36">
        <v>0.01638888888888889</v>
      </c>
      <c r="G32" s="14" t="str">
        <f t="shared" si="0"/>
        <v>4.17/km</v>
      </c>
      <c r="H32" s="20">
        <f t="shared" si="1"/>
        <v>0.003541666666666667</v>
      </c>
      <c r="I32" s="15">
        <f t="shared" si="2"/>
        <v>0.003541666666666667</v>
      </c>
    </row>
    <row r="33" spans="1:9" ht="18" customHeight="1">
      <c r="A33" s="13" t="s">
        <v>38</v>
      </c>
      <c r="B33" s="30" t="s">
        <v>185</v>
      </c>
      <c r="C33" s="30" t="s">
        <v>131</v>
      </c>
      <c r="D33" s="14" t="s">
        <v>127</v>
      </c>
      <c r="E33" s="30" t="s">
        <v>337</v>
      </c>
      <c r="F33" s="36">
        <v>0.016631944444444446</v>
      </c>
      <c r="G33" s="14" t="str">
        <f t="shared" si="0"/>
        <v>4.21/km</v>
      </c>
      <c r="H33" s="20">
        <f t="shared" si="1"/>
        <v>0.0037847222222222223</v>
      </c>
      <c r="I33" s="15">
        <f t="shared" si="2"/>
        <v>0.0037847222222222223</v>
      </c>
    </row>
    <row r="34" spans="1:9" ht="18" customHeight="1">
      <c r="A34" s="13" t="s">
        <v>39</v>
      </c>
      <c r="B34" s="30" t="s">
        <v>177</v>
      </c>
      <c r="C34" s="30" t="s">
        <v>186</v>
      </c>
      <c r="D34" s="14" t="s">
        <v>127</v>
      </c>
      <c r="E34" s="30" t="s">
        <v>337</v>
      </c>
      <c r="F34" s="36">
        <v>0.016805555555555556</v>
      </c>
      <c r="G34" s="14" t="str">
        <f t="shared" si="0"/>
        <v>4.24/km</v>
      </c>
      <c r="H34" s="20">
        <f t="shared" si="1"/>
        <v>0.003958333333333333</v>
      </c>
      <c r="I34" s="15">
        <f t="shared" si="2"/>
        <v>0.003958333333333333</v>
      </c>
    </row>
    <row r="35" spans="1:9" ht="18" customHeight="1">
      <c r="A35" s="13" t="s">
        <v>40</v>
      </c>
      <c r="B35" s="30" t="s">
        <v>187</v>
      </c>
      <c r="C35" s="30" t="s">
        <v>188</v>
      </c>
      <c r="D35" s="14" t="s">
        <v>127</v>
      </c>
      <c r="E35" s="30" t="s">
        <v>337</v>
      </c>
      <c r="F35" s="36">
        <v>0.016898148148148148</v>
      </c>
      <c r="G35" s="14" t="str">
        <f t="shared" si="0"/>
        <v>4.25/km</v>
      </c>
      <c r="H35" s="20">
        <f t="shared" si="1"/>
        <v>0.004050925925925925</v>
      </c>
      <c r="I35" s="15">
        <f t="shared" si="2"/>
        <v>0.004050925925925925</v>
      </c>
    </row>
    <row r="36" spans="1:9" ht="18" customHeight="1">
      <c r="A36" s="13" t="s">
        <v>41</v>
      </c>
      <c r="B36" s="30" t="s">
        <v>189</v>
      </c>
      <c r="C36" s="30" t="s">
        <v>131</v>
      </c>
      <c r="D36" s="14" t="s">
        <v>127</v>
      </c>
      <c r="E36" s="30" t="s">
        <v>338</v>
      </c>
      <c r="F36" s="36">
        <v>0.016944444444444443</v>
      </c>
      <c r="G36" s="14" t="str">
        <f t="shared" si="0"/>
        <v>4.26/km</v>
      </c>
      <c r="H36" s="20">
        <f t="shared" si="1"/>
        <v>0.004097222222222219</v>
      </c>
      <c r="I36" s="15">
        <f t="shared" si="2"/>
        <v>0.004097222222222219</v>
      </c>
    </row>
    <row r="37" spans="1:9" ht="18" customHeight="1">
      <c r="A37" s="13" t="s">
        <v>42</v>
      </c>
      <c r="B37" s="30" t="s">
        <v>190</v>
      </c>
      <c r="C37" s="30" t="s">
        <v>191</v>
      </c>
      <c r="D37" s="14" t="s">
        <v>127</v>
      </c>
      <c r="E37" s="30" t="s">
        <v>337</v>
      </c>
      <c r="F37" s="36">
        <v>0.01712962962962963</v>
      </c>
      <c r="G37" s="14" t="str">
        <f aca="true" t="shared" si="3" ref="G37:G89">TEXT(INT((HOUR(F37)*3600+MINUTE(F37)*60+SECOND(F37))/$I$3/60),"0")&amp;"."&amp;TEXT(MOD((HOUR(F37)*3600+MINUTE(F37)*60+SECOND(F37))/$I$3,60),"00")&amp;"/km"</f>
        <v>4.29/km</v>
      </c>
      <c r="H37" s="20">
        <f aca="true" t="shared" si="4" ref="H37:H66">F37-$F$5</f>
        <v>0.004282407407407407</v>
      </c>
      <c r="I37" s="15">
        <f aca="true" t="shared" si="5" ref="I37:I68">F37-INDEX($F$5:$F$291,MATCH(D37,$D$5:$D$291,0))</f>
        <v>0.004282407407407407</v>
      </c>
    </row>
    <row r="38" spans="1:9" ht="18" customHeight="1">
      <c r="A38" s="13" t="s">
        <v>43</v>
      </c>
      <c r="B38" s="30" t="s">
        <v>192</v>
      </c>
      <c r="C38" s="30" t="s">
        <v>193</v>
      </c>
      <c r="D38" s="14" t="s">
        <v>127</v>
      </c>
      <c r="E38" s="30" t="s">
        <v>337</v>
      </c>
      <c r="F38" s="36">
        <v>0.01724537037037037</v>
      </c>
      <c r="G38" s="14" t="str">
        <f t="shared" si="3"/>
        <v>4.31/km</v>
      </c>
      <c r="H38" s="20">
        <f t="shared" si="4"/>
        <v>0.004398148148148146</v>
      </c>
      <c r="I38" s="15">
        <f t="shared" si="5"/>
        <v>0.004398148148148146</v>
      </c>
    </row>
    <row r="39" spans="1:9" ht="18" customHeight="1">
      <c r="A39" s="13" t="s">
        <v>44</v>
      </c>
      <c r="B39" s="30" t="s">
        <v>194</v>
      </c>
      <c r="C39" s="30" t="s">
        <v>195</v>
      </c>
      <c r="D39" s="14" t="s">
        <v>127</v>
      </c>
      <c r="E39" s="30" t="s">
        <v>337</v>
      </c>
      <c r="F39" s="36">
        <v>0.01733796296296296</v>
      </c>
      <c r="G39" s="14" t="str">
        <f t="shared" si="3"/>
        <v>4.32/km</v>
      </c>
      <c r="H39" s="20">
        <f t="shared" si="4"/>
        <v>0.004490740740740738</v>
      </c>
      <c r="I39" s="15">
        <f t="shared" si="5"/>
        <v>0.004490740740740738</v>
      </c>
    </row>
    <row r="40" spans="1:9" ht="18" customHeight="1">
      <c r="A40" s="13" t="s">
        <v>45</v>
      </c>
      <c r="B40" s="30" t="s">
        <v>196</v>
      </c>
      <c r="C40" s="30" t="s">
        <v>197</v>
      </c>
      <c r="D40" s="14" t="s">
        <v>127</v>
      </c>
      <c r="E40" s="30" t="s">
        <v>337</v>
      </c>
      <c r="F40" s="36">
        <v>0.017465277777777777</v>
      </c>
      <c r="G40" s="14" t="str">
        <f t="shared" si="3"/>
        <v>4.34/km</v>
      </c>
      <c r="H40" s="20">
        <f t="shared" si="4"/>
        <v>0.004618055555555554</v>
      </c>
      <c r="I40" s="15">
        <f t="shared" si="5"/>
        <v>0.004618055555555554</v>
      </c>
    </row>
    <row r="41" spans="1:9" ht="18" customHeight="1">
      <c r="A41" s="13" t="s">
        <v>46</v>
      </c>
      <c r="B41" s="30" t="s">
        <v>339</v>
      </c>
      <c r="C41" s="30" t="s">
        <v>340</v>
      </c>
      <c r="D41" s="14" t="s">
        <v>127</v>
      </c>
      <c r="E41" s="30" t="s">
        <v>337</v>
      </c>
      <c r="F41" s="36">
        <v>0.017627314814814814</v>
      </c>
      <c r="G41" s="14" t="str">
        <f t="shared" si="3"/>
        <v>4.37/km</v>
      </c>
      <c r="H41" s="20">
        <f t="shared" si="4"/>
        <v>0.004780092592592591</v>
      </c>
      <c r="I41" s="15">
        <f t="shared" si="5"/>
        <v>0.004780092592592591</v>
      </c>
    </row>
    <row r="42" spans="1:9" ht="18" customHeight="1">
      <c r="A42" s="13" t="s">
        <v>47</v>
      </c>
      <c r="B42" s="30" t="s">
        <v>198</v>
      </c>
      <c r="C42" s="30" t="s">
        <v>126</v>
      </c>
      <c r="D42" s="14" t="s">
        <v>127</v>
      </c>
      <c r="E42" s="30" t="s">
        <v>337</v>
      </c>
      <c r="F42" s="36">
        <v>0.01765046296296296</v>
      </c>
      <c r="G42" s="14" t="str">
        <f t="shared" si="3"/>
        <v>4.37/km</v>
      </c>
      <c r="H42" s="20">
        <f t="shared" si="4"/>
        <v>0.004803240740740738</v>
      </c>
      <c r="I42" s="15">
        <f t="shared" si="5"/>
        <v>0.004803240740740738</v>
      </c>
    </row>
    <row r="43" spans="1:9" ht="18" customHeight="1">
      <c r="A43" s="13" t="s">
        <v>48</v>
      </c>
      <c r="B43" s="30" t="s">
        <v>199</v>
      </c>
      <c r="C43" s="30" t="s">
        <v>197</v>
      </c>
      <c r="D43" s="14" t="s">
        <v>127</v>
      </c>
      <c r="E43" s="30" t="s">
        <v>337</v>
      </c>
      <c r="F43" s="36">
        <v>0.017685185185185182</v>
      </c>
      <c r="G43" s="14" t="str">
        <f t="shared" si="3"/>
        <v>4.38/km</v>
      </c>
      <c r="H43" s="20">
        <f t="shared" si="4"/>
        <v>0.004837962962962959</v>
      </c>
      <c r="I43" s="15">
        <f t="shared" si="5"/>
        <v>0.004837962962962959</v>
      </c>
    </row>
    <row r="44" spans="1:9" ht="18" customHeight="1">
      <c r="A44" s="13" t="s">
        <v>49</v>
      </c>
      <c r="B44" s="30" t="s">
        <v>200</v>
      </c>
      <c r="C44" s="30" t="s">
        <v>201</v>
      </c>
      <c r="D44" s="14" t="s">
        <v>153</v>
      </c>
      <c r="E44" s="30" t="s">
        <v>337</v>
      </c>
      <c r="F44" s="36">
        <v>0.01775462962962963</v>
      </c>
      <c r="G44" s="14" t="str">
        <f t="shared" si="3"/>
        <v>4.39/km</v>
      </c>
      <c r="H44" s="20">
        <f t="shared" si="4"/>
        <v>0.004907407407407407</v>
      </c>
      <c r="I44" s="15">
        <f t="shared" si="5"/>
        <v>0.002511574074074074</v>
      </c>
    </row>
    <row r="45" spans="1:9" ht="18" customHeight="1">
      <c r="A45" s="13" t="s">
        <v>50</v>
      </c>
      <c r="B45" s="30" t="s">
        <v>202</v>
      </c>
      <c r="C45" s="30" t="s">
        <v>131</v>
      </c>
      <c r="D45" s="14" t="s">
        <v>127</v>
      </c>
      <c r="E45" s="30" t="s">
        <v>337</v>
      </c>
      <c r="F45" s="36">
        <v>0.017800925925925925</v>
      </c>
      <c r="G45" s="14" t="str">
        <f t="shared" si="3"/>
        <v>4.40/km</v>
      </c>
      <c r="H45" s="20">
        <f t="shared" si="4"/>
        <v>0.0049537037037037015</v>
      </c>
      <c r="I45" s="15">
        <f t="shared" si="5"/>
        <v>0.0049537037037037015</v>
      </c>
    </row>
    <row r="46" spans="1:9" ht="18" customHeight="1">
      <c r="A46" s="13" t="s">
        <v>51</v>
      </c>
      <c r="B46" s="30" t="s">
        <v>203</v>
      </c>
      <c r="C46" s="30" t="s">
        <v>204</v>
      </c>
      <c r="D46" s="14" t="s">
        <v>127</v>
      </c>
      <c r="E46" s="30" t="s">
        <v>337</v>
      </c>
      <c r="F46" s="36">
        <v>0.01783564814814815</v>
      </c>
      <c r="G46" s="14" t="str">
        <f t="shared" si="3"/>
        <v>4.40/km</v>
      </c>
      <c r="H46" s="20">
        <f t="shared" si="4"/>
        <v>0.004988425925925926</v>
      </c>
      <c r="I46" s="15">
        <f t="shared" si="5"/>
        <v>0.004988425925925926</v>
      </c>
    </row>
    <row r="47" spans="1:9" ht="18" customHeight="1">
      <c r="A47" s="13" t="s">
        <v>52</v>
      </c>
      <c r="B47" s="30" t="s">
        <v>205</v>
      </c>
      <c r="C47" s="30" t="s">
        <v>191</v>
      </c>
      <c r="D47" s="14" t="s">
        <v>127</v>
      </c>
      <c r="E47" s="30" t="s">
        <v>338</v>
      </c>
      <c r="F47" s="36">
        <v>0.017905092592592594</v>
      </c>
      <c r="G47" s="14" t="str">
        <f t="shared" si="3"/>
        <v>4.41/km</v>
      </c>
      <c r="H47" s="20">
        <f t="shared" si="4"/>
        <v>0.0050578703703703706</v>
      </c>
      <c r="I47" s="15">
        <f t="shared" si="5"/>
        <v>0.0050578703703703706</v>
      </c>
    </row>
    <row r="48" spans="1:9" ht="18" customHeight="1">
      <c r="A48" s="13" t="s">
        <v>53</v>
      </c>
      <c r="B48" s="30" t="s">
        <v>141</v>
      </c>
      <c r="C48" s="30" t="s">
        <v>206</v>
      </c>
      <c r="D48" s="14" t="s">
        <v>127</v>
      </c>
      <c r="E48" s="30" t="s">
        <v>143</v>
      </c>
      <c r="F48" s="36">
        <v>0.017962962962962962</v>
      </c>
      <c r="G48" s="14" t="str">
        <f t="shared" si="3"/>
        <v>4.42/km</v>
      </c>
      <c r="H48" s="20">
        <f t="shared" si="4"/>
        <v>0.005115740740740738</v>
      </c>
      <c r="I48" s="15">
        <f t="shared" si="5"/>
        <v>0.005115740740740738</v>
      </c>
    </row>
    <row r="49" spans="1:9" ht="18" customHeight="1">
      <c r="A49" s="13" t="s">
        <v>54</v>
      </c>
      <c r="B49" s="30" t="s">
        <v>181</v>
      </c>
      <c r="C49" s="30" t="s">
        <v>182</v>
      </c>
      <c r="D49" s="14" t="s">
        <v>153</v>
      </c>
      <c r="E49" s="30" t="s">
        <v>337</v>
      </c>
      <c r="F49" s="36">
        <v>0.018206018518518517</v>
      </c>
      <c r="G49" s="14" t="str">
        <f t="shared" si="3"/>
        <v>4.46/km</v>
      </c>
      <c r="H49" s="20">
        <f t="shared" si="4"/>
        <v>0.005358796296296294</v>
      </c>
      <c r="I49" s="15">
        <f t="shared" si="5"/>
        <v>0.0029629629629629606</v>
      </c>
    </row>
    <row r="50" spans="1:9" ht="18" customHeight="1">
      <c r="A50" s="13" t="s">
        <v>55</v>
      </c>
      <c r="B50" s="30" t="s">
        <v>207</v>
      </c>
      <c r="C50" s="30" t="s">
        <v>208</v>
      </c>
      <c r="D50" s="14" t="s">
        <v>127</v>
      </c>
      <c r="E50" s="30" t="s">
        <v>338</v>
      </c>
      <c r="F50" s="36">
        <v>0.01824074074074074</v>
      </c>
      <c r="G50" s="14" t="str">
        <f t="shared" si="3"/>
        <v>4.47/km</v>
      </c>
      <c r="H50" s="20">
        <f t="shared" si="4"/>
        <v>0.005393518518518518</v>
      </c>
      <c r="I50" s="15">
        <f t="shared" si="5"/>
        <v>0.005393518518518518</v>
      </c>
    </row>
    <row r="51" spans="1:9" ht="18" customHeight="1">
      <c r="A51" s="13" t="s">
        <v>56</v>
      </c>
      <c r="B51" s="30" t="s">
        <v>209</v>
      </c>
      <c r="C51" s="30" t="s">
        <v>210</v>
      </c>
      <c r="D51" s="14" t="s">
        <v>127</v>
      </c>
      <c r="E51" s="30" t="s">
        <v>337</v>
      </c>
      <c r="F51" s="36">
        <v>0.018275462962962962</v>
      </c>
      <c r="G51" s="14" t="str">
        <f t="shared" si="3"/>
        <v>4.47/km</v>
      </c>
      <c r="H51" s="20">
        <f t="shared" si="4"/>
        <v>0.005428240740740739</v>
      </c>
      <c r="I51" s="15">
        <f t="shared" si="5"/>
        <v>0.005428240740740739</v>
      </c>
    </row>
    <row r="52" spans="1:9" ht="18" customHeight="1">
      <c r="A52" s="13" t="s">
        <v>57</v>
      </c>
      <c r="B52" s="30" t="s">
        <v>211</v>
      </c>
      <c r="C52" s="30" t="s">
        <v>212</v>
      </c>
      <c r="D52" s="14" t="s">
        <v>127</v>
      </c>
      <c r="E52" s="30" t="s">
        <v>337</v>
      </c>
      <c r="F52" s="36">
        <v>0.018391203703703705</v>
      </c>
      <c r="G52" s="14" t="str">
        <f t="shared" si="3"/>
        <v>4.49/km</v>
      </c>
      <c r="H52" s="20">
        <f t="shared" si="4"/>
        <v>0.005543981481481481</v>
      </c>
      <c r="I52" s="15">
        <f t="shared" si="5"/>
        <v>0.005543981481481481</v>
      </c>
    </row>
    <row r="53" spans="1:9" ht="18" customHeight="1">
      <c r="A53" s="13" t="s">
        <v>58</v>
      </c>
      <c r="B53" s="30" t="s">
        <v>213</v>
      </c>
      <c r="C53" s="30" t="s">
        <v>214</v>
      </c>
      <c r="D53" s="14" t="s">
        <v>127</v>
      </c>
      <c r="E53" s="30" t="s">
        <v>337</v>
      </c>
      <c r="F53" s="36">
        <v>0.018425925925925925</v>
      </c>
      <c r="G53" s="14" t="str">
        <f t="shared" si="3"/>
        <v>4.49/km</v>
      </c>
      <c r="H53" s="20">
        <f t="shared" si="4"/>
        <v>0.005578703703703702</v>
      </c>
      <c r="I53" s="15">
        <f t="shared" si="5"/>
        <v>0.005578703703703702</v>
      </c>
    </row>
    <row r="54" spans="1:9" ht="18" customHeight="1">
      <c r="A54" s="13" t="s">
        <v>59</v>
      </c>
      <c r="B54" s="30" t="s">
        <v>215</v>
      </c>
      <c r="C54" s="30" t="s">
        <v>180</v>
      </c>
      <c r="D54" s="14" t="s">
        <v>127</v>
      </c>
      <c r="E54" s="30" t="s">
        <v>337</v>
      </c>
      <c r="F54" s="36">
        <v>0.018449074074074073</v>
      </c>
      <c r="G54" s="14" t="str">
        <f t="shared" si="3"/>
        <v>4.50/km</v>
      </c>
      <c r="H54" s="20">
        <f t="shared" si="4"/>
        <v>0.005601851851851849</v>
      </c>
      <c r="I54" s="15">
        <f t="shared" si="5"/>
        <v>0.005601851851851849</v>
      </c>
    </row>
    <row r="55" spans="1:9" ht="18" customHeight="1">
      <c r="A55" s="13" t="s">
        <v>60</v>
      </c>
      <c r="B55" s="30" t="s">
        <v>216</v>
      </c>
      <c r="C55" s="30" t="s">
        <v>217</v>
      </c>
      <c r="D55" s="14" t="s">
        <v>153</v>
      </c>
      <c r="E55" s="30" t="s">
        <v>337</v>
      </c>
      <c r="F55" s="36">
        <v>0.01849537037037037</v>
      </c>
      <c r="G55" s="14" t="str">
        <f t="shared" si="3"/>
        <v>4.51/km</v>
      </c>
      <c r="H55" s="20">
        <f t="shared" si="4"/>
        <v>0.005648148148148147</v>
      </c>
      <c r="I55" s="15">
        <f t="shared" si="5"/>
        <v>0.003252314814814814</v>
      </c>
    </row>
    <row r="56" spans="1:9" ht="18" customHeight="1">
      <c r="A56" s="13" t="s">
        <v>61</v>
      </c>
      <c r="B56" s="30" t="s">
        <v>218</v>
      </c>
      <c r="C56" s="30" t="s">
        <v>219</v>
      </c>
      <c r="D56" s="14" t="s">
        <v>127</v>
      </c>
      <c r="E56" s="30" t="s">
        <v>337</v>
      </c>
      <c r="F56" s="36">
        <v>0.018506944444444444</v>
      </c>
      <c r="G56" s="14" t="str">
        <f t="shared" si="3"/>
        <v>4.51/km</v>
      </c>
      <c r="H56" s="20">
        <f t="shared" si="4"/>
        <v>0.0056597222222222205</v>
      </c>
      <c r="I56" s="15">
        <f t="shared" si="5"/>
        <v>0.0056597222222222205</v>
      </c>
    </row>
    <row r="57" spans="1:9" ht="18" customHeight="1">
      <c r="A57" s="13" t="s">
        <v>62</v>
      </c>
      <c r="B57" s="30" t="s">
        <v>130</v>
      </c>
      <c r="C57" s="30" t="s">
        <v>126</v>
      </c>
      <c r="D57" s="14" t="s">
        <v>127</v>
      </c>
      <c r="E57" s="30" t="s">
        <v>132</v>
      </c>
      <c r="F57" s="36">
        <v>0.018900462962962963</v>
      </c>
      <c r="G57" s="14" t="str">
        <f t="shared" si="3"/>
        <v>4.57/km</v>
      </c>
      <c r="H57" s="20">
        <f t="shared" si="4"/>
        <v>0.006053240740740739</v>
      </c>
      <c r="I57" s="15">
        <f t="shared" si="5"/>
        <v>0.006053240740740739</v>
      </c>
    </row>
    <row r="58" spans="1:9" ht="18" customHeight="1">
      <c r="A58" s="13" t="s">
        <v>63</v>
      </c>
      <c r="B58" s="30" t="s">
        <v>220</v>
      </c>
      <c r="C58" s="30" t="s">
        <v>221</v>
      </c>
      <c r="D58" s="14" t="s">
        <v>153</v>
      </c>
      <c r="E58" s="30" t="s">
        <v>337</v>
      </c>
      <c r="F58" s="36">
        <v>0.018969907407407408</v>
      </c>
      <c r="G58" s="14" t="str">
        <f t="shared" si="3"/>
        <v>4.58/km</v>
      </c>
      <c r="H58" s="20">
        <f t="shared" si="4"/>
        <v>0.006122685185185184</v>
      </c>
      <c r="I58" s="15">
        <f t="shared" si="5"/>
        <v>0.003726851851851851</v>
      </c>
    </row>
    <row r="59" spans="1:9" ht="18" customHeight="1">
      <c r="A59" s="13" t="s">
        <v>64</v>
      </c>
      <c r="B59" s="30" t="s">
        <v>222</v>
      </c>
      <c r="C59" s="30" t="s">
        <v>223</v>
      </c>
      <c r="D59" s="14" t="s">
        <v>127</v>
      </c>
      <c r="E59" s="30" t="s">
        <v>337</v>
      </c>
      <c r="F59" s="36">
        <v>0.0190625</v>
      </c>
      <c r="G59" s="14" t="str">
        <f t="shared" si="3"/>
        <v>4.59/km</v>
      </c>
      <c r="H59" s="20">
        <f t="shared" si="4"/>
        <v>0.006215277777777776</v>
      </c>
      <c r="I59" s="15">
        <f t="shared" si="5"/>
        <v>0.006215277777777776</v>
      </c>
    </row>
    <row r="60" spans="1:9" ht="18" customHeight="1">
      <c r="A60" s="13" t="s">
        <v>65</v>
      </c>
      <c r="B60" s="30" t="s">
        <v>224</v>
      </c>
      <c r="C60" s="30" t="s">
        <v>225</v>
      </c>
      <c r="D60" s="14" t="s">
        <v>127</v>
      </c>
      <c r="E60" s="30" t="s">
        <v>337</v>
      </c>
      <c r="F60" s="36">
        <v>0.019131944444444444</v>
      </c>
      <c r="G60" s="14" t="str">
        <f t="shared" si="3"/>
        <v>5.01/km</v>
      </c>
      <c r="H60" s="20">
        <f t="shared" si="4"/>
        <v>0.006284722222222221</v>
      </c>
      <c r="I60" s="15">
        <f t="shared" si="5"/>
        <v>0.006284722222222221</v>
      </c>
    </row>
    <row r="61" spans="1:9" ht="18" customHeight="1">
      <c r="A61" s="13" t="s">
        <v>66</v>
      </c>
      <c r="B61" s="30" t="s">
        <v>226</v>
      </c>
      <c r="C61" s="30" t="s">
        <v>227</v>
      </c>
      <c r="D61" s="14" t="s">
        <v>127</v>
      </c>
      <c r="E61" s="30" t="s">
        <v>337</v>
      </c>
      <c r="F61" s="36">
        <v>0.01915509259259259</v>
      </c>
      <c r="G61" s="14" t="str">
        <f t="shared" si="3"/>
        <v>5.01/km</v>
      </c>
      <c r="H61" s="20">
        <f t="shared" si="4"/>
        <v>0.006307870370370368</v>
      </c>
      <c r="I61" s="15">
        <f t="shared" si="5"/>
        <v>0.006307870370370368</v>
      </c>
    </row>
    <row r="62" spans="1:9" ht="18" customHeight="1">
      <c r="A62" s="13" t="s">
        <v>67</v>
      </c>
      <c r="B62" s="30" t="s">
        <v>228</v>
      </c>
      <c r="C62" s="30" t="s">
        <v>212</v>
      </c>
      <c r="D62" s="14" t="s">
        <v>127</v>
      </c>
      <c r="E62" s="30" t="s">
        <v>161</v>
      </c>
      <c r="F62" s="36">
        <v>0.019224537037037037</v>
      </c>
      <c r="G62" s="14" t="str">
        <f t="shared" si="3"/>
        <v>5.02/km</v>
      </c>
      <c r="H62" s="20">
        <f t="shared" si="4"/>
        <v>0.006377314814814813</v>
      </c>
      <c r="I62" s="15">
        <f t="shared" si="5"/>
        <v>0.006377314814814813</v>
      </c>
    </row>
    <row r="63" spans="1:9" ht="18" customHeight="1">
      <c r="A63" s="13" t="s">
        <v>68</v>
      </c>
      <c r="B63" s="30" t="s">
        <v>229</v>
      </c>
      <c r="C63" s="30" t="s">
        <v>230</v>
      </c>
      <c r="D63" s="14" t="s">
        <v>127</v>
      </c>
      <c r="E63" s="30" t="s">
        <v>337</v>
      </c>
      <c r="F63" s="36">
        <v>0.01923611111111111</v>
      </c>
      <c r="G63" s="14" t="str">
        <f t="shared" si="3"/>
        <v>5.02/km</v>
      </c>
      <c r="H63" s="20">
        <f t="shared" si="4"/>
        <v>0.006388888888888887</v>
      </c>
      <c r="I63" s="15">
        <f t="shared" si="5"/>
        <v>0.006388888888888887</v>
      </c>
    </row>
    <row r="64" spans="1:9" ht="18" customHeight="1">
      <c r="A64" s="13" t="s">
        <v>69</v>
      </c>
      <c r="B64" s="30" t="s">
        <v>231</v>
      </c>
      <c r="C64" s="30" t="s">
        <v>174</v>
      </c>
      <c r="D64" s="14" t="s">
        <v>127</v>
      </c>
      <c r="E64" s="30" t="s">
        <v>337</v>
      </c>
      <c r="F64" s="36">
        <v>0.01940972222222222</v>
      </c>
      <c r="G64" s="14" t="str">
        <f t="shared" si="3"/>
        <v>5.05/km</v>
      </c>
      <c r="H64" s="20">
        <f t="shared" si="4"/>
        <v>0.006562499999999997</v>
      </c>
      <c r="I64" s="15">
        <f t="shared" si="5"/>
        <v>0.006562499999999997</v>
      </c>
    </row>
    <row r="65" spans="1:9" ht="18" customHeight="1">
      <c r="A65" s="13" t="s">
        <v>70</v>
      </c>
      <c r="B65" s="30" t="s">
        <v>232</v>
      </c>
      <c r="C65" s="30" t="s">
        <v>191</v>
      </c>
      <c r="D65" s="14" t="s">
        <v>127</v>
      </c>
      <c r="E65" s="30" t="s">
        <v>233</v>
      </c>
      <c r="F65" s="36">
        <v>0.019421296296296294</v>
      </c>
      <c r="G65" s="14" t="str">
        <f t="shared" si="3"/>
        <v>5.05/km</v>
      </c>
      <c r="H65" s="20">
        <f t="shared" si="4"/>
        <v>0.006574074074074071</v>
      </c>
      <c r="I65" s="15">
        <f t="shared" si="5"/>
        <v>0.006574074074074071</v>
      </c>
    </row>
    <row r="66" spans="1:9" ht="18" customHeight="1">
      <c r="A66" s="13" t="s">
        <v>71</v>
      </c>
      <c r="B66" s="30" t="s">
        <v>234</v>
      </c>
      <c r="C66" s="30" t="s">
        <v>235</v>
      </c>
      <c r="D66" s="14" t="s">
        <v>127</v>
      </c>
      <c r="E66" s="30" t="s">
        <v>337</v>
      </c>
      <c r="F66" s="36">
        <v>0.019444444444444445</v>
      </c>
      <c r="G66" s="14" t="str">
        <f t="shared" si="3"/>
        <v>5.05/km</v>
      </c>
      <c r="H66" s="20">
        <f t="shared" si="4"/>
        <v>0.006597222222222221</v>
      </c>
      <c r="I66" s="15">
        <f t="shared" si="5"/>
        <v>0.006597222222222221</v>
      </c>
    </row>
    <row r="67" spans="1:9" ht="18" customHeight="1">
      <c r="A67" s="13" t="s">
        <v>72</v>
      </c>
      <c r="B67" s="30" t="s">
        <v>236</v>
      </c>
      <c r="C67" s="30" t="s">
        <v>237</v>
      </c>
      <c r="D67" s="14" t="s">
        <v>153</v>
      </c>
      <c r="E67" s="30" t="s">
        <v>337</v>
      </c>
      <c r="F67" s="36">
        <v>0.019444444444444445</v>
      </c>
      <c r="G67" s="14" t="str">
        <f t="shared" si="3"/>
        <v>5.05/km</v>
      </c>
      <c r="H67" s="20">
        <f aca="true" t="shared" si="6" ref="H67:H89">F67-$F$5</f>
        <v>0.006597222222222221</v>
      </c>
      <c r="I67" s="15">
        <f t="shared" si="5"/>
        <v>0.004201388888888888</v>
      </c>
    </row>
    <row r="68" spans="1:9" ht="18" customHeight="1">
      <c r="A68" s="13" t="s">
        <v>73</v>
      </c>
      <c r="B68" s="30" t="s">
        <v>238</v>
      </c>
      <c r="C68" s="30" t="s">
        <v>239</v>
      </c>
      <c r="D68" s="14" t="s">
        <v>127</v>
      </c>
      <c r="E68" s="30" t="s">
        <v>337</v>
      </c>
      <c r="F68" s="36">
        <v>0.01945601851851852</v>
      </c>
      <c r="G68" s="14" t="str">
        <f t="shared" si="3"/>
        <v>5.06/km</v>
      </c>
      <c r="H68" s="20">
        <f t="shared" si="6"/>
        <v>0.006608796296296295</v>
      </c>
      <c r="I68" s="15">
        <f t="shared" si="5"/>
        <v>0.006608796296296295</v>
      </c>
    </row>
    <row r="69" spans="1:9" ht="18" customHeight="1">
      <c r="A69" s="13" t="s">
        <v>74</v>
      </c>
      <c r="B69" s="30" t="s">
        <v>240</v>
      </c>
      <c r="C69" s="30" t="s">
        <v>131</v>
      </c>
      <c r="D69" s="14" t="s">
        <v>127</v>
      </c>
      <c r="E69" s="30" t="s">
        <v>337</v>
      </c>
      <c r="F69" s="36">
        <v>0.019525462962962963</v>
      </c>
      <c r="G69" s="14" t="str">
        <f t="shared" si="3"/>
        <v>5.07/km</v>
      </c>
      <c r="H69" s="20">
        <f t="shared" si="6"/>
        <v>0.00667824074074074</v>
      </c>
      <c r="I69" s="15">
        <f aca="true" t="shared" si="7" ref="I69:I100">F69-INDEX($F$5:$F$291,MATCH(D69,$D$5:$D$291,0))</f>
        <v>0.00667824074074074</v>
      </c>
    </row>
    <row r="70" spans="1:9" ht="18" customHeight="1">
      <c r="A70" s="13" t="s">
        <v>75</v>
      </c>
      <c r="B70" s="30" t="s">
        <v>241</v>
      </c>
      <c r="C70" s="30" t="s">
        <v>242</v>
      </c>
      <c r="D70" s="14" t="s">
        <v>127</v>
      </c>
      <c r="E70" s="30" t="s">
        <v>337</v>
      </c>
      <c r="F70" s="36">
        <v>0.019560185185185184</v>
      </c>
      <c r="G70" s="14" t="str">
        <f t="shared" si="3"/>
        <v>5.07/km</v>
      </c>
      <c r="H70" s="20">
        <f t="shared" si="6"/>
        <v>0.0067129629629629605</v>
      </c>
      <c r="I70" s="15">
        <f t="shared" si="7"/>
        <v>0.0067129629629629605</v>
      </c>
    </row>
    <row r="71" spans="1:9" ht="18" customHeight="1">
      <c r="A71" s="13" t="s">
        <v>76</v>
      </c>
      <c r="B71" s="30" t="s">
        <v>243</v>
      </c>
      <c r="C71" s="30" t="s">
        <v>244</v>
      </c>
      <c r="D71" s="14" t="s">
        <v>127</v>
      </c>
      <c r="E71" s="30" t="s">
        <v>337</v>
      </c>
      <c r="F71" s="36">
        <v>0.019560185185185184</v>
      </c>
      <c r="G71" s="14" t="str">
        <f t="shared" si="3"/>
        <v>5.07/km</v>
      </c>
      <c r="H71" s="20">
        <f t="shared" si="6"/>
        <v>0.0067129629629629605</v>
      </c>
      <c r="I71" s="15">
        <f t="shared" si="7"/>
        <v>0.0067129629629629605</v>
      </c>
    </row>
    <row r="72" spans="1:9" ht="18" customHeight="1">
      <c r="A72" s="13" t="s">
        <v>77</v>
      </c>
      <c r="B72" s="30" t="s">
        <v>245</v>
      </c>
      <c r="C72" s="30" t="s">
        <v>246</v>
      </c>
      <c r="D72" s="14" t="s">
        <v>127</v>
      </c>
      <c r="E72" s="30" t="s">
        <v>337</v>
      </c>
      <c r="F72" s="36">
        <v>0.019675925925925927</v>
      </c>
      <c r="G72" s="14" t="str">
        <f t="shared" si="3"/>
        <v>5.09/km</v>
      </c>
      <c r="H72" s="20">
        <f t="shared" si="6"/>
        <v>0.006828703703703703</v>
      </c>
      <c r="I72" s="15">
        <f t="shared" si="7"/>
        <v>0.006828703703703703</v>
      </c>
    </row>
    <row r="73" spans="1:9" ht="18" customHeight="1">
      <c r="A73" s="13" t="s">
        <v>78</v>
      </c>
      <c r="B73" s="30" t="s">
        <v>247</v>
      </c>
      <c r="C73" s="30" t="s">
        <v>212</v>
      </c>
      <c r="D73" s="14" t="s">
        <v>127</v>
      </c>
      <c r="E73" s="30" t="s">
        <v>337</v>
      </c>
      <c r="F73" s="36">
        <v>0.019791666666666666</v>
      </c>
      <c r="G73" s="14" t="str">
        <f t="shared" si="3"/>
        <v>5.11/km</v>
      </c>
      <c r="H73" s="20">
        <f t="shared" si="6"/>
        <v>0.006944444444444442</v>
      </c>
      <c r="I73" s="15">
        <f t="shared" si="7"/>
        <v>0.006944444444444442</v>
      </c>
    </row>
    <row r="74" spans="1:9" ht="18" customHeight="1">
      <c r="A74" s="13" t="s">
        <v>79</v>
      </c>
      <c r="B74" s="30" t="s">
        <v>248</v>
      </c>
      <c r="C74" s="30" t="s">
        <v>249</v>
      </c>
      <c r="D74" s="14" t="s">
        <v>153</v>
      </c>
      <c r="E74" s="30" t="s">
        <v>337</v>
      </c>
      <c r="F74" s="36">
        <v>0.01990740740740741</v>
      </c>
      <c r="G74" s="14" t="str">
        <f t="shared" si="3"/>
        <v>5.13/km</v>
      </c>
      <c r="H74" s="20">
        <f t="shared" si="6"/>
        <v>0.007060185185185185</v>
      </c>
      <c r="I74" s="15">
        <f t="shared" si="7"/>
        <v>0.004664351851851852</v>
      </c>
    </row>
    <row r="75" spans="1:9" ht="18" customHeight="1">
      <c r="A75" s="13" t="s">
        <v>80</v>
      </c>
      <c r="B75" s="30" t="s">
        <v>250</v>
      </c>
      <c r="C75" s="30" t="s">
        <v>251</v>
      </c>
      <c r="D75" s="14" t="s">
        <v>153</v>
      </c>
      <c r="E75" s="30" t="s">
        <v>337</v>
      </c>
      <c r="F75" s="36">
        <v>0.020127314814814817</v>
      </c>
      <c r="G75" s="14" t="str">
        <f t="shared" si="3"/>
        <v>5.16/km</v>
      </c>
      <c r="H75" s="20">
        <f t="shared" si="6"/>
        <v>0.007280092592592593</v>
      </c>
      <c r="I75" s="15">
        <f t="shared" si="7"/>
        <v>0.00488425925925926</v>
      </c>
    </row>
    <row r="76" spans="1:9" ht="18" customHeight="1">
      <c r="A76" s="13" t="s">
        <v>81</v>
      </c>
      <c r="B76" s="30" t="s">
        <v>252</v>
      </c>
      <c r="C76" s="30" t="s">
        <v>253</v>
      </c>
      <c r="D76" s="14" t="s">
        <v>127</v>
      </c>
      <c r="E76" s="30" t="s">
        <v>161</v>
      </c>
      <c r="F76" s="36">
        <v>0.02013888888888889</v>
      </c>
      <c r="G76" s="14" t="str">
        <f t="shared" si="3"/>
        <v>5.16/km</v>
      </c>
      <c r="H76" s="20">
        <f t="shared" si="6"/>
        <v>0.007291666666666667</v>
      </c>
      <c r="I76" s="15">
        <f t="shared" si="7"/>
        <v>0.007291666666666667</v>
      </c>
    </row>
    <row r="77" spans="1:9" ht="18" customHeight="1">
      <c r="A77" s="13" t="s">
        <v>82</v>
      </c>
      <c r="B77" s="30" t="s">
        <v>254</v>
      </c>
      <c r="C77" s="30" t="s">
        <v>255</v>
      </c>
      <c r="D77" s="14" t="s">
        <v>153</v>
      </c>
      <c r="E77" s="30" t="s">
        <v>337</v>
      </c>
      <c r="F77" s="36">
        <v>0.02025462962962963</v>
      </c>
      <c r="G77" s="14" t="str">
        <f t="shared" si="3"/>
        <v>5.18/km</v>
      </c>
      <c r="H77" s="20">
        <f t="shared" si="6"/>
        <v>0.007407407407407406</v>
      </c>
      <c r="I77" s="15">
        <f t="shared" si="7"/>
        <v>0.005011574074074073</v>
      </c>
    </row>
    <row r="78" spans="1:9" ht="18" customHeight="1">
      <c r="A78" s="13" t="s">
        <v>83</v>
      </c>
      <c r="B78" s="30" t="s">
        <v>256</v>
      </c>
      <c r="C78" s="30" t="s">
        <v>257</v>
      </c>
      <c r="D78" s="14" t="s">
        <v>153</v>
      </c>
      <c r="E78" s="30" t="s">
        <v>337</v>
      </c>
      <c r="F78" s="36">
        <v>0.020428240740740743</v>
      </c>
      <c r="G78" s="14" t="str">
        <f t="shared" si="3"/>
        <v>5.21/km</v>
      </c>
      <c r="H78" s="20">
        <f t="shared" si="6"/>
        <v>0.00758101851851852</v>
      </c>
      <c r="I78" s="15">
        <f t="shared" si="7"/>
        <v>0.005185185185185187</v>
      </c>
    </row>
    <row r="79" spans="1:9" ht="18" customHeight="1">
      <c r="A79" s="13" t="s">
        <v>84</v>
      </c>
      <c r="B79" s="30" t="s">
        <v>258</v>
      </c>
      <c r="C79" s="30" t="s">
        <v>259</v>
      </c>
      <c r="D79" s="14" t="s">
        <v>153</v>
      </c>
      <c r="E79" s="30" t="s">
        <v>337</v>
      </c>
      <c r="F79" s="36">
        <v>0.020833333333333332</v>
      </c>
      <c r="G79" s="14" t="str">
        <f t="shared" si="3"/>
        <v>5.27/km</v>
      </c>
      <c r="H79" s="20">
        <f t="shared" si="6"/>
        <v>0.007986111111111109</v>
      </c>
      <c r="I79" s="15">
        <f t="shared" si="7"/>
        <v>0.005590277777777776</v>
      </c>
    </row>
    <row r="80" spans="1:9" ht="18" customHeight="1">
      <c r="A80" s="13" t="s">
        <v>85</v>
      </c>
      <c r="B80" s="30" t="s">
        <v>260</v>
      </c>
      <c r="C80" s="30" t="s">
        <v>261</v>
      </c>
      <c r="D80" s="14" t="s">
        <v>153</v>
      </c>
      <c r="E80" s="30" t="s">
        <v>337</v>
      </c>
      <c r="F80" s="36">
        <v>0.02107638888888889</v>
      </c>
      <c r="G80" s="14" t="str">
        <f t="shared" si="3"/>
        <v>5.31/km</v>
      </c>
      <c r="H80" s="20">
        <f t="shared" si="6"/>
        <v>0.008229166666666668</v>
      </c>
      <c r="I80" s="15">
        <f t="shared" si="7"/>
        <v>0.0058333333333333345</v>
      </c>
    </row>
    <row r="81" spans="1:9" ht="18" customHeight="1">
      <c r="A81" s="13" t="s">
        <v>86</v>
      </c>
      <c r="B81" s="30" t="s">
        <v>262</v>
      </c>
      <c r="C81" s="30" t="s">
        <v>263</v>
      </c>
      <c r="D81" s="14" t="s">
        <v>127</v>
      </c>
      <c r="E81" s="30" t="s">
        <v>337</v>
      </c>
      <c r="F81" s="36">
        <v>0.021203703703703707</v>
      </c>
      <c r="G81" s="14" t="str">
        <f t="shared" si="3"/>
        <v>5.33/km</v>
      </c>
      <c r="H81" s="20">
        <f t="shared" si="6"/>
        <v>0.008356481481481484</v>
      </c>
      <c r="I81" s="15">
        <f t="shared" si="7"/>
        <v>0.008356481481481484</v>
      </c>
    </row>
    <row r="82" spans="1:9" ht="18" customHeight="1">
      <c r="A82" s="13" t="s">
        <v>87</v>
      </c>
      <c r="B82" s="30" t="s">
        <v>264</v>
      </c>
      <c r="C82" s="30" t="s">
        <v>225</v>
      </c>
      <c r="D82" s="14" t="s">
        <v>127</v>
      </c>
      <c r="E82" s="30" t="s">
        <v>161</v>
      </c>
      <c r="F82" s="36">
        <v>0.021388888888888888</v>
      </c>
      <c r="G82" s="14" t="str">
        <f t="shared" si="3"/>
        <v>5.36/km</v>
      </c>
      <c r="H82" s="20">
        <f t="shared" si="6"/>
        <v>0.008541666666666664</v>
      </c>
      <c r="I82" s="15">
        <f t="shared" si="7"/>
        <v>0.008541666666666664</v>
      </c>
    </row>
    <row r="83" spans="1:9" ht="18" customHeight="1">
      <c r="A83" s="13" t="s">
        <v>88</v>
      </c>
      <c r="B83" s="30" t="s">
        <v>265</v>
      </c>
      <c r="C83" s="30" t="s">
        <v>266</v>
      </c>
      <c r="D83" s="14" t="s">
        <v>153</v>
      </c>
      <c r="E83" s="30" t="s">
        <v>337</v>
      </c>
      <c r="F83" s="36">
        <v>0.021782407407407407</v>
      </c>
      <c r="G83" s="14" t="str">
        <f t="shared" si="3"/>
        <v>5.42/km</v>
      </c>
      <c r="H83" s="20">
        <f t="shared" si="6"/>
        <v>0.008935185185185183</v>
      </c>
      <c r="I83" s="15">
        <f t="shared" si="7"/>
        <v>0.00653935185185185</v>
      </c>
    </row>
    <row r="84" spans="1:9" ht="18" customHeight="1">
      <c r="A84" s="13" t="s">
        <v>89</v>
      </c>
      <c r="B84" s="30" t="s">
        <v>267</v>
      </c>
      <c r="C84" s="30" t="s">
        <v>268</v>
      </c>
      <c r="D84" s="14" t="s">
        <v>153</v>
      </c>
      <c r="E84" s="30" t="s">
        <v>337</v>
      </c>
      <c r="F84" s="36">
        <v>0.022199074074074076</v>
      </c>
      <c r="G84" s="14" t="str">
        <f t="shared" si="3"/>
        <v>5.49/km</v>
      </c>
      <c r="H84" s="20">
        <f t="shared" si="6"/>
        <v>0.009351851851851853</v>
      </c>
      <c r="I84" s="15">
        <f t="shared" si="7"/>
        <v>0.006956018518518519</v>
      </c>
    </row>
    <row r="85" spans="1:9" ht="18" customHeight="1">
      <c r="A85" s="13" t="s">
        <v>90</v>
      </c>
      <c r="B85" s="30" t="s">
        <v>269</v>
      </c>
      <c r="C85" s="30" t="s">
        <v>182</v>
      </c>
      <c r="D85" s="14" t="s">
        <v>153</v>
      </c>
      <c r="E85" s="30" t="s">
        <v>337</v>
      </c>
      <c r="F85" s="36">
        <v>0.022199074074074076</v>
      </c>
      <c r="G85" s="14" t="str">
        <f t="shared" si="3"/>
        <v>5.49/km</v>
      </c>
      <c r="H85" s="20">
        <f t="shared" si="6"/>
        <v>0.009351851851851853</v>
      </c>
      <c r="I85" s="15">
        <f t="shared" si="7"/>
        <v>0.006956018518518519</v>
      </c>
    </row>
    <row r="86" spans="1:9" ht="18" customHeight="1">
      <c r="A86" s="13" t="s">
        <v>91</v>
      </c>
      <c r="B86" s="30" t="s">
        <v>270</v>
      </c>
      <c r="C86" s="30" t="s">
        <v>271</v>
      </c>
      <c r="D86" s="14" t="s">
        <v>127</v>
      </c>
      <c r="E86" s="30" t="s">
        <v>337</v>
      </c>
      <c r="F86" s="36">
        <v>0.022395833333333334</v>
      </c>
      <c r="G86" s="14" t="str">
        <f t="shared" si="3"/>
        <v>5.52/km</v>
      </c>
      <c r="H86" s="20">
        <f t="shared" si="6"/>
        <v>0.00954861111111111</v>
      </c>
      <c r="I86" s="15">
        <f t="shared" si="7"/>
        <v>0.00954861111111111</v>
      </c>
    </row>
    <row r="87" spans="1:9" ht="18" customHeight="1">
      <c r="A87" s="13" t="s">
        <v>92</v>
      </c>
      <c r="B87" s="30" t="s">
        <v>272</v>
      </c>
      <c r="C87" s="30" t="s">
        <v>225</v>
      </c>
      <c r="D87" s="14" t="s">
        <v>127</v>
      </c>
      <c r="E87" s="30" t="s">
        <v>161</v>
      </c>
      <c r="F87" s="36">
        <v>0.02259259259259259</v>
      </c>
      <c r="G87" s="14" t="str">
        <f t="shared" si="3"/>
        <v>5.55/km</v>
      </c>
      <c r="H87" s="20">
        <f t="shared" si="6"/>
        <v>0.009745370370370368</v>
      </c>
      <c r="I87" s="15">
        <f t="shared" si="7"/>
        <v>0.009745370370370368</v>
      </c>
    </row>
    <row r="88" spans="1:9" ht="18" customHeight="1">
      <c r="A88" s="13" t="s">
        <v>93</v>
      </c>
      <c r="B88" s="30" t="s">
        <v>273</v>
      </c>
      <c r="C88" s="30" t="s">
        <v>274</v>
      </c>
      <c r="D88" s="14" t="s">
        <v>127</v>
      </c>
      <c r="E88" s="30" t="s">
        <v>154</v>
      </c>
      <c r="F88" s="36">
        <v>0.022743055555555555</v>
      </c>
      <c r="G88" s="14" t="str">
        <f t="shared" si="3"/>
        <v>5.57/km</v>
      </c>
      <c r="H88" s="20">
        <f t="shared" si="6"/>
        <v>0.009895833333333331</v>
      </c>
      <c r="I88" s="15">
        <f t="shared" si="7"/>
        <v>0.009895833333333331</v>
      </c>
    </row>
    <row r="89" spans="1:9" ht="18" customHeight="1">
      <c r="A89" s="13" t="s">
        <v>94</v>
      </c>
      <c r="B89" s="30" t="s">
        <v>275</v>
      </c>
      <c r="C89" s="30" t="s">
        <v>276</v>
      </c>
      <c r="D89" s="14" t="s">
        <v>153</v>
      </c>
      <c r="E89" s="30" t="s">
        <v>337</v>
      </c>
      <c r="F89" s="36">
        <v>0.023055555555555555</v>
      </c>
      <c r="G89" s="14" t="str">
        <f t="shared" si="3"/>
        <v>6.02/km</v>
      </c>
      <c r="H89" s="20">
        <f t="shared" si="6"/>
        <v>0.010208333333333331</v>
      </c>
      <c r="I89" s="15">
        <f t="shared" si="7"/>
        <v>0.007812499999999998</v>
      </c>
    </row>
    <row r="90" spans="1:9" ht="18" customHeight="1">
      <c r="A90" s="13" t="s">
        <v>95</v>
      </c>
      <c r="B90" s="30" t="s">
        <v>277</v>
      </c>
      <c r="C90" s="30" t="s">
        <v>278</v>
      </c>
      <c r="D90" s="14" t="s">
        <v>153</v>
      </c>
      <c r="E90" s="30" t="s">
        <v>337</v>
      </c>
      <c r="F90" s="36">
        <v>0.023055555555555555</v>
      </c>
      <c r="G90" s="14" t="str">
        <f aca="true" t="shared" si="8" ref="G90:G119">TEXT(INT((HOUR(F90)*3600+MINUTE(F90)*60+SECOND(F90))/$I$3/60),"0")&amp;"."&amp;TEXT(MOD((HOUR(F90)*3600+MINUTE(F90)*60+SECOND(F90))/$I$3,60),"00")&amp;"/km"</f>
        <v>6.02/km</v>
      </c>
      <c r="H90" s="20">
        <f aca="true" t="shared" si="9" ref="H90:H119">F90-$F$5</f>
        <v>0.010208333333333331</v>
      </c>
      <c r="I90" s="15">
        <f t="shared" si="7"/>
        <v>0.007812499999999998</v>
      </c>
    </row>
    <row r="91" spans="1:9" ht="18" customHeight="1">
      <c r="A91" s="13" t="s">
        <v>96</v>
      </c>
      <c r="B91" s="30" t="s">
        <v>279</v>
      </c>
      <c r="C91" s="30" t="s">
        <v>280</v>
      </c>
      <c r="D91" s="14" t="s">
        <v>127</v>
      </c>
      <c r="E91" s="30" t="s">
        <v>337</v>
      </c>
      <c r="F91" s="36">
        <v>0.023298611111111107</v>
      </c>
      <c r="G91" s="14" t="str">
        <f t="shared" si="8"/>
        <v>6.06/km</v>
      </c>
      <c r="H91" s="20">
        <f t="shared" si="9"/>
        <v>0.010451388888888883</v>
      </c>
      <c r="I91" s="15">
        <f t="shared" si="7"/>
        <v>0.010451388888888883</v>
      </c>
    </row>
    <row r="92" spans="1:9" ht="18" customHeight="1">
      <c r="A92" s="13" t="s">
        <v>97</v>
      </c>
      <c r="B92" s="30" t="s">
        <v>281</v>
      </c>
      <c r="C92" s="30" t="s">
        <v>282</v>
      </c>
      <c r="D92" s="14" t="s">
        <v>127</v>
      </c>
      <c r="E92" s="30" t="s">
        <v>337</v>
      </c>
      <c r="F92" s="36">
        <v>0.02344907407407407</v>
      </c>
      <c r="G92" s="14" t="str">
        <f t="shared" si="8"/>
        <v>6.08/km</v>
      </c>
      <c r="H92" s="20">
        <f t="shared" si="9"/>
        <v>0.010601851851851847</v>
      </c>
      <c r="I92" s="15">
        <f t="shared" si="7"/>
        <v>0.010601851851851847</v>
      </c>
    </row>
    <row r="93" spans="1:9" ht="18" customHeight="1">
      <c r="A93" s="13" t="s">
        <v>98</v>
      </c>
      <c r="B93" s="30" t="s">
        <v>283</v>
      </c>
      <c r="C93" s="30" t="s">
        <v>284</v>
      </c>
      <c r="D93" s="14" t="s">
        <v>153</v>
      </c>
      <c r="E93" s="30" t="s">
        <v>337</v>
      </c>
      <c r="F93" s="36">
        <v>0.02344907407407407</v>
      </c>
      <c r="G93" s="14" t="str">
        <f t="shared" si="8"/>
        <v>6.08/km</v>
      </c>
      <c r="H93" s="20">
        <f t="shared" si="9"/>
        <v>0.010601851851851847</v>
      </c>
      <c r="I93" s="15">
        <f t="shared" si="7"/>
        <v>0.008206018518518514</v>
      </c>
    </row>
    <row r="94" spans="1:9" ht="18" customHeight="1">
      <c r="A94" s="13" t="s">
        <v>99</v>
      </c>
      <c r="B94" s="30" t="s">
        <v>285</v>
      </c>
      <c r="C94" s="30" t="s">
        <v>286</v>
      </c>
      <c r="D94" s="14" t="s">
        <v>153</v>
      </c>
      <c r="E94" s="30" t="s">
        <v>337</v>
      </c>
      <c r="F94" s="36">
        <v>0.02400462962962963</v>
      </c>
      <c r="G94" s="14" t="str">
        <f t="shared" si="8"/>
        <v>6.17/km</v>
      </c>
      <c r="H94" s="20">
        <f t="shared" si="9"/>
        <v>0.011157407407407406</v>
      </c>
      <c r="I94" s="15">
        <f t="shared" si="7"/>
        <v>0.008761574074074073</v>
      </c>
    </row>
    <row r="95" spans="1:9" ht="18" customHeight="1">
      <c r="A95" s="13" t="s">
        <v>100</v>
      </c>
      <c r="B95" s="30" t="s">
        <v>287</v>
      </c>
      <c r="C95" s="30" t="s">
        <v>288</v>
      </c>
      <c r="D95" s="14" t="s">
        <v>153</v>
      </c>
      <c r="E95" s="30" t="s">
        <v>154</v>
      </c>
      <c r="F95" s="36">
        <v>0.024398148148148145</v>
      </c>
      <c r="G95" s="14" t="str">
        <f t="shared" si="8"/>
        <v>6.23/km</v>
      </c>
      <c r="H95" s="20">
        <f t="shared" si="9"/>
        <v>0.011550925925925921</v>
      </c>
      <c r="I95" s="15">
        <f t="shared" si="7"/>
        <v>0.009155092592592588</v>
      </c>
    </row>
    <row r="96" spans="1:9" ht="18" customHeight="1">
      <c r="A96" s="13" t="s">
        <v>101</v>
      </c>
      <c r="B96" s="30" t="s">
        <v>289</v>
      </c>
      <c r="C96" s="30" t="s">
        <v>290</v>
      </c>
      <c r="D96" s="14" t="s">
        <v>127</v>
      </c>
      <c r="E96" s="30" t="s">
        <v>337</v>
      </c>
      <c r="F96" s="36">
        <v>0.024756944444444443</v>
      </c>
      <c r="G96" s="14" t="str">
        <f t="shared" si="8"/>
        <v>6.29/km</v>
      </c>
      <c r="H96" s="20">
        <f t="shared" si="9"/>
        <v>0.011909722222222219</v>
      </c>
      <c r="I96" s="15">
        <f t="shared" si="7"/>
        <v>0.011909722222222219</v>
      </c>
    </row>
    <row r="97" spans="1:9" ht="18" customHeight="1">
      <c r="A97" s="13" t="s">
        <v>102</v>
      </c>
      <c r="B97" s="30" t="s">
        <v>291</v>
      </c>
      <c r="C97" s="30" t="s">
        <v>292</v>
      </c>
      <c r="D97" s="14" t="s">
        <v>153</v>
      </c>
      <c r="E97" s="30" t="s">
        <v>337</v>
      </c>
      <c r="F97" s="36">
        <v>0.024756944444444443</v>
      </c>
      <c r="G97" s="14" t="str">
        <f t="shared" si="8"/>
        <v>6.29/km</v>
      </c>
      <c r="H97" s="20">
        <f t="shared" si="9"/>
        <v>0.011909722222222219</v>
      </c>
      <c r="I97" s="15">
        <f t="shared" si="7"/>
        <v>0.009513888888888886</v>
      </c>
    </row>
    <row r="98" spans="1:9" ht="18" customHeight="1">
      <c r="A98" s="13" t="s">
        <v>103</v>
      </c>
      <c r="B98" s="30" t="s">
        <v>293</v>
      </c>
      <c r="C98" s="30" t="s">
        <v>294</v>
      </c>
      <c r="D98" s="14" t="s">
        <v>153</v>
      </c>
      <c r="E98" s="30" t="s">
        <v>154</v>
      </c>
      <c r="F98" s="36">
        <v>0.025057870370370373</v>
      </c>
      <c r="G98" s="14" t="str">
        <f t="shared" si="8"/>
        <v>6.34/km</v>
      </c>
      <c r="H98" s="20">
        <f t="shared" si="9"/>
        <v>0.01221064814814815</v>
      </c>
      <c r="I98" s="15">
        <f t="shared" si="7"/>
        <v>0.009814814814814816</v>
      </c>
    </row>
    <row r="99" spans="1:9" ht="18" customHeight="1">
      <c r="A99" s="13" t="s">
        <v>104</v>
      </c>
      <c r="B99" s="30" t="s">
        <v>295</v>
      </c>
      <c r="C99" s="30" t="s">
        <v>296</v>
      </c>
      <c r="D99" s="14" t="s">
        <v>153</v>
      </c>
      <c r="E99" s="30" t="s">
        <v>337</v>
      </c>
      <c r="F99" s="36">
        <v>0.025057870370370373</v>
      </c>
      <c r="G99" s="14" t="str">
        <f t="shared" si="8"/>
        <v>6.34/km</v>
      </c>
      <c r="H99" s="20">
        <f t="shared" si="9"/>
        <v>0.01221064814814815</v>
      </c>
      <c r="I99" s="15">
        <f t="shared" si="7"/>
        <v>0.009814814814814816</v>
      </c>
    </row>
    <row r="100" spans="1:9" ht="18" customHeight="1">
      <c r="A100" s="13" t="s">
        <v>105</v>
      </c>
      <c r="B100" s="30" t="s">
        <v>297</v>
      </c>
      <c r="C100" s="30" t="s">
        <v>298</v>
      </c>
      <c r="D100" s="14" t="s">
        <v>127</v>
      </c>
      <c r="E100" s="30" t="s">
        <v>337</v>
      </c>
      <c r="F100" s="36">
        <v>0.02534722222222222</v>
      </c>
      <c r="G100" s="14" t="str">
        <f t="shared" si="8"/>
        <v>6.38/km</v>
      </c>
      <c r="H100" s="20">
        <f t="shared" si="9"/>
        <v>0.012499999999999995</v>
      </c>
      <c r="I100" s="15">
        <f t="shared" si="7"/>
        <v>0.012499999999999995</v>
      </c>
    </row>
    <row r="101" spans="1:9" ht="18" customHeight="1">
      <c r="A101" s="13" t="s">
        <v>106</v>
      </c>
      <c r="B101" s="30" t="s">
        <v>299</v>
      </c>
      <c r="C101" s="30" t="s">
        <v>300</v>
      </c>
      <c r="D101" s="14" t="s">
        <v>127</v>
      </c>
      <c r="E101" s="30" t="s">
        <v>337</v>
      </c>
      <c r="F101" s="36">
        <v>0.025381944444444443</v>
      </c>
      <c r="G101" s="14" t="str">
        <f t="shared" si="8"/>
        <v>6.39/km</v>
      </c>
      <c r="H101" s="20">
        <f t="shared" si="9"/>
        <v>0.01253472222222222</v>
      </c>
      <c r="I101" s="15">
        <f aca="true" t="shared" si="10" ref="I101:I119">F101-INDEX($F$5:$F$291,MATCH(D101,$D$5:$D$291,0))</f>
        <v>0.01253472222222222</v>
      </c>
    </row>
    <row r="102" spans="1:9" ht="18" customHeight="1">
      <c r="A102" s="13" t="s">
        <v>107</v>
      </c>
      <c r="B102" s="30" t="s">
        <v>301</v>
      </c>
      <c r="C102" s="30" t="s">
        <v>302</v>
      </c>
      <c r="D102" s="14" t="s">
        <v>153</v>
      </c>
      <c r="E102" s="30" t="s">
        <v>337</v>
      </c>
      <c r="F102" s="36">
        <v>0.025578703703703704</v>
      </c>
      <c r="G102" s="14" t="str">
        <f t="shared" si="8"/>
        <v>6.42/km</v>
      </c>
      <c r="H102" s="20">
        <f t="shared" si="9"/>
        <v>0.01273148148148148</v>
      </c>
      <c r="I102" s="15">
        <f t="shared" si="10"/>
        <v>0.010335648148148148</v>
      </c>
    </row>
    <row r="103" spans="1:9" ht="18" customHeight="1">
      <c r="A103" s="13" t="s">
        <v>108</v>
      </c>
      <c r="B103" s="30" t="s">
        <v>303</v>
      </c>
      <c r="C103" s="30" t="s">
        <v>304</v>
      </c>
      <c r="D103" s="14" t="s">
        <v>127</v>
      </c>
      <c r="E103" s="30" t="s">
        <v>337</v>
      </c>
      <c r="F103" s="36">
        <v>0.02638888888888889</v>
      </c>
      <c r="G103" s="14" t="str">
        <f t="shared" si="8"/>
        <v>6.55/km</v>
      </c>
      <c r="H103" s="20">
        <f t="shared" si="9"/>
        <v>0.013541666666666665</v>
      </c>
      <c r="I103" s="15">
        <f t="shared" si="10"/>
        <v>0.013541666666666665</v>
      </c>
    </row>
    <row r="104" spans="1:9" ht="18" customHeight="1">
      <c r="A104" s="13" t="s">
        <v>109</v>
      </c>
      <c r="B104" s="30" t="s">
        <v>305</v>
      </c>
      <c r="C104" s="30" t="s">
        <v>306</v>
      </c>
      <c r="D104" s="14" t="s">
        <v>153</v>
      </c>
      <c r="E104" s="30" t="s">
        <v>154</v>
      </c>
      <c r="F104" s="36">
        <v>0.026620370370370374</v>
      </c>
      <c r="G104" s="14" t="str">
        <f t="shared" si="8"/>
        <v>6.58/km</v>
      </c>
      <c r="H104" s="20">
        <f t="shared" si="9"/>
        <v>0.01377314814814815</v>
      </c>
      <c r="I104" s="15">
        <f t="shared" si="10"/>
        <v>0.011377314814814818</v>
      </c>
    </row>
    <row r="105" spans="1:9" ht="18" customHeight="1">
      <c r="A105" s="13" t="s">
        <v>110</v>
      </c>
      <c r="B105" s="30" t="s">
        <v>307</v>
      </c>
      <c r="C105" s="30" t="s">
        <v>308</v>
      </c>
      <c r="D105" s="14" t="s">
        <v>127</v>
      </c>
      <c r="E105" s="30" t="s">
        <v>337</v>
      </c>
      <c r="F105" s="36">
        <v>0.027604166666666666</v>
      </c>
      <c r="G105" s="14" t="str">
        <f t="shared" si="8"/>
        <v>7.14/km</v>
      </c>
      <c r="H105" s="20">
        <f t="shared" si="9"/>
        <v>0.014756944444444442</v>
      </c>
      <c r="I105" s="15">
        <f t="shared" si="10"/>
        <v>0.014756944444444442</v>
      </c>
    </row>
    <row r="106" spans="1:9" ht="18" customHeight="1">
      <c r="A106" s="13" t="s">
        <v>111</v>
      </c>
      <c r="B106" s="30" t="s">
        <v>309</v>
      </c>
      <c r="C106" s="30" t="s">
        <v>310</v>
      </c>
      <c r="D106" s="14" t="s">
        <v>127</v>
      </c>
      <c r="E106" s="30" t="s">
        <v>337</v>
      </c>
      <c r="F106" s="36">
        <v>0.027824074074074074</v>
      </c>
      <c r="G106" s="14" t="str">
        <f t="shared" si="8"/>
        <v>7.17/km</v>
      </c>
      <c r="H106" s="20">
        <f t="shared" si="9"/>
        <v>0.01497685185185185</v>
      </c>
      <c r="I106" s="15">
        <f t="shared" si="10"/>
        <v>0.01497685185185185</v>
      </c>
    </row>
    <row r="107" spans="1:9" ht="18" customHeight="1">
      <c r="A107" s="13" t="s">
        <v>112</v>
      </c>
      <c r="B107" s="30" t="s">
        <v>311</v>
      </c>
      <c r="C107" s="30" t="s">
        <v>312</v>
      </c>
      <c r="D107" s="14" t="s">
        <v>153</v>
      </c>
      <c r="E107" s="30" t="s">
        <v>154</v>
      </c>
      <c r="F107" s="36">
        <v>0.028287037037037038</v>
      </c>
      <c r="G107" s="14" t="str">
        <f t="shared" si="8"/>
        <v>7.24/km</v>
      </c>
      <c r="H107" s="20">
        <f t="shared" si="9"/>
        <v>0.015439814814814814</v>
      </c>
      <c r="I107" s="15">
        <f t="shared" si="10"/>
        <v>0.013043981481481481</v>
      </c>
    </row>
    <row r="108" spans="1:9" ht="18" customHeight="1">
      <c r="A108" s="13" t="s">
        <v>113</v>
      </c>
      <c r="B108" s="30" t="s">
        <v>313</v>
      </c>
      <c r="C108" s="30" t="s">
        <v>314</v>
      </c>
      <c r="D108" s="14" t="s">
        <v>153</v>
      </c>
      <c r="E108" s="30" t="s">
        <v>337</v>
      </c>
      <c r="F108" s="36">
        <v>0.028310185185185185</v>
      </c>
      <c r="G108" s="14" t="str">
        <f t="shared" si="8"/>
        <v>7.25/km</v>
      </c>
      <c r="H108" s="20">
        <f t="shared" si="9"/>
        <v>0.015462962962962961</v>
      </c>
      <c r="I108" s="15">
        <f t="shared" si="10"/>
        <v>0.013067129629629628</v>
      </c>
    </row>
    <row r="109" spans="1:9" ht="18" customHeight="1">
      <c r="A109" s="13" t="s">
        <v>114</v>
      </c>
      <c r="B109" s="30" t="s">
        <v>315</v>
      </c>
      <c r="C109" s="30" t="s">
        <v>316</v>
      </c>
      <c r="D109" s="14" t="s">
        <v>153</v>
      </c>
      <c r="E109" s="30" t="s">
        <v>161</v>
      </c>
      <c r="F109" s="36">
        <v>0.02960648148148148</v>
      </c>
      <c r="G109" s="14" t="str">
        <f t="shared" si="8"/>
        <v>7.45/km</v>
      </c>
      <c r="H109" s="20">
        <f t="shared" si="9"/>
        <v>0.01675925925925926</v>
      </c>
      <c r="I109" s="15">
        <f t="shared" si="10"/>
        <v>0.014363425925925924</v>
      </c>
    </row>
    <row r="110" spans="1:9" ht="18" customHeight="1">
      <c r="A110" s="13" t="s">
        <v>115</v>
      </c>
      <c r="B110" s="30" t="s">
        <v>317</v>
      </c>
      <c r="C110" s="30" t="s">
        <v>221</v>
      </c>
      <c r="D110" s="14" t="s">
        <v>153</v>
      </c>
      <c r="E110" s="30" t="s">
        <v>337</v>
      </c>
      <c r="F110" s="36">
        <v>0.031064814814814812</v>
      </c>
      <c r="G110" s="14" t="str">
        <f t="shared" si="8"/>
        <v>8.08/km</v>
      </c>
      <c r="H110" s="20">
        <f t="shared" si="9"/>
        <v>0.01821759259259259</v>
      </c>
      <c r="I110" s="15">
        <f t="shared" si="10"/>
        <v>0.015821759259259258</v>
      </c>
    </row>
    <row r="111" spans="1:9" ht="18" customHeight="1">
      <c r="A111" s="13" t="s">
        <v>116</v>
      </c>
      <c r="B111" s="30" t="s">
        <v>318</v>
      </c>
      <c r="C111" s="30" t="s">
        <v>319</v>
      </c>
      <c r="D111" s="14" t="s">
        <v>127</v>
      </c>
      <c r="E111" s="30" t="s">
        <v>337</v>
      </c>
      <c r="F111" s="36">
        <v>0.031064814814814812</v>
      </c>
      <c r="G111" s="14" t="str">
        <f t="shared" si="8"/>
        <v>8.08/km</v>
      </c>
      <c r="H111" s="20">
        <f t="shared" si="9"/>
        <v>0.01821759259259259</v>
      </c>
      <c r="I111" s="15">
        <f t="shared" si="10"/>
        <v>0.01821759259259259</v>
      </c>
    </row>
    <row r="112" spans="1:9" ht="18" customHeight="1">
      <c r="A112" s="13" t="s">
        <v>117</v>
      </c>
      <c r="B112" s="30" t="s">
        <v>320</v>
      </c>
      <c r="C112" s="30" t="s">
        <v>261</v>
      </c>
      <c r="D112" s="14" t="s">
        <v>153</v>
      </c>
      <c r="E112" s="30" t="s">
        <v>154</v>
      </c>
      <c r="F112" s="36">
        <v>0.03113425925925926</v>
      </c>
      <c r="G112" s="14" t="str">
        <f t="shared" si="8"/>
        <v>8.09/km</v>
      </c>
      <c r="H112" s="20">
        <f t="shared" si="9"/>
        <v>0.01828703703703704</v>
      </c>
      <c r="I112" s="15">
        <f t="shared" si="10"/>
        <v>0.015891203703703706</v>
      </c>
    </row>
    <row r="113" spans="1:9" ht="18" customHeight="1">
      <c r="A113" s="13" t="s">
        <v>118</v>
      </c>
      <c r="B113" s="30" t="s">
        <v>321</v>
      </c>
      <c r="C113" s="30" t="s">
        <v>180</v>
      </c>
      <c r="D113" s="14" t="s">
        <v>127</v>
      </c>
      <c r="E113" s="30" t="s">
        <v>154</v>
      </c>
      <c r="F113" s="36">
        <v>0.03113425925925926</v>
      </c>
      <c r="G113" s="14" t="str">
        <f t="shared" si="8"/>
        <v>8.09/km</v>
      </c>
      <c r="H113" s="20">
        <f t="shared" si="9"/>
        <v>0.01828703703703704</v>
      </c>
      <c r="I113" s="15">
        <f t="shared" si="10"/>
        <v>0.01828703703703704</v>
      </c>
    </row>
    <row r="114" spans="1:9" ht="18" customHeight="1">
      <c r="A114" s="13" t="s">
        <v>119</v>
      </c>
      <c r="B114" s="30" t="s">
        <v>322</v>
      </c>
      <c r="C114" s="30" t="s">
        <v>306</v>
      </c>
      <c r="D114" s="14" t="s">
        <v>153</v>
      </c>
      <c r="E114" s="30" t="s">
        <v>337</v>
      </c>
      <c r="F114" s="36">
        <v>0.03125</v>
      </c>
      <c r="G114" s="14" t="str">
        <f t="shared" si="8"/>
        <v>8.11/km</v>
      </c>
      <c r="H114" s="20">
        <f t="shared" si="9"/>
        <v>0.018402777777777775</v>
      </c>
      <c r="I114" s="15">
        <f t="shared" si="10"/>
        <v>0.01600694444444444</v>
      </c>
    </row>
    <row r="115" spans="1:9" ht="18" customHeight="1">
      <c r="A115" s="13" t="s">
        <v>120</v>
      </c>
      <c r="B115" s="30" t="s">
        <v>323</v>
      </c>
      <c r="C115" s="30" t="s">
        <v>324</v>
      </c>
      <c r="D115" s="14" t="s">
        <v>153</v>
      </c>
      <c r="E115" s="30" t="s">
        <v>337</v>
      </c>
      <c r="F115" s="36">
        <v>0.03136574074074074</v>
      </c>
      <c r="G115" s="14" t="str">
        <f t="shared" si="8"/>
        <v>8.13/km</v>
      </c>
      <c r="H115" s="20">
        <f t="shared" si="9"/>
        <v>0.018518518518518517</v>
      </c>
      <c r="I115" s="15">
        <f t="shared" si="10"/>
        <v>0.016122685185185184</v>
      </c>
    </row>
    <row r="116" spans="1:9" ht="18" customHeight="1">
      <c r="A116" s="13" t="s">
        <v>121</v>
      </c>
      <c r="B116" s="30" t="s">
        <v>325</v>
      </c>
      <c r="C116" s="30" t="s">
        <v>326</v>
      </c>
      <c r="D116" s="14" t="s">
        <v>153</v>
      </c>
      <c r="E116" s="30" t="s">
        <v>327</v>
      </c>
      <c r="F116" s="36">
        <v>0.031481481481481485</v>
      </c>
      <c r="G116" s="14" t="str">
        <f t="shared" si="8"/>
        <v>8.15/km</v>
      </c>
      <c r="H116" s="20">
        <f t="shared" si="9"/>
        <v>0.01863425925925926</v>
      </c>
      <c r="I116" s="15">
        <f t="shared" si="10"/>
        <v>0.016238425925925927</v>
      </c>
    </row>
    <row r="117" spans="1:9" ht="18" customHeight="1">
      <c r="A117" s="13" t="s">
        <v>122</v>
      </c>
      <c r="B117" s="30" t="s">
        <v>328</v>
      </c>
      <c r="C117" s="30" t="s">
        <v>329</v>
      </c>
      <c r="D117" s="14" t="s">
        <v>153</v>
      </c>
      <c r="E117" s="30" t="s">
        <v>337</v>
      </c>
      <c r="F117" s="36">
        <v>0.03159722222222222</v>
      </c>
      <c r="G117" s="14" t="str">
        <f t="shared" si="8"/>
        <v>8.16/km</v>
      </c>
      <c r="H117" s="20">
        <f t="shared" si="9"/>
        <v>0.018749999999999996</v>
      </c>
      <c r="I117" s="15">
        <f t="shared" si="10"/>
        <v>0.016354166666666663</v>
      </c>
    </row>
    <row r="118" spans="1:9" ht="18" customHeight="1">
      <c r="A118" s="13" t="s">
        <v>123</v>
      </c>
      <c r="B118" s="30" t="s">
        <v>330</v>
      </c>
      <c r="C118" s="30" t="s">
        <v>331</v>
      </c>
      <c r="D118" s="14" t="s">
        <v>153</v>
      </c>
      <c r="E118" s="30" t="s">
        <v>327</v>
      </c>
      <c r="F118" s="36">
        <v>0.03508101851851852</v>
      </c>
      <c r="G118" s="14" t="str">
        <f t="shared" si="8"/>
        <v>9.11/km</v>
      </c>
      <c r="H118" s="20">
        <f t="shared" si="9"/>
        <v>0.022233796296296293</v>
      </c>
      <c r="I118" s="15">
        <f t="shared" si="10"/>
        <v>0.01983796296296296</v>
      </c>
    </row>
    <row r="119" spans="1:9" ht="18" customHeight="1">
      <c r="A119" s="16" t="s">
        <v>124</v>
      </c>
      <c r="B119" s="32" t="s">
        <v>332</v>
      </c>
      <c r="C119" s="32" t="s">
        <v>261</v>
      </c>
      <c r="D119" s="17" t="s">
        <v>153</v>
      </c>
      <c r="E119" s="32" t="s">
        <v>337</v>
      </c>
      <c r="F119" s="37">
        <v>0.035416666666666666</v>
      </c>
      <c r="G119" s="17" t="str">
        <f t="shared" si="8"/>
        <v>9.16/km</v>
      </c>
      <c r="H119" s="22">
        <f t="shared" si="9"/>
        <v>0.02256944444444444</v>
      </c>
      <c r="I119" s="18">
        <f t="shared" si="10"/>
        <v>0.020173611111111107</v>
      </c>
    </row>
  </sheetData>
  <sheetProtection/>
  <autoFilter ref="A4:I119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2017-10-30T22:23:31Z</dcterms:modified>
  <cp:category/>
  <cp:version/>
  <cp:contentType/>
  <cp:contentStatus/>
</cp:coreProperties>
</file>