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<sst xmlns="http://schemas.openxmlformats.org/spreadsheetml/2006/main" count="458" uniqueCount="230">
  <si>
    <t xml:space="preserve">Diana </t>
  </si>
  <si>
    <t xml:space="preserve">M30-39 </t>
  </si>
  <si>
    <t xml:space="preserve">Nuova Atletica Isernia </t>
  </si>
  <si>
    <t xml:space="preserve">Rossi </t>
  </si>
  <si>
    <t xml:space="preserve">Nico </t>
  </si>
  <si>
    <t xml:space="preserve">M18-29 </t>
  </si>
  <si>
    <t xml:space="preserve">Montesi </t>
  </si>
  <si>
    <t xml:space="preserve">Manuel </t>
  </si>
  <si>
    <t xml:space="preserve">Us Roma 83 </t>
  </si>
  <si>
    <t xml:space="preserve">Parisi </t>
  </si>
  <si>
    <t xml:space="preserve">M50-59 </t>
  </si>
  <si>
    <t xml:space="preserve">Pol. Ciociara A Fava </t>
  </si>
  <si>
    <t xml:space="preserve">Di Credico </t>
  </si>
  <si>
    <t xml:space="preserve">Umberto </t>
  </si>
  <si>
    <t xml:space="preserve">Asd Libertas Vini Citra </t>
  </si>
  <si>
    <t xml:space="preserve">M40-49 </t>
  </si>
  <si>
    <t xml:space="preserve">Visocchi </t>
  </si>
  <si>
    <t xml:space="preserve">Nardone </t>
  </si>
  <si>
    <t xml:space="preserve">Matteo </t>
  </si>
  <si>
    <t xml:space="preserve">Aprocis Runners Team </t>
  </si>
  <si>
    <t xml:space="preserve">D'orsi </t>
  </si>
  <si>
    <t xml:space="preserve">Antonietta </t>
  </si>
  <si>
    <t xml:space="preserve">F40-49 </t>
  </si>
  <si>
    <t xml:space="preserve">Atl. Training Cassino </t>
  </si>
  <si>
    <t xml:space="preserve">Vellucci </t>
  </si>
  <si>
    <t xml:space="preserve">Pod. Questura Latina </t>
  </si>
  <si>
    <t xml:space="preserve">Colipi </t>
  </si>
  <si>
    <t xml:space="preserve">Federica </t>
  </si>
  <si>
    <t xml:space="preserve">F18-29 </t>
  </si>
  <si>
    <t xml:space="preserve">Scavo 2000 </t>
  </si>
  <si>
    <t xml:space="preserve">Gramajo </t>
  </si>
  <si>
    <t xml:space="preserve">Tobias </t>
  </si>
  <si>
    <t xml:space="preserve">Abagnale </t>
  </si>
  <si>
    <t xml:space="preserve">Predator Cori </t>
  </si>
  <si>
    <t xml:space="preserve">Morlando </t>
  </si>
  <si>
    <t xml:space="preserve">Olimpic Marina Minturno </t>
  </si>
  <si>
    <t xml:space="preserve">Vitale </t>
  </si>
  <si>
    <t xml:space="preserve">Luciano </t>
  </si>
  <si>
    <t xml:space="preserve">Palma </t>
  </si>
  <si>
    <t xml:space="preserve">D'acunto </t>
  </si>
  <si>
    <t xml:space="preserve">Pasquale </t>
  </si>
  <si>
    <t xml:space="preserve">Galieni </t>
  </si>
  <si>
    <t xml:space="preserve">Silvestro </t>
  </si>
  <si>
    <t xml:space="preserve">Asd Atletica Vita </t>
  </si>
  <si>
    <t xml:space="preserve">Passaretta </t>
  </si>
  <si>
    <t xml:space="preserve">Di Stefano </t>
  </si>
  <si>
    <t xml:space="preserve">Federico </t>
  </si>
  <si>
    <t xml:space="preserve">Asd Santa Marinella Runnin.. </t>
  </si>
  <si>
    <t xml:space="preserve">Lepone </t>
  </si>
  <si>
    <t xml:space="preserve">Pallagrossi </t>
  </si>
  <si>
    <t xml:space="preserve">Alighiero </t>
  </si>
  <si>
    <t xml:space="preserve">M60 E Oltre </t>
  </si>
  <si>
    <t xml:space="preserve">Fedele </t>
  </si>
  <si>
    <t xml:space="preserve">Alberto </t>
  </si>
  <si>
    <t xml:space="preserve">Simmel Colleferro </t>
  </si>
  <si>
    <t xml:space="preserve">Iannetta </t>
  </si>
  <si>
    <t xml:space="preserve">Cucchiarelli </t>
  </si>
  <si>
    <t xml:space="preserve">Elisa </t>
  </si>
  <si>
    <t xml:space="preserve">Masciangelo </t>
  </si>
  <si>
    <t xml:space="preserve">Rino </t>
  </si>
  <si>
    <t xml:space="preserve">Stefanelli </t>
  </si>
  <si>
    <t xml:space="preserve">Latene </t>
  </si>
  <si>
    <t xml:space="preserve">Trinca </t>
  </si>
  <si>
    <t xml:space="preserve">Atletica Rocca Di Papa </t>
  </si>
  <si>
    <t xml:space="preserve">De Marco </t>
  </si>
  <si>
    <t xml:space="preserve">Muzzo </t>
  </si>
  <si>
    <t xml:space="preserve">Orazio </t>
  </si>
  <si>
    <t xml:space="preserve">Poligolfo Formia </t>
  </si>
  <si>
    <t xml:space="preserve">Parravano </t>
  </si>
  <si>
    <t xml:space="preserve">D'aguanno </t>
  </si>
  <si>
    <t xml:space="preserve">Amedei </t>
  </si>
  <si>
    <t xml:space="preserve">Gneo </t>
  </si>
  <si>
    <t xml:space="preserve">Podistica Dei Fiori </t>
  </si>
  <si>
    <t xml:space="preserve">Di Principe </t>
  </si>
  <si>
    <t xml:space="preserve">F30-39 </t>
  </si>
  <si>
    <t xml:space="preserve">Zonzin </t>
  </si>
  <si>
    <t xml:space="preserve">Sergio </t>
  </si>
  <si>
    <t xml:space="preserve">Centro Fitness Montello </t>
  </si>
  <si>
    <t xml:space="preserve">Bianchi </t>
  </si>
  <si>
    <t xml:space="preserve">Lorenzo </t>
  </si>
  <si>
    <t xml:space="preserve">Pedroni </t>
  </si>
  <si>
    <t xml:space="preserve">Sandro </t>
  </si>
  <si>
    <t xml:space="preserve">Martini </t>
  </si>
  <si>
    <t xml:space="preserve">Spinelli </t>
  </si>
  <si>
    <t xml:space="preserve">Gennaro </t>
  </si>
  <si>
    <t xml:space="preserve">Asa Detur Napoli </t>
  </si>
  <si>
    <t xml:space="preserve">Liczmonik </t>
  </si>
  <si>
    <t xml:space="preserve">Karina </t>
  </si>
  <si>
    <t xml:space="preserve">Lbm Sport Team </t>
  </si>
  <si>
    <t xml:space="preserve">Previati </t>
  </si>
  <si>
    <t xml:space="preserve">Dario </t>
  </si>
  <si>
    <t xml:space="preserve">Asd Atletica Hermada </t>
  </si>
  <si>
    <t xml:space="preserve">Violo </t>
  </si>
  <si>
    <t xml:space="preserve">Corsetti </t>
  </si>
  <si>
    <t xml:space="preserve">Walter </t>
  </si>
  <si>
    <t xml:space="preserve">Atletica Arce </t>
  </si>
  <si>
    <t xml:space="preserve">Franchini </t>
  </si>
  <si>
    <t xml:space="preserve">Lanni </t>
  </si>
  <si>
    <t xml:space="preserve">Carmine </t>
  </si>
  <si>
    <t xml:space="preserve">Polisportiva Namaste' </t>
  </si>
  <si>
    <t xml:space="preserve">Della Bella </t>
  </si>
  <si>
    <t xml:space="preserve">Marina </t>
  </si>
  <si>
    <t xml:space="preserve">Battistelli </t>
  </si>
  <si>
    <t xml:space="preserve">Ezio </t>
  </si>
  <si>
    <t xml:space="preserve">Cai Pistoia </t>
  </si>
  <si>
    <t xml:space="preserve">Pompa </t>
  </si>
  <si>
    <t xml:space="preserve">Simona </t>
  </si>
  <si>
    <t xml:space="preserve">Cipullo </t>
  </si>
  <si>
    <t xml:space="preserve">Atletica Sabaudia </t>
  </si>
  <si>
    <t xml:space="preserve">Pittiglio </t>
  </si>
  <si>
    <t xml:space="preserve">Fiorella </t>
  </si>
  <si>
    <t xml:space="preserve">Cus Cassino </t>
  </si>
  <si>
    <t xml:space="preserve">Terranova </t>
  </si>
  <si>
    <t xml:space="preserve">Augusto </t>
  </si>
  <si>
    <t xml:space="preserve">Ciarla </t>
  </si>
  <si>
    <t xml:space="preserve">Eligio </t>
  </si>
  <si>
    <t xml:space="preserve">Policella </t>
  </si>
  <si>
    <t xml:space="preserve">Gerard </t>
  </si>
  <si>
    <t xml:space="preserve">Nardelli </t>
  </si>
  <si>
    <t xml:space="preserve">Loris Maximo </t>
  </si>
  <si>
    <t xml:space="preserve">La Rocca </t>
  </si>
  <si>
    <t xml:space="preserve">Spaziani </t>
  </si>
  <si>
    <t xml:space="preserve">Iafrate </t>
  </si>
  <si>
    <t xml:space="preserve">Davide </t>
  </si>
  <si>
    <t xml:space="preserve">Atletica Sora </t>
  </si>
  <si>
    <t xml:space="preserve">Corona </t>
  </si>
  <si>
    <t xml:space="preserve">Atletica Castello Sora </t>
  </si>
  <si>
    <t xml:space="preserve">Monticelli </t>
  </si>
  <si>
    <t xml:space="preserve">Isabelle </t>
  </si>
  <si>
    <t xml:space="preserve">Alo' </t>
  </si>
  <si>
    <t xml:space="preserve">Carpentieri </t>
  </si>
  <si>
    <t xml:space="preserve">Annunziata </t>
  </si>
  <si>
    <t xml:space="preserve">F50-59 </t>
  </si>
  <si>
    <t xml:space="preserve">Monteferri </t>
  </si>
  <si>
    <t xml:space="preserve">Franzino </t>
  </si>
  <si>
    <t xml:space="preserve">Sabrina </t>
  </si>
  <si>
    <t xml:space="preserve">Cacciato </t>
  </si>
  <si>
    <t xml:space="preserve">Alberta </t>
  </si>
  <si>
    <t xml:space="preserve">Loffreda </t>
  </si>
  <si>
    <t xml:space="preserve">Rossano </t>
  </si>
  <si>
    <t xml:space="preserve">Bagagnini </t>
  </si>
  <si>
    <t xml:space="preserve">Pagnano </t>
  </si>
  <si>
    <t xml:space="preserve">Vincenzo </t>
  </si>
  <si>
    <t xml:space="preserve">Esercito - Comsup </t>
  </si>
  <si>
    <t xml:space="preserve">Di Palma </t>
  </si>
  <si>
    <t xml:space="preserve">Marzano </t>
  </si>
  <si>
    <t xml:space="preserve">Martorelli </t>
  </si>
  <si>
    <t xml:space="preserve">Maria </t>
  </si>
  <si>
    <t xml:space="preserve">Pomponio </t>
  </si>
  <si>
    <t xml:space="preserve">De Bernardis </t>
  </si>
  <si>
    <t xml:space="preserve">Fisiosport </t>
  </si>
  <si>
    <t xml:space="preserve">Calicchia </t>
  </si>
  <si>
    <t xml:space="preserve">Atletica Frosinone </t>
  </si>
  <si>
    <t xml:space="preserve">Di Pastena </t>
  </si>
  <si>
    <t xml:space="preserve">Sabatini </t>
  </si>
  <si>
    <t xml:space="preserve">Di Zazzo </t>
  </si>
  <si>
    <t xml:space="preserve">Franciosa </t>
  </si>
  <si>
    <t xml:space="preserve">Sara </t>
  </si>
  <si>
    <t xml:space="preserve">Massara </t>
  </si>
  <si>
    <t xml:space="preserve">Atletica Del Parco </t>
  </si>
  <si>
    <t xml:space="preserve">Cavola </t>
  </si>
  <si>
    <t xml:space="preserve">Tania </t>
  </si>
  <si>
    <t xml:space="preserve">Bobo' </t>
  </si>
  <si>
    <t xml:space="preserve">Amatori Castelfusano </t>
  </si>
  <si>
    <t xml:space="preserve">Sonia </t>
  </si>
  <si>
    <t xml:space="preserve">Pimpinella </t>
  </si>
  <si>
    <t xml:space="preserve">Leonardi </t>
  </si>
  <si>
    <t xml:space="preserve">Monica </t>
  </si>
  <si>
    <t xml:space="preserve">Velocci </t>
  </si>
  <si>
    <t xml:space="preserve">Farina </t>
  </si>
  <si>
    <t xml:space="preserve">Sirignano </t>
  </si>
  <si>
    <t xml:space="preserve">Arnaldo </t>
  </si>
  <si>
    <t xml:space="preserve">Tullio </t>
  </si>
  <si>
    <t xml:space="preserve">A.S.D. Podistica Solidarietà </t>
  </si>
  <si>
    <t>Trail della Zampogna</t>
  </si>
  <si>
    <t>Contrada Pacitti - Villa Latina (FR) Italia - Sabato 06/08/2011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</si>
  <si>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</si>
  <si>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</si>
  <si>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</si>
  <si>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</si>
  <si>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</si>
  <si>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</si>
  <si>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</si>
  <si>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</si>
  <si>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</si>
  <si>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</si>
  <si>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</si>
  <si>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Antonio </t>
  </si>
  <si>
    <t xml:space="preserve">Michele </t>
  </si>
  <si>
    <t xml:space="preserve">Massimo </t>
  </si>
  <si>
    <t xml:space="preserve">Pagliari </t>
  </si>
  <si>
    <t xml:space="preserve">Fabio </t>
  </si>
  <si>
    <t xml:space="preserve">Atina Trail Running </t>
  </si>
  <si>
    <t xml:space="preserve">Belardini </t>
  </si>
  <si>
    <t xml:space="preserve">Gianluca </t>
  </si>
  <si>
    <t xml:space="preserve">Amatori Velletri </t>
  </si>
  <si>
    <t xml:space="preserve">Fabrizio </t>
  </si>
  <si>
    <t xml:space="preserve">Giuseppe </t>
  </si>
  <si>
    <t xml:space="preserve">Danilo </t>
  </si>
  <si>
    <t xml:space="preserve">Franco </t>
  </si>
  <si>
    <t xml:space="preserve">Roberto </t>
  </si>
  <si>
    <t xml:space="preserve">Francesco </t>
  </si>
  <si>
    <t xml:space="preserve">Giovanni </t>
  </si>
  <si>
    <t xml:space="preserve">Mario </t>
  </si>
  <si>
    <t xml:space="preserve">Claudio </t>
  </si>
  <si>
    <t xml:space="preserve">Tari </t>
  </si>
  <si>
    <t xml:space="preserve">Carmelino </t>
  </si>
  <si>
    <t xml:space="preserve">Angelo </t>
  </si>
  <si>
    <t xml:space="preserve">Paolo </t>
  </si>
  <si>
    <t xml:space="preserve">Domenico </t>
  </si>
  <si>
    <t xml:space="preserve">Fionda </t>
  </si>
  <si>
    <t xml:space="preserve">Marcello </t>
  </si>
  <si>
    <t xml:space="preserve">Carlo </t>
  </si>
  <si>
    <t xml:space="preserve">Running Evolution Colonna </t>
  </si>
  <si>
    <t xml:space="preserve">Maurizio </t>
  </si>
  <si>
    <t xml:space="preserve">Asd Spirito Trail </t>
  </si>
  <si>
    <t xml:space="preserve">Podistica Luco Dei Marsi </t>
  </si>
  <si>
    <t xml:space="preserve">Mauro </t>
  </si>
  <si>
    <t xml:space="preserve">Proietti </t>
  </si>
  <si>
    <t xml:space="preserve">Enrico </t>
  </si>
  <si>
    <t xml:space="preserve">Patrizia </t>
  </si>
  <si>
    <t xml:space="preserve">Marco </t>
  </si>
  <si>
    <t xml:space="preserve">Alessandra </t>
  </si>
  <si>
    <t xml:space="preserve">Pietro </t>
  </si>
  <si>
    <t xml:space="preserve">Gaetano </t>
  </si>
  <si>
    <t xml:space="preserve">Settevendemmie </t>
  </si>
  <si>
    <t xml:space="preserve">Rosati </t>
  </si>
  <si>
    <t xml:space="preserve">Asd Romaecomaratona </t>
  </si>
  <si>
    <t xml:space="preserve">Bruno </t>
  </si>
  <si>
    <t xml:space="preserve">Riccardo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</si>
</sst>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9" fillId="22" borderId="15" xfId="0" applyFont="1" applyFill="1" applyBorder="1" applyAlignment="1">
      <alignment horizontal="center"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vertical="center"/>
    </xf>
    <xf numFmtId="21" fontId="29" fillId="22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9" fillId="22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21" fontId="0" fillId="0" borderId="14" xfId="0" applyNumberFormat="1" applyFont="1" applyFill="1" applyBorder="1" applyAlignment="1">
      <alignment horizontal="center" vertical="center"/>
    </xf>
    <xf numFmtId="21" fontId="0" fillId="0" borderId="15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2" t="s">
        <v>174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175</v>
      </c>
      <c r="B2" s="33"/>
      <c r="C2" s="33"/>
      <c r="D2" s="33"/>
      <c r="E2" s="33"/>
      <c r="F2" s="33"/>
      <c r="G2" s="33"/>
      <c r="H2" s="3" t="s">
        <v>176</v>
      </c>
      <c r="I2" s="4">
        <v>16.3</v>
      </c>
    </row>
    <row r="3" spans="1:9" ht="37.5" customHeight="1">
      <c r="A3" s="5" t="s">
        <v>177</v>
      </c>
      <c r="B3" s="6" t="s">
        <v>178</v>
      </c>
      <c r="C3" s="7" t="s">
        <v>179</v>
      </c>
      <c r="D3" s="7" t="s">
        <v>180</v>
      </c>
      <c r="E3" s="8" t="s">
        <v>181</v>
      </c>
      <c r="F3" s="9" t="s">
        <v>182</v>
      </c>
      <c r="G3" s="9" t="s">
        <v>183</v>
      </c>
      <c r="H3" s="10" t="s">
        <v>184</v>
      </c>
      <c r="I3" s="10" t="s">
        <v>185</v>
      </c>
    </row>
    <row r="4" spans="1:9" s="11" customFormat="1" ht="15" customHeight="1">
      <c r="A4" s="15">
        <v>1</v>
      </c>
      <c r="B4" s="26" t="s">
        <v>0</v>
      </c>
      <c r="C4" s="26" t="s">
        <v>201</v>
      </c>
      <c r="D4" s="15" t="s">
        <v>1</v>
      </c>
      <c r="E4" s="26" t="s">
        <v>2</v>
      </c>
      <c r="F4" s="36">
        <v>0.059363425925925924</v>
      </c>
      <c r="G4" s="15" t="str">
        <f aca="true" t="shared" si="0" ref="G4:G67">TEXT(INT((HOUR(F4)*3600+MINUTE(F4)*60+SECOND(F4))/$I$2/60),"0")&amp;"."&amp;TEXT(MOD((HOUR(F4)*3600+MINUTE(F4)*60+SECOND(F4))/$I$2,60),"00")&amp;"/km"</f>
        <v>5.15/km</v>
      </c>
      <c r="H4" s="16">
        <f aca="true" t="shared" si="1" ref="H4:H31">F4-$F$4</f>
        <v>0</v>
      </c>
      <c r="I4" s="16">
        <f aca="true" t="shared" si="2" ref="I4:I35">F4-INDEX($F$4:$F$98,MATCH(D4,$D$4:$D$98,0))</f>
        <v>0</v>
      </c>
    </row>
    <row r="5" spans="1:9" s="11" customFormat="1" ht="15" customHeight="1">
      <c r="A5" s="17">
        <v>2</v>
      </c>
      <c r="B5" s="20" t="s">
        <v>3</v>
      </c>
      <c r="C5" s="20" t="s">
        <v>4</v>
      </c>
      <c r="D5" s="17" t="s">
        <v>5</v>
      </c>
      <c r="E5" s="20" t="s">
        <v>192</v>
      </c>
      <c r="F5" s="37">
        <v>0.06265046296296296</v>
      </c>
      <c r="G5" s="17" t="str">
        <f t="shared" si="0"/>
        <v>5.32/km</v>
      </c>
      <c r="H5" s="18">
        <f t="shared" si="1"/>
        <v>0.0032870370370370397</v>
      </c>
      <c r="I5" s="18">
        <f t="shared" si="2"/>
        <v>0</v>
      </c>
    </row>
    <row r="6" spans="1:9" s="11" customFormat="1" ht="15" customHeight="1">
      <c r="A6" s="17">
        <v>3</v>
      </c>
      <c r="B6" s="20" t="s">
        <v>6</v>
      </c>
      <c r="C6" s="20" t="s">
        <v>7</v>
      </c>
      <c r="D6" s="17" t="s">
        <v>1</v>
      </c>
      <c r="E6" s="20" t="s">
        <v>8</v>
      </c>
      <c r="F6" s="37">
        <v>0.06376157407407407</v>
      </c>
      <c r="G6" s="17" t="str">
        <f t="shared" si="0"/>
        <v>5.38/km</v>
      </c>
      <c r="H6" s="18">
        <f t="shared" si="1"/>
        <v>0.004398148148148144</v>
      </c>
      <c r="I6" s="18">
        <f t="shared" si="2"/>
        <v>0.004398148148148144</v>
      </c>
    </row>
    <row r="7" spans="1:9" s="11" customFormat="1" ht="15" customHeight="1">
      <c r="A7" s="17">
        <v>4</v>
      </c>
      <c r="B7" s="20" t="s">
        <v>9</v>
      </c>
      <c r="C7" s="20" t="s">
        <v>200</v>
      </c>
      <c r="D7" s="17" t="s">
        <v>10</v>
      </c>
      <c r="E7" s="20" t="s">
        <v>11</v>
      </c>
      <c r="F7" s="37">
        <v>0.06440972222222223</v>
      </c>
      <c r="G7" s="17" t="str">
        <f t="shared" si="0"/>
        <v>5.41/km</v>
      </c>
      <c r="H7" s="18">
        <f t="shared" si="1"/>
        <v>0.005046296296296306</v>
      </c>
      <c r="I7" s="18">
        <f t="shared" si="2"/>
        <v>0</v>
      </c>
    </row>
    <row r="8" spans="1:9" s="11" customFormat="1" ht="15" customHeight="1">
      <c r="A8" s="17">
        <v>5</v>
      </c>
      <c r="B8" s="20" t="s">
        <v>12</v>
      </c>
      <c r="C8" s="20" t="s">
        <v>13</v>
      </c>
      <c r="D8" s="17" t="s">
        <v>1</v>
      </c>
      <c r="E8" s="20" t="s">
        <v>14</v>
      </c>
      <c r="F8" s="37">
        <v>0.06487268518518519</v>
      </c>
      <c r="G8" s="17" t="str">
        <f t="shared" si="0"/>
        <v>5.44/km</v>
      </c>
      <c r="H8" s="18">
        <f t="shared" si="1"/>
        <v>0.005509259259259262</v>
      </c>
      <c r="I8" s="18">
        <f t="shared" si="2"/>
        <v>0.005509259259259262</v>
      </c>
    </row>
    <row r="9" spans="1:9" s="11" customFormat="1" ht="15" customHeight="1">
      <c r="A9" s="17">
        <v>6</v>
      </c>
      <c r="B9" s="20" t="s">
        <v>193</v>
      </c>
      <c r="C9" s="20" t="s">
        <v>194</v>
      </c>
      <c r="D9" s="17" t="s">
        <v>15</v>
      </c>
      <c r="E9" s="20" t="s">
        <v>195</v>
      </c>
      <c r="F9" s="37">
        <v>0.06491898148148148</v>
      </c>
      <c r="G9" s="17" t="str">
        <f t="shared" si="0"/>
        <v>5.44/km</v>
      </c>
      <c r="H9" s="18">
        <f t="shared" si="1"/>
        <v>0.005555555555555557</v>
      </c>
      <c r="I9" s="18">
        <f t="shared" si="2"/>
        <v>0</v>
      </c>
    </row>
    <row r="10" spans="1:9" s="11" customFormat="1" ht="15" customHeight="1">
      <c r="A10" s="17">
        <v>7</v>
      </c>
      <c r="B10" s="20" t="s">
        <v>16</v>
      </c>
      <c r="C10" s="20" t="s">
        <v>200</v>
      </c>
      <c r="D10" s="17" t="s">
        <v>15</v>
      </c>
      <c r="E10" s="20" t="s">
        <v>192</v>
      </c>
      <c r="F10" s="37">
        <v>0.06524305555555555</v>
      </c>
      <c r="G10" s="17" t="str">
        <f t="shared" si="0"/>
        <v>5.46/km</v>
      </c>
      <c r="H10" s="18">
        <f t="shared" si="1"/>
        <v>0.0058796296296296305</v>
      </c>
      <c r="I10" s="18">
        <f t="shared" si="2"/>
        <v>0.00032407407407407385</v>
      </c>
    </row>
    <row r="11" spans="1:9" s="11" customFormat="1" ht="15" customHeight="1">
      <c r="A11" s="17">
        <v>8</v>
      </c>
      <c r="B11" s="20" t="s">
        <v>190</v>
      </c>
      <c r="C11" s="20" t="s">
        <v>191</v>
      </c>
      <c r="D11" s="17" t="s">
        <v>10</v>
      </c>
      <c r="E11" s="20" t="s">
        <v>192</v>
      </c>
      <c r="F11" s="37">
        <v>0.06528935185185185</v>
      </c>
      <c r="G11" s="17" t="str">
        <f t="shared" si="0"/>
        <v>5.46/km</v>
      </c>
      <c r="H11" s="18">
        <f t="shared" si="1"/>
        <v>0.005925925925925925</v>
      </c>
      <c r="I11" s="18">
        <f t="shared" si="2"/>
        <v>0.0008796296296296191</v>
      </c>
    </row>
    <row r="12" spans="1:9" s="11" customFormat="1" ht="15" customHeight="1">
      <c r="A12" s="17">
        <v>9</v>
      </c>
      <c r="B12" s="20" t="s">
        <v>17</v>
      </c>
      <c r="C12" s="20" t="s">
        <v>18</v>
      </c>
      <c r="D12" s="17" t="s">
        <v>1</v>
      </c>
      <c r="E12" s="20" t="s">
        <v>19</v>
      </c>
      <c r="F12" s="37">
        <v>0.06592592592592593</v>
      </c>
      <c r="G12" s="17" t="str">
        <f t="shared" si="0"/>
        <v>5.49/km</v>
      </c>
      <c r="H12" s="18">
        <f t="shared" si="1"/>
        <v>0.006562500000000006</v>
      </c>
      <c r="I12" s="18">
        <f t="shared" si="2"/>
        <v>0.006562500000000006</v>
      </c>
    </row>
    <row r="13" spans="1:9" s="11" customFormat="1" ht="15" customHeight="1">
      <c r="A13" s="17">
        <v>10</v>
      </c>
      <c r="B13" s="20" t="s">
        <v>20</v>
      </c>
      <c r="C13" s="20" t="s">
        <v>21</v>
      </c>
      <c r="D13" s="17" t="s">
        <v>22</v>
      </c>
      <c r="E13" s="20" t="s">
        <v>23</v>
      </c>
      <c r="F13" s="37">
        <v>0.06668981481481481</v>
      </c>
      <c r="G13" s="17" t="str">
        <f t="shared" si="0"/>
        <v>5.53/km</v>
      </c>
      <c r="H13" s="18">
        <f t="shared" si="1"/>
        <v>0.007326388888888889</v>
      </c>
      <c r="I13" s="18">
        <f t="shared" si="2"/>
        <v>0</v>
      </c>
    </row>
    <row r="14" spans="1:9" s="11" customFormat="1" ht="15" customHeight="1">
      <c r="A14" s="17">
        <v>11</v>
      </c>
      <c r="B14" s="20" t="s">
        <v>24</v>
      </c>
      <c r="C14" s="20" t="s">
        <v>197</v>
      </c>
      <c r="D14" s="17" t="s">
        <v>15</v>
      </c>
      <c r="E14" s="20" t="s">
        <v>25</v>
      </c>
      <c r="F14" s="37">
        <v>0.06725694444444445</v>
      </c>
      <c r="G14" s="17" t="str">
        <f t="shared" si="0"/>
        <v>5.57/km</v>
      </c>
      <c r="H14" s="18">
        <f t="shared" si="1"/>
        <v>0.007893518518518529</v>
      </c>
      <c r="I14" s="18">
        <f t="shared" si="2"/>
        <v>0.0023379629629629722</v>
      </c>
    </row>
    <row r="15" spans="1:9" s="11" customFormat="1" ht="15" customHeight="1">
      <c r="A15" s="17">
        <v>12</v>
      </c>
      <c r="B15" s="20" t="s">
        <v>26</v>
      </c>
      <c r="C15" s="20" t="s">
        <v>202</v>
      </c>
      <c r="D15" s="17" t="s">
        <v>15</v>
      </c>
      <c r="E15" s="20" t="s">
        <v>192</v>
      </c>
      <c r="F15" s="37">
        <v>0.06800925925925926</v>
      </c>
      <c r="G15" s="17" t="str">
        <f t="shared" si="0"/>
        <v>6.00/km</v>
      </c>
      <c r="H15" s="18">
        <f t="shared" si="1"/>
        <v>0.008645833333333332</v>
      </c>
      <c r="I15" s="18">
        <f t="shared" si="2"/>
        <v>0.003090277777777775</v>
      </c>
    </row>
    <row r="16" spans="1:9" s="11" customFormat="1" ht="15" customHeight="1">
      <c r="A16" s="17">
        <v>13</v>
      </c>
      <c r="B16" s="20" t="s">
        <v>218</v>
      </c>
      <c r="C16" s="20" t="s">
        <v>27</v>
      </c>
      <c r="D16" s="17" t="s">
        <v>28</v>
      </c>
      <c r="E16" s="20" t="s">
        <v>29</v>
      </c>
      <c r="F16" s="37">
        <v>0.0684375</v>
      </c>
      <c r="G16" s="17" t="str">
        <f t="shared" si="0"/>
        <v>6.03/km</v>
      </c>
      <c r="H16" s="18">
        <f t="shared" si="1"/>
        <v>0.009074074074074075</v>
      </c>
      <c r="I16" s="18">
        <f t="shared" si="2"/>
        <v>0</v>
      </c>
    </row>
    <row r="17" spans="1:9" s="11" customFormat="1" ht="15" customHeight="1">
      <c r="A17" s="17">
        <v>14</v>
      </c>
      <c r="B17" s="20" t="s">
        <v>30</v>
      </c>
      <c r="C17" s="20" t="s">
        <v>31</v>
      </c>
      <c r="D17" s="17" t="s">
        <v>1</v>
      </c>
      <c r="E17" s="20" t="s">
        <v>192</v>
      </c>
      <c r="F17" s="37">
        <v>0.06861111111111111</v>
      </c>
      <c r="G17" s="17" t="str">
        <f t="shared" si="0"/>
        <v>6.04/km</v>
      </c>
      <c r="H17" s="18">
        <f t="shared" si="1"/>
        <v>0.009247685185185185</v>
      </c>
      <c r="I17" s="18">
        <f t="shared" si="2"/>
        <v>0.009247685185185185</v>
      </c>
    </row>
    <row r="18" spans="1:9" s="11" customFormat="1" ht="15" customHeight="1">
      <c r="A18" s="17">
        <v>15</v>
      </c>
      <c r="B18" s="20" t="s">
        <v>32</v>
      </c>
      <c r="C18" s="20" t="s">
        <v>188</v>
      </c>
      <c r="D18" s="17" t="s">
        <v>15</v>
      </c>
      <c r="E18" s="20" t="s">
        <v>33</v>
      </c>
      <c r="F18" s="37">
        <v>0.06918981481481482</v>
      </c>
      <c r="G18" s="17" t="str">
        <f t="shared" si="0"/>
        <v>6.07/km</v>
      </c>
      <c r="H18" s="18">
        <f t="shared" si="1"/>
        <v>0.009826388888888891</v>
      </c>
      <c r="I18" s="18">
        <f t="shared" si="2"/>
        <v>0.004270833333333335</v>
      </c>
    </row>
    <row r="19" spans="1:9" s="11" customFormat="1" ht="15" customHeight="1">
      <c r="A19" s="17">
        <v>16</v>
      </c>
      <c r="B19" s="20" t="s">
        <v>34</v>
      </c>
      <c r="C19" s="20" t="s">
        <v>199</v>
      </c>
      <c r="D19" s="17" t="s">
        <v>15</v>
      </c>
      <c r="E19" s="20" t="s">
        <v>35</v>
      </c>
      <c r="F19" s="37">
        <v>0.06984953703703704</v>
      </c>
      <c r="G19" s="17" t="str">
        <f t="shared" si="0"/>
        <v>6.10/km</v>
      </c>
      <c r="H19" s="18">
        <f t="shared" si="1"/>
        <v>0.01048611111111112</v>
      </c>
      <c r="I19" s="18">
        <f t="shared" si="2"/>
        <v>0.004930555555555563</v>
      </c>
    </row>
    <row r="20" spans="1:9" s="11" customFormat="1" ht="15" customHeight="1">
      <c r="A20" s="17">
        <v>17</v>
      </c>
      <c r="B20" s="20" t="s">
        <v>36</v>
      </c>
      <c r="C20" s="20" t="s">
        <v>37</v>
      </c>
      <c r="D20" s="17" t="s">
        <v>10</v>
      </c>
      <c r="E20" s="20" t="s">
        <v>227</v>
      </c>
      <c r="F20" s="37">
        <v>0.07123842592592593</v>
      </c>
      <c r="G20" s="17" t="str">
        <f t="shared" si="0"/>
        <v>6.18/km</v>
      </c>
      <c r="H20" s="18">
        <f t="shared" si="1"/>
        <v>0.011875000000000004</v>
      </c>
      <c r="I20" s="18">
        <f t="shared" si="2"/>
        <v>0.006828703703703698</v>
      </c>
    </row>
    <row r="21" spans="1:9" s="11" customFormat="1" ht="15" customHeight="1">
      <c r="A21" s="17">
        <v>18</v>
      </c>
      <c r="B21" s="20" t="s">
        <v>38</v>
      </c>
      <c r="C21" s="20" t="s">
        <v>229</v>
      </c>
      <c r="D21" s="17" t="s">
        <v>15</v>
      </c>
      <c r="E21" s="20" t="s">
        <v>35</v>
      </c>
      <c r="F21" s="37">
        <v>0.0719675925925926</v>
      </c>
      <c r="G21" s="17" t="str">
        <f t="shared" si="0"/>
        <v>6.21/km</v>
      </c>
      <c r="H21" s="18">
        <f t="shared" si="1"/>
        <v>0.012604166666666673</v>
      </c>
      <c r="I21" s="18">
        <f t="shared" si="2"/>
        <v>0.007048611111111117</v>
      </c>
    </row>
    <row r="22" spans="1:9" s="11" customFormat="1" ht="15" customHeight="1">
      <c r="A22" s="17">
        <v>19</v>
      </c>
      <c r="B22" s="20" t="s">
        <v>39</v>
      </c>
      <c r="C22" s="20" t="s">
        <v>40</v>
      </c>
      <c r="D22" s="17" t="s">
        <v>15</v>
      </c>
      <c r="E22" s="20" t="s">
        <v>35</v>
      </c>
      <c r="F22" s="37">
        <v>0.0719675925925926</v>
      </c>
      <c r="G22" s="17" t="str">
        <f t="shared" si="0"/>
        <v>6.21/km</v>
      </c>
      <c r="H22" s="18">
        <f t="shared" si="1"/>
        <v>0.012604166666666673</v>
      </c>
      <c r="I22" s="18">
        <f t="shared" si="2"/>
        <v>0.007048611111111117</v>
      </c>
    </row>
    <row r="23" spans="1:9" s="11" customFormat="1" ht="15" customHeight="1">
      <c r="A23" s="17">
        <v>20</v>
      </c>
      <c r="B23" s="20" t="s">
        <v>41</v>
      </c>
      <c r="C23" s="20" t="s">
        <v>42</v>
      </c>
      <c r="D23" s="17" t="s">
        <v>10</v>
      </c>
      <c r="E23" s="20" t="s">
        <v>43</v>
      </c>
      <c r="F23" s="37">
        <v>0.0720486111111111</v>
      </c>
      <c r="G23" s="17" t="str">
        <f t="shared" si="0"/>
        <v>6.22/km</v>
      </c>
      <c r="H23" s="18">
        <f t="shared" si="1"/>
        <v>0.012685185185185181</v>
      </c>
      <c r="I23" s="18">
        <f t="shared" si="2"/>
        <v>0.007638888888888876</v>
      </c>
    </row>
    <row r="24" spans="1:9" s="11" customFormat="1" ht="15" customHeight="1">
      <c r="A24" s="17">
        <v>21</v>
      </c>
      <c r="B24" s="20" t="s">
        <v>44</v>
      </c>
      <c r="C24" s="20" t="s">
        <v>200</v>
      </c>
      <c r="D24" s="17" t="s">
        <v>5</v>
      </c>
      <c r="E24" s="20" t="s">
        <v>35</v>
      </c>
      <c r="F24" s="37">
        <v>0.07333333333333333</v>
      </c>
      <c r="G24" s="17" t="str">
        <f t="shared" si="0"/>
        <v>6.29/km</v>
      </c>
      <c r="H24" s="18">
        <f t="shared" si="1"/>
        <v>0.01396990740740741</v>
      </c>
      <c r="I24" s="18">
        <f t="shared" si="2"/>
        <v>0.01068287037037037</v>
      </c>
    </row>
    <row r="25" spans="1:9" s="11" customFormat="1" ht="15" customHeight="1">
      <c r="A25" s="17">
        <v>22</v>
      </c>
      <c r="B25" s="20" t="s">
        <v>45</v>
      </c>
      <c r="C25" s="20" t="s">
        <v>46</v>
      </c>
      <c r="D25" s="17" t="s">
        <v>1</v>
      </c>
      <c r="E25" s="20" t="s">
        <v>47</v>
      </c>
      <c r="F25" s="37">
        <v>0.07336805555555555</v>
      </c>
      <c r="G25" s="17" t="str">
        <f t="shared" si="0"/>
        <v>6.29/km</v>
      </c>
      <c r="H25" s="18">
        <f t="shared" si="1"/>
        <v>0.014004629629629624</v>
      </c>
      <c r="I25" s="18">
        <f t="shared" si="2"/>
        <v>0.014004629629629624</v>
      </c>
    </row>
    <row r="26" spans="1:9" s="11" customFormat="1" ht="15" customHeight="1">
      <c r="A26" s="17">
        <v>23</v>
      </c>
      <c r="B26" s="20" t="s">
        <v>48</v>
      </c>
      <c r="C26" s="20" t="s">
        <v>214</v>
      </c>
      <c r="D26" s="17" t="s">
        <v>1</v>
      </c>
      <c r="E26" s="20" t="s">
        <v>35</v>
      </c>
      <c r="F26" s="37">
        <v>0.07373842592592593</v>
      </c>
      <c r="G26" s="17" t="str">
        <f t="shared" si="0"/>
        <v>6.31/km</v>
      </c>
      <c r="H26" s="18">
        <f t="shared" si="1"/>
        <v>0.014375000000000006</v>
      </c>
      <c r="I26" s="18">
        <f t="shared" si="2"/>
        <v>0.014375000000000006</v>
      </c>
    </row>
    <row r="27" spans="1:9" s="12" customFormat="1" ht="15" customHeight="1">
      <c r="A27" s="17">
        <v>24</v>
      </c>
      <c r="B27" s="20" t="s">
        <v>49</v>
      </c>
      <c r="C27" s="20" t="s">
        <v>50</v>
      </c>
      <c r="D27" s="17" t="s">
        <v>1</v>
      </c>
      <c r="E27" s="20" t="s">
        <v>192</v>
      </c>
      <c r="F27" s="37">
        <v>0.07467592592592592</v>
      </c>
      <c r="G27" s="17" t="str">
        <f t="shared" si="0"/>
        <v>6.36/km</v>
      </c>
      <c r="H27" s="18">
        <f t="shared" si="1"/>
        <v>0.0153125</v>
      </c>
      <c r="I27" s="18">
        <f t="shared" si="2"/>
        <v>0.0153125</v>
      </c>
    </row>
    <row r="28" spans="1:9" s="11" customFormat="1" ht="15" customHeight="1">
      <c r="A28" s="17">
        <v>25</v>
      </c>
      <c r="B28" s="20" t="s">
        <v>210</v>
      </c>
      <c r="C28" s="20" t="s">
        <v>197</v>
      </c>
      <c r="D28" s="17" t="s">
        <v>51</v>
      </c>
      <c r="E28" s="20" t="s">
        <v>192</v>
      </c>
      <c r="F28" s="37">
        <v>0.07549768518518518</v>
      </c>
      <c r="G28" s="17" t="str">
        <f t="shared" si="0"/>
        <v>6.40/km</v>
      </c>
      <c r="H28" s="18">
        <f t="shared" si="1"/>
        <v>0.016134259259259258</v>
      </c>
      <c r="I28" s="18">
        <f t="shared" si="2"/>
        <v>0</v>
      </c>
    </row>
    <row r="29" spans="1:9" s="11" customFormat="1" ht="15" customHeight="1">
      <c r="A29" s="17">
        <v>26</v>
      </c>
      <c r="B29" s="20" t="s">
        <v>52</v>
      </c>
      <c r="C29" s="20" t="s">
        <v>53</v>
      </c>
      <c r="D29" s="17" t="s">
        <v>10</v>
      </c>
      <c r="E29" s="20" t="s">
        <v>54</v>
      </c>
      <c r="F29" s="37">
        <v>0.07549768518518518</v>
      </c>
      <c r="G29" s="17" t="str">
        <f t="shared" si="0"/>
        <v>6.40/km</v>
      </c>
      <c r="H29" s="18">
        <f t="shared" si="1"/>
        <v>0.016134259259259258</v>
      </c>
      <c r="I29" s="18">
        <f t="shared" si="2"/>
        <v>0.011087962962962952</v>
      </c>
    </row>
    <row r="30" spans="1:9" s="11" customFormat="1" ht="15" customHeight="1">
      <c r="A30" s="17">
        <v>27</v>
      </c>
      <c r="B30" s="20" t="s">
        <v>55</v>
      </c>
      <c r="C30" s="20" t="s">
        <v>198</v>
      </c>
      <c r="D30" s="17" t="s">
        <v>5</v>
      </c>
      <c r="E30" s="20" t="s">
        <v>192</v>
      </c>
      <c r="F30" s="37">
        <v>0.07581018518518519</v>
      </c>
      <c r="G30" s="17" t="str">
        <f t="shared" si="0"/>
        <v>6.42/km</v>
      </c>
      <c r="H30" s="18">
        <f t="shared" si="1"/>
        <v>0.016446759259259265</v>
      </c>
      <c r="I30" s="18">
        <f t="shared" si="2"/>
        <v>0.013159722222222225</v>
      </c>
    </row>
    <row r="31" spans="1:9" s="11" customFormat="1" ht="15" customHeight="1">
      <c r="A31" s="17">
        <v>28</v>
      </c>
      <c r="B31" s="20" t="s">
        <v>56</v>
      </c>
      <c r="C31" s="20" t="s">
        <v>57</v>
      </c>
      <c r="D31" s="17" t="s">
        <v>22</v>
      </c>
      <c r="E31" s="20" t="s">
        <v>195</v>
      </c>
      <c r="F31" s="37">
        <v>0.07581018518518519</v>
      </c>
      <c r="G31" s="17" t="str">
        <f t="shared" si="0"/>
        <v>6.42/km</v>
      </c>
      <c r="H31" s="18">
        <f t="shared" si="1"/>
        <v>0.016446759259259265</v>
      </c>
      <c r="I31" s="18">
        <f t="shared" si="2"/>
        <v>0.009120370370370376</v>
      </c>
    </row>
    <row r="32" spans="1:9" s="11" customFormat="1" ht="15" customHeight="1">
      <c r="A32" s="17">
        <v>29</v>
      </c>
      <c r="B32" s="20" t="s">
        <v>58</v>
      </c>
      <c r="C32" s="20" t="s">
        <v>59</v>
      </c>
      <c r="D32" s="17" t="s">
        <v>1</v>
      </c>
      <c r="E32" s="20" t="s">
        <v>14</v>
      </c>
      <c r="F32" s="37">
        <v>0.07597222222222222</v>
      </c>
      <c r="G32" s="17" t="str">
        <f t="shared" si="0"/>
        <v>6.43/km</v>
      </c>
      <c r="H32" s="18">
        <f aca="true" t="shared" si="3" ref="H32:H81">F32-$F$4</f>
        <v>0.016608796296296295</v>
      </c>
      <c r="I32" s="18">
        <f t="shared" si="2"/>
        <v>0.016608796296296295</v>
      </c>
    </row>
    <row r="33" spans="1:9" s="11" customFormat="1" ht="15" customHeight="1">
      <c r="A33" s="21">
        <v>30</v>
      </c>
      <c r="B33" s="28" t="s">
        <v>60</v>
      </c>
      <c r="C33" s="28" t="s">
        <v>212</v>
      </c>
      <c r="D33" s="21" t="s">
        <v>15</v>
      </c>
      <c r="E33" s="28" t="s">
        <v>173</v>
      </c>
      <c r="F33" s="29">
        <v>0.07601851851851853</v>
      </c>
      <c r="G33" s="21" t="str">
        <f t="shared" si="0"/>
        <v>6.43/km</v>
      </c>
      <c r="H33" s="22">
        <f t="shared" si="3"/>
        <v>0.016655092592592603</v>
      </c>
      <c r="I33" s="22">
        <f t="shared" si="2"/>
        <v>0.011099537037037047</v>
      </c>
    </row>
    <row r="34" spans="1:9" s="11" customFormat="1" ht="15" customHeight="1">
      <c r="A34" s="17">
        <v>31</v>
      </c>
      <c r="B34" s="20" t="s">
        <v>61</v>
      </c>
      <c r="C34" s="20" t="s">
        <v>187</v>
      </c>
      <c r="D34" s="17" t="s">
        <v>15</v>
      </c>
      <c r="E34" s="20" t="s">
        <v>35</v>
      </c>
      <c r="F34" s="37">
        <v>0.07637731481481481</v>
      </c>
      <c r="G34" s="17" t="str">
        <f t="shared" si="0"/>
        <v>6.45/km</v>
      </c>
      <c r="H34" s="18">
        <f t="shared" si="3"/>
        <v>0.01701388888888889</v>
      </c>
      <c r="I34" s="18">
        <f t="shared" si="2"/>
        <v>0.011458333333333334</v>
      </c>
    </row>
    <row r="35" spans="1:9" s="11" customFormat="1" ht="15" customHeight="1">
      <c r="A35" s="17">
        <v>32</v>
      </c>
      <c r="B35" s="20" t="s">
        <v>62</v>
      </c>
      <c r="C35" s="20" t="s">
        <v>228</v>
      </c>
      <c r="D35" s="17" t="s">
        <v>51</v>
      </c>
      <c r="E35" s="20" t="s">
        <v>63</v>
      </c>
      <c r="F35" s="37">
        <v>0.07702546296296296</v>
      </c>
      <c r="G35" s="17" t="str">
        <f t="shared" si="0"/>
        <v>6.48/km</v>
      </c>
      <c r="H35" s="18">
        <f t="shared" si="3"/>
        <v>0.01766203703703704</v>
      </c>
      <c r="I35" s="18">
        <f t="shared" si="2"/>
        <v>0.0015277777777777807</v>
      </c>
    </row>
    <row r="36" spans="1:9" s="11" customFormat="1" ht="15" customHeight="1">
      <c r="A36" s="17">
        <v>33</v>
      </c>
      <c r="B36" s="20" t="s">
        <v>64</v>
      </c>
      <c r="C36" s="20" t="s">
        <v>197</v>
      </c>
      <c r="D36" s="17" t="s">
        <v>51</v>
      </c>
      <c r="E36" s="20" t="s">
        <v>35</v>
      </c>
      <c r="F36" s="37">
        <v>0.07711805555555555</v>
      </c>
      <c r="G36" s="17" t="str">
        <f t="shared" si="0"/>
        <v>6.49/km</v>
      </c>
      <c r="H36" s="18">
        <f t="shared" si="3"/>
        <v>0.017754629629629627</v>
      </c>
      <c r="I36" s="18">
        <f aca="true" t="shared" si="4" ref="I36:I67">F36-INDEX($F$4:$F$98,MATCH(D36,$D$4:$D$98,0))</f>
        <v>0.0016203703703703692</v>
      </c>
    </row>
    <row r="37" spans="1:9" s="11" customFormat="1" ht="15" customHeight="1">
      <c r="A37" s="17">
        <v>34</v>
      </c>
      <c r="B37" s="20" t="s">
        <v>65</v>
      </c>
      <c r="C37" s="20" t="s">
        <v>66</v>
      </c>
      <c r="D37" s="17" t="s">
        <v>15</v>
      </c>
      <c r="E37" s="20" t="s">
        <v>67</v>
      </c>
      <c r="F37" s="37">
        <v>0.07753472222222223</v>
      </c>
      <c r="G37" s="17" t="str">
        <f t="shared" si="0"/>
        <v>6.51/km</v>
      </c>
      <c r="H37" s="18">
        <f t="shared" si="3"/>
        <v>0.018171296296296303</v>
      </c>
      <c r="I37" s="18">
        <f t="shared" si="4"/>
        <v>0.012615740740740747</v>
      </c>
    </row>
    <row r="38" spans="1:9" s="11" customFormat="1" ht="15" customHeight="1">
      <c r="A38" s="17">
        <v>35</v>
      </c>
      <c r="B38" s="20" t="s">
        <v>68</v>
      </c>
      <c r="C38" s="20" t="s">
        <v>189</v>
      </c>
      <c r="D38" s="17" t="s">
        <v>15</v>
      </c>
      <c r="E38" s="20" t="s">
        <v>192</v>
      </c>
      <c r="F38" s="37">
        <v>0.07811342592592592</v>
      </c>
      <c r="G38" s="17" t="str">
        <f t="shared" si="0"/>
        <v>6.54/km</v>
      </c>
      <c r="H38" s="18">
        <f t="shared" si="3"/>
        <v>0.018749999999999996</v>
      </c>
      <c r="I38" s="18">
        <f t="shared" si="4"/>
        <v>0.01319444444444444</v>
      </c>
    </row>
    <row r="39" spans="1:9" s="11" customFormat="1" ht="15" customHeight="1">
      <c r="A39" s="17">
        <v>36</v>
      </c>
      <c r="B39" s="20" t="s">
        <v>69</v>
      </c>
      <c r="C39" s="20" t="s">
        <v>187</v>
      </c>
      <c r="D39" s="17" t="s">
        <v>10</v>
      </c>
      <c r="E39" s="20" t="s">
        <v>23</v>
      </c>
      <c r="F39" s="37">
        <v>0.07854166666666666</v>
      </c>
      <c r="G39" s="17" t="str">
        <f t="shared" si="0"/>
        <v>6.56/km</v>
      </c>
      <c r="H39" s="18">
        <f t="shared" si="3"/>
        <v>0.01917824074074074</v>
      </c>
      <c r="I39" s="18">
        <f t="shared" si="4"/>
        <v>0.014131944444444433</v>
      </c>
    </row>
    <row r="40" spans="1:9" s="11" customFormat="1" ht="15" customHeight="1">
      <c r="A40" s="17">
        <v>37</v>
      </c>
      <c r="B40" s="20" t="s">
        <v>70</v>
      </c>
      <c r="C40" s="20" t="s">
        <v>196</v>
      </c>
      <c r="D40" s="17" t="s">
        <v>15</v>
      </c>
      <c r="E40" s="20" t="s">
        <v>23</v>
      </c>
      <c r="F40" s="37">
        <v>0.07854166666666666</v>
      </c>
      <c r="G40" s="17" t="str">
        <f t="shared" si="0"/>
        <v>6.56/km</v>
      </c>
      <c r="H40" s="18">
        <f t="shared" si="3"/>
        <v>0.01917824074074074</v>
      </c>
      <c r="I40" s="18">
        <f t="shared" si="4"/>
        <v>0.013622685185185182</v>
      </c>
    </row>
    <row r="41" spans="1:9" s="11" customFormat="1" ht="15" customHeight="1">
      <c r="A41" s="17">
        <v>38</v>
      </c>
      <c r="B41" s="20" t="s">
        <v>205</v>
      </c>
      <c r="C41" s="20" t="s">
        <v>206</v>
      </c>
      <c r="D41" s="17" t="s">
        <v>15</v>
      </c>
      <c r="E41" s="20" t="s">
        <v>192</v>
      </c>
      <c r="F41" s="37">
        <v>0.07915509259259258</v>
      </c>
      <c r="G41" s="17" t="str">
        <f t="shared" si="0"/>
        <v>6.60/km</v>
      </c>
      <c r="H41" s="18">
        <f t="shared" si="3"/>
        <v>0.01979166666666666</v>
      </c>
      <c r="I41" s="18">
        <f t="shared" si="4"/>
        <v>0.014236111111111102</v>
      </c>
    </row>
    <row r="42" spans="1:9" s="11" customFormat="1" ht="15" customHeight="1">
      <c r="A42" s="17">
        <v>39</v>
      </c>
      <c r="B42" s="20" t="s">
        <v>71</v>
      </c>
      <c r="C42" s="20" t="s">
        <v>201</v>
      </c>
      <c r="D42" s="17" t="s">
        <v>5</v>
      </c>
      <c r="E42" s="20" t="s">
        <v>192</v>
      </c>
      <c r="F42" s="37">
        <v>0.07915509259259258</v>
      </c>
      <c r="G42" s="17" t="str">
        <f t="shared" si="0"/>
        <v>6.60/km</v>
      </c>
      <c r="H42" s="18">
        <f t="shared" si="3"/>
        <v>0.01979166666666666</v>
      </c>
      <c r="I42" s="18">
        <f t="shared" si="4"/>
        <v>0.01650462962962962</v>
      </c>
    </row>
    <row r="43" spans="1:9" s="11" customFormat="1" ht="15" customHeight="1">
      <c r="A43" s="17">
        <v>40</v>
      </c>
      <c r="B43" s="20" t="s">
        <v>36</v>
      </c>
      <c r="C43" s="20" t="s">
        <v>221</v>
      </c>
      <c r="D43" s="17" t="s">
        <v>1</v>
      </c>
      <c r="E43" s="20" t="s">
        <v>72</v>
      </c>
      <c r="F43" s="37">
        <v>0.07915509259259258</v>
      </c>
      <c r="G43" s="17" t="str">
        <f t="shared" si="0"/>
        <v>6.60/km</v>
      </c>
      <c r="H43" s="18">
        <f t="shared" si="3"/>
        <v>0.01979166666666666</v>
      </c>
      <c r="I43" s="18">
        <f t="shared" si="4"/>
        <v>0.01979166666666666</v>
      </c>
    </row>
    <row r="44" spans="1:9" s="11" customFormat="1" ht="15" customHeight="1">
      <c r="A44" s="17">
        <v>41</v>
      </c>
      <c r="B44" s="20" t="s">
        <v>73</v>
      </c>
      <c r="C44" s="20" t="s">
        <v>220</v>
      </c>
      <c r="D44" s="17" t="s">
        <v>74</v>
      </c>
      <c r="E44" s="20" t="s">
        <v>35</v>
      </c>
      <c r="F44" s="37">
        <v>0.0797337962962963</v>
      </c>
      <c r="G44" s="17" t="str">
        <f t="shared" si="0"/>
        <v>7.03/km</v>
      </c>
      <c r="H44" s="18">
        <f t="shared" si="3"/>
        <v>0.02037037037037038</v>
      </c>
      <c r="I44" s="18">
        <f t="shared" si="4"/>
        <v>0</v>
      </c>
    </row>
    <row r="45" spans="1:9" s="11" customFormat="1" ht="15" customHeight="1">
      <c r="A45" s="17">
        <v>42</v>
      </c>
      <c r="B45" s="20" t="s">
        <v>75</v>
      </c>
      <c r="C45" s="20" t="s">
        <v>76</v>
      </c>
      <c r="D45" s="17" t="s">
        <v>10</v>
      </c>
      <c r="E45" s="20" t="s">
        <v>77</v>
      </c>
      <c r="F45" s="37">
        <v>0.08013888888888888</v>
      </c>
      <c r="G45" s="17" t="str">
        <f t="shared" si="0"/>
        <v>7.05/km</v>
      </c>
      <c r="H45" s="18">
        <f t="shared" si="3"/>
        <v>0.02077546296296296</v>
      </c>
      <c r="I45" s="18">
        <f t="shared" si="4"/>
        <v>0.015729166666666655</v>
      </c>
    </row>
    <row r="46" spans="1:9" s="11" customFormat="1" ht="15" customHeight="1">
      <c r="A46" s="17">
        <v>43</v>
      </c>
      <c r="B46" s="20" t="s">
        <v>78</v>
      </c>
      <c r="C46" s="20" t="s">
        <v>79</v>
      </c>
      <c r="D46" s="17" t="s">
        <v>1</v>
      </c>
      <c r="E46" s="20" t="s">
        <v>54</v>
      </c>
      <c r="F46" s="37">
        <v>0.08136574074074074</v>
      </c>
      <c r="G46" s="17" t="str">
        <f t="shared" si="0"/>
        <v>7.11/km</v>
      </c>
      <c r="H46" s="18">
        <f t="shared" si="3"/>
        <v>0.022002314814814815</v>
      </c>
      <c r="I46" s="18">
        <f t="shared" si="4"/>
        <v>0.022002314814814815</v>
      </c>
    </row>
    <row r="47" spans="1:9" s="11" customFormat="1" ht="15" customHeight="1">
      <c r="A47" s="17">
        <v>44</v>
      </c>
      <c r="B47" s="20" t="s">
        <v>80</v>
      </c>
      <c r="C47" s="20" t="s">
        <v>81</v>
      </c>
      <c r="D47" s="17" t="s">
        <v>15</v>
      </c>
      <c r="E47" s="20" t="s">
        <v>14</v>
      </c>
      <c r="F47" s="37">
        <v>0.0828125</v>
      </c>
      <c r="G47" s="17" t="str">
        <f t="shared" si="0"/>
        <v>7.19/km</v>
      </c>
      <c r="H47" s="18">
        <f t="shared" si="3"/>
        <v>0.023449074074074074</v>
      </c>
      <c r="I47" s="18">
        <f t="shared" si="4"/>
        <v>0.017893518518518517</v>
      </c>
    </row>
    <row r="48" spans="1:9" s="11" customFormat="1" ht="15" customHeight="1">
      <c r="A48" s="17">
        <v>45</v>
      </c>
      <c r="B48" s="20" t="s">
        <v>225</v>
      </c>
      <c r="C48" s="20" t="s">
        <v>224</v>
      </c>
      <c r="D48" s="17" t="s">
        <v>51</v>
      </c>
      <c r="E48" s="20" t="s">
        <v>216</v>
      </c>
      <c r="F48" s="37">
        <v>0.08319444444444445</v>
      </c>
      <c r="G48" s="17" t="str">
        <f t="shared" si="0"/>
        <v>7.21/km</v>
      </c>
      <c r="H48" s="18">
        <f t="shared" si="3"/>
        <v>0.023831018518518522</v>
      </c>
      <c r="I48" s="18">
        <f t="shared" si="4"/>
        <v>0.007696759259259264</v>
      </c>
    </row>
    <row r="49" spans="1:9" s="11" customFormat="1" ht="15" customHeight="1">
      <c r="A49" s="17">
        <v>46</v>
      </c>
      <c r="B49" s="20" t="s">
        <v>82</v>
      </c>
      <c r="C49" s="20" t="s">
        <v>208</v>
      </c>
      <c r="D49" s="17" t="s">
        <v>15</v>
      </c>
      <c r="E49" s="20" t="s">
        <v>192</v>
      </c>
      <c r="F49" s="37">
        <v>0.08356481481481481</v>
      </c>
      <c r="G49" s="17" t="str">
        <f t="shared" si="0"/>
        <v>7.23/km</v>
      </c>
      <c r="H49" s="18">
        <f t="shared" si="3"/>
        <v>0.02420138888888889</v>
      </c>
      <c r="I49" s="18">
        <f t="shared" si="4"/>
        <v>0.018645833333333334</v>
      </c>
    </row>
    <row r="50" spans="1:9" s="11" customFormat="1" ht="15" customHeight="1">
      <c r="A50" s="17">
        <v>47</v>
      </c>
      <c r="B50" s="20" t="s">
        <v>83</v>
      </c>
      <c r="C50" s="20" t="s">
        <v>84</v>
      </c>
      <c r="D50" s="17" t="s">
        <v>10</v>
      </c>
      <c r="E50" s="20" t="s">
        <v>85</v>
      </c>
      <c r="F50" s="37">
        <v>0.08373842592592594</v>
      </c>
      <c r="G50" s="17" t="str">
        <f t="shared" si="0"/>
        <v>7.24/km</v>
      </c>
      <c r="H50" s="18">
        <f t="shared" si="3"/>
        <v>0.024375000000000015</v>
      </c>
      <c r="I50" s="18">
        <f t="shared" si="4"/>
        <v>0.01932870370370371</v>
      </c>
    </row>
    <row r="51" spans="1:9" s="11" customFormat="1" ht="15" customHeight="1">
      <c r="A51" s="17">
        <v>48</v>
      </c>
      <c r="B51" s="20" t="s">
        <v>86</v>
      </c>
      <c r="C51" s="20" t="s">
        <v>87</v>
      </c>
      <c r="D51" s="17" t="s">
        <v>74</v>
      </c>
      <c r="E51" s="20" t="s">
        <v>88</v>
      </c>
      <c r="F51" s="37">
        <v>0.08376157407407407</v>
      </c>
      <c r="G51" s="17" t="str">
        <f t="shared" si="0"/>
        <v>7.24/km</v>
      </c>
      <c r="H51" s="18">
        <f t="shared" si="3"/>
        <v>0.024398148148148148</v>
      </c>
      <c r="I51" s="18">
        <f t="shared" si="4"/>
        <v>0.004027777777777769</v>
      </c>
    </row>
    <row r="52" spans="1:9" s="11" customFormat="1" ht="15" customHeight="1">
      <c r="A52" s="17">
        <v>49</v>
      </c>
      <c r="B52" s="20" t="s">
        <v>89</v>
      </c>
      <c r="C52" s="20" t="s">
        <v>90</v>
      </c>
      <c r="D52" s="17" t="s">
        <v>15</v>
      </c>
      <c r="E52" s="20" t="s">
        <v>91</v>
      </c>
      <c r="F52" s="37">
        <v>0.08386574074074075</v>
      </c>
      <c r="G52" s="17" t="str">
        <f t="shared" si="0"/>
        <v>7.25/km</v>
      </c>
      <c r="H52" s="18">
        <f t="shared" si="3"/>
        <v>0.02450231481481483</v>
      </c>
      <c r="I52" s="18">
        <f t="shared" si="4"/>
        <v>0.018946759259259274</v>
      </c>
    </row>
    <row r="53" spans="1:9" s="13" customFormat="1" ht="15" customHeight="1">
      <c r="A53" s="17">
        <v>50</v>
      </c>
      <c r="B53" s="20" t="s">
        <v>92</v>
      </c>
      <c r="C53" s="20" t="s">
        <v>214</v>
      </c>
      <c r="D53" s="17" t="s">
        <v>15</v>
      </c>
      <c r="E53" s="20" t="s">
        <v>35</v>
      </c>
      <c r="F53" s="37">
        <v>0.08408564814814816</v>
      </c>
      <c r="G53" s="17" t="str">
        <f t="shared" si="0"/>
        <v>7.26/km</v>
      </c>
      <c r="H53" s="18">
        <f t="shared" si="3"/>
        <v>0.024722222222222236</v>
      </c>
      <c r="I53" s="18">
        <f t="shared" si="4"/>
        <v>0.01916666666666668</v>
      </c>
    </row>
    <row r="54" spans="1:9" s="11" customFormat="1" ht="15" customHeight="1">
      <c r="A54" s="17">
        <v>51</v>
      </c>
      <c r="B54" s="20" t="s">
        <v>93</v>
      </c>
      <c r="C54" s="20" t="s">
        <v>94</v>
      </c>
      <c r="D54" s="17" t="s">
        <v>51</v>
      </c>
      <c r="E54" s="20" t="s">
        <v>95</v>
      </c>
      <c r="F54" s="37">
        <v>0.08436342592592593</v>
      </c>
      <c r="G54" s="17" t="str">
        <f t="shared" si="0"/>
        <v>7.27/km</v>
      </c>
      <c r="H54" s="18">
        <f t="shared" si="3"/>
        <v>0.025</v>
      </c>
      <c r="I54" s="18">
        <f t="shared" si="4"/>
        <v>0.008865740740740743</v>
      </c>
    </row>
    <row r="55" spans="1:9" s="11" customFormat="1" ht="15" customHeight="1">
      <c r="A55" s="17">
        <v>52</v>
      </c>
      <c r="B55" s="20" t="s">
        <v>96</v>
      </c>
      <c r="C55" s="20" t="s">
        <v>204</v>
      </c>
      <c r="D55" s="17" t="s">
        <v>10</v>
      </c>
      <c r="E55" s="20" t="s">
        <v>54</v>
      </c>
      <c r="F55" s="37">
        <v>0.08515046296296297</v>
      </c>
      <c r="G55" s="17" t="str">
        <f t="shared" si="0"/>
        <v>7.31/km</v>
      </c>
      <c r="H55" s="18">
        <f t="shared" si="3"/>
        <v>0.025787037037037046</v>
      </c>
      <c r="I55" s="18">
        <f t="shared" si="4"/>
        <v>0.02074074074074074</v>
      </c>
    </row>
    <row r="56" spans="1:9" s="11" customFormat="1" ht="15" customHeight="1">
      <c r="A56" s="17">
        <v>53</v>
      </c>
      <c r="B56" s="20" t="s">
        <v>97</v>
      </c>
      <c r="C56" s="20" t="s">
        <v>98</v>
      </c>
      <c r="D56" s="17" t="s">
        <v>15</v>
      </c>
      <c r="E56" s="20" t="s">
        <v>99</v>
      </c>
      <c r="F56" s="37">
        <v>0.08689814814814815</v>
      </c>
      <c r="G56" s="17" t="str">
        <f t="shared" si="0"/>
        <v>7.41/km</v>
      </c>
      <c r="H56" s="18">
        <f t="shared" si="3"/>
        <v>0.02753472222222223</v>
      </c>
      <c r="I56" s="18">
        <f t="shared" si="4"/>
        <v>0.021979166666666675</v>
      </c>
    </row>
    <row r="57" spans="1:9" s="11" customFormat="1" ht="15" customHeight="1">
      <c r="A57" s="17">
        <v>54</v>
      </c>
      <c r="B57" s="20" t="s">
        <v>100</v>
      </c>
      <c r="C57" s="20" t="s">
        <v>101</v>
      </c>
      <c r="D57" s="17" t="s">
        <v>74</v>
      </c>
      <c r="E57" s="20" t="s">
        <v>63</v>
      </c>
      <c r="F57" s="37">
        <v>0.08712962962962963</v>
      </c>
      <c r="G57" s="17" t="str">
        <f t="shared" si="0"/>
        <v>7.42/km</v>
      </c>
      <c r="H57" s="18">
        <f t="shared" si="3"/>
        <v>0.027766203703703703</v>
      </c>
      <c r="I57" s="18">
        <f t="shared" si="4"/>
        <v>0.007395833333333324</v>
      </c>
    </row>
    <row r="58" spans="1:9" s="11" customFormat="1" ht="15" customHeight="1">
      <c r="A58" s="17">
        <v>55</v>
      </c>
      <c r="B58" s="20" t="s">
        <v>102</v>
      </c>
      <c r="C58" s="20" t="s">
        <v>103</v>
      </c>
      <c r="D58" s="17" t="s">
        <v>10</v>
      </c>
      <c r="E58" s="20" t="s">
        <v>104</v>
      </c>
      <c r="F58" s="37">
        <v>0.08746527777777778</v>
      </c>
      <c r="G58" s="17" t="str">
        <f t="shared" si="0"/>
        <v>7.44/km</v>
      </c>
      <c r="H58" s="18">
        <f t="shared" si="3"/>
        <v>0.028101851851851857</v>
      </c>
      <c r="I58" s="18">
        <f t="shared" si="4"/>
        <v>0.02305555555555555</v>
      </c>
    </row>
    <row r="59" spans="1:9" s="11" customFormat="1" ht="15" customHeight="1">
      <c r="A59" s="17">
        <v>56</v>
      </c>
      <c r="B59" s="20" t="s">
        <v>105</v>
      </c>
      <c r="C59" s="20" t="s">
        <v>106</v>
      </c>
      <c r="D59" s="17" t="s">
        <v>22</v>
      </c>
      <c r="E59" s="20" t="s">
        <v>77</v>
      </c>
      <c r="F59" s="37">
        <v>0.08783564814814815</v>
      </c>
      <c r="G59" s="17" t="str">
        <f t="shared" si="0"/>
        <v>7.46/km</v>
      </c>
      <c r="H59" s="18">
        <f t="shared" si="3"/>
        <v>0.028472222222222225</v>
      </c>
      <c r="I59" s="18">
        <f t="shared" si="4"/>
        <v>0.021145833333333336</v>
      </c>
    </row>
    <row r="60" spans="1:9" s="11" customFormat="1" ht="15" customHeight="1">
      <c r="A60" s="17">
        <v>57</v>
      </c>
      <c r="B60" s="20" t="s">
        <v>107</v>
      </c>
      <c r="C60" s="20" t="s">
        <v>187</v>
      </c>
      <c r="D60" s="17" t="s">
        <v>1</v>
      </c>
      <c r="E60" s="20" t="s">
        <v>108</v>
      </c>
      <c r="F60" s="37">
        <v>0.08844907407407408</v>
      </c>
      <c r="G60" s="17" t="str">
        <f t="shared" si="0"/>
        <v>7.49/km</v>
      </c>
      <c r="H60" s="18">
        <f t="shared" si="3"/>
        <v>0.02908564814814816</v>
      </c>
      <c r="I60" s="18">
        <f t="shared" si="4"/>
        <v>0.02908564814814816</v>
      </c>
    </row>
    <row r="61" spans="1:9" s="11" customFormat="1" ht="15" customHeight="1">
      <c r="A61" s="17">
        <v>58</v>
      </c>
      <c r="B61" s="20" t="s">
        <v>109</v>
      </c>
      <c r="C61" s="20" t="s">
        <v>110</v>
      </c>
      <c r="D61" s="17" t="s">
        <v>22</v>
      </c>
      <c r="E61" s="20" t="s">
        <v>111</v>
      </c>
      <c r="F61" s="37">
        <v>0.08851851851851851</v>
      </c>
      <c r="G61" s="17" t="str">
        <f t="shared" si="0"/>
        <v>7.49/km</v>
      </c>
      <c r="H61" s="18">
        <f t="shared" si="3"/>
        <v>0.029155092592592587</v>
      </c>
      <c r="I61" s="18">
        <f t="shared" si="4"/>
        <v>0.021828703703703697</v>
      </c>
    </row>
    <row r="62" spans="1:9" s="11" customFormat="1" ht="15" customHeight="1">
      <c r="A62" s="17">
        <v>59</v>
      </c>
      <c r="B62" s="20" t="s">
        <v>112</v>
      </c>
      <c r="C62" s="20" t="s">
        <v>113</v>
      </c>
      <c r="D62" s="17" t="s">
        <v>10</v>
      </c>
      <c r="E62" s="20" t="s">
        <v>111</v>
      </c>
      <c r="F62" s="37">
        <v>0.08851851851851851</v>
      </c>
      <c r="G62" s="17" t="str">
        <f t="shared" si="0"/>
        <v>7.49/km</v>
      </c>
      <c r="H62" s="18">
        <f t="shared" si="3"/>
        <v>0.029155092592592587</v>
      </c>
      <c r="I62" s="18">
        <f t="shared" si="4"/>
        <v>0.02410879629629628</v>
      </c>
    </row>
    <row r="63" spans="1:9" s="11" customFormat="1" ht="15" customHeight="1">
      <c r="A63" s="17">
        <v>60</v>
      </c>
      <c r="B63" s="20" t="s">
        <v>114</v>
      </c>
      <c r="C63" s="20" t="s">
        <v>115</v>
      </c>
      <c r="D63" s="17" t="s">
        <v>10</v>
      </c>
      <c r="E63" s="20" t="s">
        <v>195</v>
      </c>
      <c r="F63" s="37">
        <v>0.08972222222222222</v>
      </c>
      <c r="G63" s="17" t="str">
        <f t="shared" si="0"/>
        <v>7.56/km</v>
      </c>
      <c r="H63" s="18">
        <f t="shared" si="3"/>
        <v>0.030358796296296293</v>
      </c>
      <c r="I63" s="18">
        <f t="shared" si="4"/>
        <v>0.025312499999999988</v>
      </c>
    </row>
    <row r="64" spans="1:9" s="11" customFormat="1" ht="15" customHeight="1">
      <c r="A64" s="17">
        <v>61</v>
      </c>
      <c r="B64" s="20" t="s">
        <v>116</v>
      </c>
      <c r="C64" s="20" t="s">
        <v>117</v>
      </c>
      <c r="D64" s="17" t="s">
        <v>15</v>
      </c>
      <c r="E64" s="20" t="s">
        <v>192</v>
      </c>
      <c r="F64" s="37">
        <v>0.0897800925925926</v>
      </c>
      <c r="G64" s="17" t="str">
        <f t="shared" si="0"/>
        <v>7.56/km</v>
      </c>
      <c r="H64" s="18">
        <f t="shared" si="3"/>
        <v>0.030416666666666682</v>
      </c>
      <c r="I64" s="18">
        <f t="shared" si="4"/>
        <v>0.024861111111111125</v>
      </c>
    </row>
    <row r="65" spans="1:9" s="11" customFormat="1" ht="15" customHeight="1">
      <c r="A65" s="17">
        <v>62</v>
      </c>
      <c r="B65" s="20" t="s">
        <v>118</v>
      </c>
      <c r="C65" s="20" t="s">
        <v>119</v>
      </c>
      <c r="D65" s="17" t="s">
        <v>15</v>
      </c>
      <c r="E65" s="20" t="s">
        <v>192</v>
      </c>
      <c r="F65" s="37">
        <v>0.0898148148148148</v>
      </c>
      <c r="G65" s="17" t="str">
        <f t="shared" si="0"/>
        <v>7.56/km</v>
      </c>
      <c r="H65" s="18">
        <f t="shared" si="3"/>
        <v>0.030451388888888882</v>
      </c>
      <c r="I65" s="18">
        <f t="shared" si="4"/>
        <v>0.024895833333333325</v>
      </c>
    </row>
    <row r="66" spans="1:9" s="11" customFormat="1" ht="15" customHeight="1">
      <c r="A66" s="17">
        <v>63</v>
      </c>
      <c r="B66" s="20" t="s">
        <v>120</v>
      </c>
      <c r="C66" s="20" t="s">
        <v>211</v>
      </c>
      <c r="D66" s="17" t="s">
        <v>1</v>
      </c>
      <c r="E66" s="20" t="s">
        <v>192</v>
      </c>
      <c r="F66" s="37">
        <v>0.09042824074074074</v>
      </c>
      <c r="G66" s="17" t="str">
        <f t="shared" si="0"/>
        <v>7.59/km</v>
      </c>
      <c r="H66" s="18">
        <f t="shared" si="3"/>
        <v>0.031064814814814816</v>
      </c>
      <c r="I66" s="18">
        <f t="shared" si="4"/>
        <v>0.031064814814814816</v>
      </c>
    </row>
    <row r="67" spans="1:9" s="11" customFormat="1" ht="15" customHeight="1">
      <c r="A67" s="17">
        <v>64</v>
      </c>
      <c r="B67" s="20" t="s">
        <v>121</v>
      </c>
      <c r="C67" s="20" t="s">
        <v>188</v>
      </c>
      <c r="D67" s="17" t="s">
        <v>1</v>
      </c>
      <c r="E67" s="20" t="s">
        <v>99</v>
      </c>
      <c r="F67" s="37">
        <v>0.09043981481481482</v>
      </c>
      <c r="G67" s="17" t="str">
        <f t="shared" si="0"/>
        <v>7.59/km</v>
      </c>
      <c r="H67" s="18">
        <f t="shared" si="3"/>
        <v>0.031076388888888896</v>
      </c>
      <c r="I67" s="18">
        <f t="shared" si="4"/>
        <v>0.031076388888888896</v>
      </c>
    </row>
    <row r="68" spans="1:9" s="11" customFormat="1" ht="15" customHeight="1">
      <c r="A68" s="17">
        <v>65</v>
      </c>
      <c r="B68" s="20" t="s">
        <v>122</v>
      </c>
      <c r="C68" s="20" t="s">
        <v>123</v>
      </c>
      <c r="D68" s="17" t="s">
        <v>5</v>
      </c>
      <c r="E68" s="20" t="s">
        <v>124</v>
      </c>
      <c r="F68" s="37">
        <v>0.09047453703703705</v>
      </c>
      <c r="G68" s="17" t="str">
        <f aca="true" t="shared" si="5" ref="G68:G104">TEXT(INT((HOUR(F68)*3600+MINUTE(F68)*60+SECOND(F68))/$I$2/60),"0")&amp;"."&amp;TEXT(MOD((HOUR(F68)*3600+MINUTE(F68)*60+SECOND(F68))/$I$2,60),"00")&amp;"/km"</f>
        <v>7.60/km</v>
      </c>
      <c r="H68" s="18">
        <f t="shared" si="3"/>
        <v>0.031111111111111124</v>
      </c>
      <c r="I68" s="18">
        <f aca="true" t="shared" si="6" ref="I68:I98">F68-INDEX($F$4:$F$98,MATCH(D68,$D$4:$D$98,0))</f>
        <v>0.027824074074074084</v>
      </c>
    </row>
    <row r="69" spans="1:9" s="11" customFormat="1" ht="15" customHeight="1">
      <c r="A69" s="17">
        <v>66</v>
      </c>
      <c r="B69" s="20" t="s">
        <v>125</v>
      </c>
      <c r="C69" s="20" t="s">
        <v>199</v>
      </c>
      <c r="D69" s="17" t="s">
        <v>51</v>
      </c>
      <c r="E69" s="20" t="s">
        <v>126</v>
      </c>
      <c r="F69" s="37">
        <v>0.09293981481481482</v>
      </c>
      <c r="G69" s="17" t="str">
        <f t="shared" si="5"/>
        <v>8.13/km</v>
      </c>
      <c r="H69" s="18">
        <f t="shared" si="3"/>
        <v>0.0335763888888889</v>
      </c>
      <c r="I69" s="18">
        <f t="shared" si="6"/>
        <v>0.01744212962962964</v>
      </c>
    </row>
    <row r="70" spans="1:9" s="11" customFormat="1" ht="15" customHeight="1">
      <c r="A70" s="17">
        <v>67</v>
      </c>
      <c r="B70" s="20" t="s">
        <v>127</v>
      </c>
      <c r="C70" s="20" t="s">
        <v>128</v>
      </c>
      <c r="D70" s="17" t="s">
        <v>22</v>
      </c>
      <c r="E70" s="20" t="s">
        <v>192</v>
      </c>
      <c r="F70" s="37">
        <v>0.09329861111111111</v>
      </c>
      <c r="G70" s="17" t="str">
        <f t="shared" si="5"/>
        <v>8.15/km</v>
      </c>
      <c r="H70" s="18">
        <f t="shared" si="3"/>
        <v>0.033935185185185186</v>
      </c>
      <c r="I70" s="18">
        <f t="shared" si="6"/>
        <v>0.026608796296296297</v>
      </c>
    </row>
    <row r="71" spans="1:9" s="11" customFormat="1" ht="15" customHeight="1">
      <c r="A71" s="17">
        <v>68</v>
      </c>
      <c r="B71" s="20" t="s">
        <v>129</v>
      </c>
      <c r="C71" s="20" t="s">
        <v>207</v>
      </c>
      <c r="D71" s="17" t="s">
        <v>10</v>
      </c>
      <c r="E71" s="20" t="s">
        <v>77</v>
      </c>
      <c r="F71" s="37">
        <v>0.09408564814814814</v>
      </c>
      <c r="G71" s="17" t="str">
        <f t="shared" si="5"/>
        <v>8.19/km</v>
      </c>
      <c r="H71" s="18">
        <f t="shared" si="3"/>
        <v>0.03472222222222222</v>
      </c>
      <c r="I71" s="18">
        <f t="shared" si="6"/>
        <v>0.02967592592592591</v>
      </c>
    </row>
    <row r="72" spans="1:9" s="11" customFormat="1" ht="15" customHeight="1">
      <c r="A72" s="17">
        <v>69</v>
      </c>
      <c r="B72" s="20" t="s">
        <v>97</v>
      </c>
      <c r="C72" s="20" t="s">
        <v>187</v>
      </c>
      <c r="D72" s="17" t="s">
        <v>51</v>
      </c>
      <c r="E72" s="20" t="s">
        <v>192</v>
      </c>
      <c r="F72" s="37">
        <v>0.09609953703703704</v>
      </c>
      <c r="G72" s="17" t="str">
        <f t="shared" si="5"/>
        <v>8.29/km</v>
      </c>
      <c r="H72" s="18">
        <f t="shared" si="3"/>
        <v>0.036736111111111115</v>
      </c>
      <c r="I72" s="18">
        <f t="shared" si="6"/>
        <v>0.020601851851851857</v>
      </c>
    </row>
    <row r="73" spans="1:9" s="11" customFormat="1" ht="15" customHeight="1">
      <c r="A73" s="17">
        <v>70</v>
      </c>
      <c r="B73" s="20" t="s">
        <v>130</v>
      </c>
      <c r="C73" s="20" t="s">
        <v>131</v>
      </c>
      <c r="D73" s="17" t="s">
        <v>132</v>
      </c>
      <c r="E73" s="20" t="s">
        <v>192</v>
      </c>
      <c r="F73" s="37">
        <v>0.09609953703703704</v>
      </c>
      <c r="G73" s="17" t="str">
        <f t="shared" si="5"/>
        <v>8.29/km</v>
      </c>
      <c r="H73" s="18">
        <f t="shared" si="3"/>
        <v>0.036736111111111115</v>
      </c>
      <c r="I73" s="18">
        <f t="shared" si="6"/>
        <v>0</v>
      </c>
    </row>
    <row r="74" spans="1:9" s="11" customFormat="1" ht="15" customHeight="1">
      <c r="A74" s="17">
        <v>71</v>
      </c>
      <c r="B74" s="20" t="s">
        <v>133</v>
      </c>
      <c r="C74" s="20" t="s">
        <v>217</v>
      </c>
      <c r="D74" s="17" t="s">
        <v>15</v>
      </c>
      <c r="E74" s="20" t="s">
        <v>195</v>
      </c>
      <c r="F74" s="37">
        <v>0.09715277777777777</v>
      </c>
      <c r="G74" s="17" t="str">
        <f t="shared" si="5"/>
        <v>8.35/km</v>
      </c>
      <c r="H74" s="18">
        <f t="shared" si="3"/>
        <v>0.037789351851851845</v>
      </c>
      <c r="I74" s="18">
        <f t="shared" si="6"/>
        <v>0.03223379629629629</v>
      </c>
    </row>
    <row r="75" spans="1:9" s="11" customFormat="1" ht="15" customHeight="1">
      <c r="A75" s="17">
        <v>72</v>
      </c>
      <c r="B75" s="20" t="s">
        <v>226</v>
      </c>
      <c r="C75" s="20" t="s">
        <v>211</v>
      </c>
      <c r="D75" s="17" t="s">
        <v>10</v>
      </c>
      <c r="E75" s="20" t="s">
        <v>195</v>
      </c>
      <c r="F75" s="37">
        <v>0.09715277777777777</v>
      </c>
      <c r="G75" s="17" t="str">
        <f t="shared" si="5"/>
        <v>8.35/km</v>
      </c>
      <c r="H75" s="18">
        <f t="shared" si="3"/>
        <v>0.037789351851851845</v>
      </c>
      <c r="I75" s="18">
        <f t="shared" si="6"/>
        <v>0.03274305555555554</v>
      </c>
    </row>
    <row r="76" spans="1:9" s="11" customFormat="1" ht="15" customHeight="1">
      <c r="A76" s="17">
        <v>73</v>
      </c>
      <c r="B76" s="20" t="s">
        <v>134</v>
      </c>
      <c r="C76" s="20" t="s">
        <v>135</v>
      </c>
      <c r="D76" s="17" t="s">
        <v>28</v>
      </c>
      <c r="E76" s="20" t="s">
        <v>35</v>
      </c>
      <c r="F76" s="37">
        <v>0.09766203703703703</v>
      </c>
      <c r="G76" s="17" t="str">
        <f t="shared" si="5"/>
        <v>8.38/km</v>
      </c>
      <c r="H76" s="18">
        <f t="shared" si="3"/>
        <v>0.03829861111111111</v>
      </c>
      <c r="I76" s="18">
        <f t="shared" si="6"/>
        <v>0.029224537037037035</v>
      </c>
    </row>
    <row r="77" spans="1:9" s="11" customFormat="1" ht="15" customHeight="1">
      <c r="A77" s="17">
        <v>74</v>
      </c>
      <c r="B77" s="20" t="s">
        <v>136</v>
      </c>
      <c r="C77" s="20" t="s">
        <v>202</v>
      </c>
      <c r="D77" s="17" t="s">
        <v>15</v>
      </c>
      <c r="E77" s="20" t="s">
        <v>213</v>
      </c>
      <c r="F77" s="37">
        <v>0.0978125</v>
      </c>
      <c r="G77" s="17" t="str">
        <f t="shared" si="5"/>
        <v>8.38/km</v>
      </c>
      <c r="H77" s="18">
        <f t="shared" si="3"/>
        <v>0.03844907407407407</v>
      </c>
      <c r="I77" s="18">
        <f t="shared" si="6"/>
        <v>0.032893518518518516</v>
      </c>
    </row>
    <row r="78" spans="1:9" s="11" customFormat="1" ht="15" customHeight="1">
      <c r="A78" s="17">
        <v>75</v>
      </c>
      <c r="B78" s="20" t="s">
        <v>114</v>
      </c>
      <c r="C78" s="20" t="s">
        <v>137</v>
      </c>
      <c r="D78" s="17" t="s">
        <v>132</v>
      </c>
      <c r="E78" s="20" t="s">
        <v>195</v>
      </c>
      <c r="F78" s="37">
        <v>0.09863425925925927</v>
      </c>
      <c r="G78" s="17" t="str">
        <f t="shared" si="5"/>
        <v>8.43/km</v>
      </c>
      <c r="H78" s="18">
        <f t="shared" si="3"/>
        <v>0.039270833333333345</v>
      </c>
      <c r="I78" s="18">
        <f t="shared" si="6"/>
        <v>0.00253472222222223</v>
      </c>
    </row>
    <row r="79" spans="1:9" s="11" customFormat="1" ht="15" customHeight="1">
      <c r="A79" s="17">
        <v>76</v>
      </c>
      <c r="B79" s="20" t="s">
        <v>218</v>
      </c>
      <c r="C79" s="20" t="s">
        <v>217</v>
      </c>
      <c r="D79" s="17" t="s">
        <v>10</v>
      </c>
      <c r="E79" s="20" t="s">
        <v>192</v>
      </c>
      <c r="F79" s="37">
        <v>0.09918981481481481</v>
      </c>
      <c r="G79" s="17" t="str">
        <f t="shared" si="5"/>
        <v>8.46/km</v>
      </c>
      <c r="H79" s="18">
        <f t="shared" si="3"/>
        <v>0.03982638888888889</v>
      </c>
      <c r="I79" s="18">
        <f t="shared" si="6"/>
        <v>0.034780092592592585</v>
      </c>
    </row>
    <row r="80" spans="1:9" s="13" customFormat="1" ht="15" customHeight="1">
      <c r="A80" s="17">
        <v>77</v>
      </c>
      <c r="B80" s="20" t="s">
        <v>138</v>
      </c>
      <c r="C80" s="20" t="s">
        <v>139</v>
      </c>
      <c r="D80" s="17" t="s">
        <v>1</v>
      </c>
      <c r="E80" s="20" t="s">
        <v>192</v>
      </c>
      <c r="F80" s="37">
        <v>0.09922453703703704</v>
      </c>
      <c r="G80" s="17" t="str">
        <f t="shared" si="5"/>
        <v>8.46/km</v>
      </c>
      <c r="H80" s="18">
        <f t="shared" si="3"/>
        <v>0.03986111111111112</v>
      </c>
      <c r="I80" s="18">
        <f t="shared" si="6"/>
        <v>0.03986111111111112</v>
      </c>
    </row>
    <row r="81" spans="1:9" s="11" customFormat="1" ht="15" customHeight="1">
      <c r="A81" s="17">
        <v>78</v>
      </c>
      <c r="B81" s="20" t="s">
        <v>140</v>
      </c>
      <c r="C81" s="20" t="s">
        <v>200</v>
      </c>
      <c r="D81" s="17" t="s">
        <v>10</v>
      </c>
      <c r="E81" s="20" t="s">
        <v>195</v>
      </c>
      <c r="F81" s="37">
        <v>0.09923611111111112</v>
      </c>
      <c r="G81" s="17" t="str">
        <f t="shared" si="5"/>
        <v>8.46/km</v>
      </c>
      <c r="H81" s="18">
        <f t="shared" si="3"/>
        <v>0.0398726851851852</v>
      </c>
      <c r="I81" s="18">
        <f t="shared" si="6"/>
        <v>0.03482638888888889</v>
      </c>
    </row>
    <row r="82" spans="1:9" s="11" customFormat="1" ht="15" customHeight="1">
      <c r="A82" s="17">
        <v>79</v>
      </c>
      <c r="B82" s="20" t="s">
        <v>141</v>
      </c>
      <c r="C82" s="20" t="s">
        <v>142</v>
      </c>
      <c r="D82" s="17" t="s">
        <v>10</v>
      </c>
      <c r="E82" s="20" t="s">
        <v>143</v>
      </c>
      <c r="F82" s="37">
        <v>0.09953703703703703</v>
      </c>
      <c r="G82" s="17" t="str">
        <f t="shared" si="5"/>
        <v>8.48/km</v>
      </c>
      <c r="H82" s="18">
        <f aca="true" t="shared" si="7" ref="H82:H94">F82-$F$4</f>
        <v>0.04017361111111111</v>
      </c>
      <c r="I82" s="18">
        <f t="shared" si="6"/>
        <v>0.035127314814814806</v>
      </c>
    </row>
    <row r="83" spans="1:9" s="11" customFormat="1" ht="15" customHeight="1">
      <c r="A83" s="17">
        <v>80</v>
      </c>
      <c r="B83" s="20" t="s">
        <v>144</v>
      </c>
      <c r="C83" s="20" t="s">
        <v>222</v>
      </c>
      <c r="D83" s="17" t="s">
        <v>74</v>
      </c>
      <c r="E83" s="20" t="s">
        <v>192</v>
      </c>
      <c r="F83" s="37">
        <v>0.10038194444444444</v>
      </c>
      <c r="G83" s="17" t="str">
        <f t="shared" si="5"/>
        <v>8.52/km</v>
      </c>
      <c r="H83" s="18">
        <f t="shared" si="7"/>
        <v>0.04101851851851852</v>
      </c>
      <c r="I83" s="18">
        <f t="shared" si="6"/>
        <v>0.020648148148148138</v>
      </c>
    </row>
    <row r="84" spans="1:9" ht="15" customHeight="1">
      <c r="A84" s="17">
        <v>81</v>
      </c>
      <c r="B84" s="20" t="s">
        <v>145</v>
      </c>
      <c r="C84" s="20" t="s">
        <v>219</v>
      </c>
      <c r="D84" s="17" t="s">
        <v>51</v>
      </c>
      <c r="E84" s="20" t="s">
        <v>215</v>
      </c>
      <c r="F84" s="37">
        <v>0.1044212962962963</v>
      </c>
      <c r="G84" s="17" t="str">
        <f t="shared" si="5"/>
        <v>9.13/km</v>
      </c>
      <c r="H84" s="18">
        <f t="shared" si="7"/>
        <v>0.04505787037037038</v>
      </c>
      <c r="I84" s="18">
        <f t="shared" si="6"/>
        <v>0.028923611111111122</v>
      </c>
    </row>
    <row r="85" spans="1:9" ht="15" customHeight="1">
      <c r="A85" s="17">
        <v>82</v>
      </c>
      <c r="B85" s="20" t="s">
        <v>146</v>
      </c>
      <c r="C85" s="20" t="s">
        <v>147</v>
      </c>
      <c r="D85" s="17" t="s">
        <v>22</v>
      </c>
      <c r="E85" s="20" t="s">
        <v>192</v>
      </c>
      <c r="F85" s="37">
        <v>0.10471064814814816</v>
      </c>
      <c r="G85" s="17" t="str">
        <f t="shared" si="5"/>
        <v>9.15/km</v>
      </c>
      <c r="H85" s="18">
        <f t="shared" si="7"/>
        <v>0.04534722222222224</v>
      </c>
      <c r="I85" s="18">
        <f t="shared" si="6"/>
        <v>0.03802083333333335</v>
      </c>
    </row>
    <row r="86" spans="1:9" ht="15" customHeight="1">
      <c r="A86" s="17">
        <v>83</v>
      </c>
      <c r="B86" s="20" t="s">
        <v>148</v>
      </c>
      <c r="C86" s="20" t="s">
        <v>223</v>
      </c>
      <c r="D86" s="17" t="s">
        <v>10</v>
      </c>
      <c r="E86" s="20" t="s">
        <v>192</v>
      </c>
      <c r="F86" s="37">
        <v>0.10474537037037036</v>
      </c>
      <c r="G86" s="17" t="str">
        <f t="shared" si="5"/>
        <v>9.15/km</v>
      </c>
      <c r="H86" s="18">
        <f t="shared" si="7"/>
        <v>0.04538194444444444</v>
      </c>
      <c r="I86" s="18">
        <f t="shared" si="6"/>
        <v>0.040335648148148134</v>
      </c>
    </row>
    <row r="87" spans="1:9" ht="15" customHeight="1">
      <c r="A87" s="17">
        <v>84</v>
      </c>
      <c r="B87" s="20" t="s">
        <v>149</v>
      </c>
      <c r="C87" s="20" t="s">
        <v>135</v>
      </c>
      <c r="D87" s="17" t="s">
        <v>22</v>
      </c>
      <c r="E87" s="20" t="s">
        <v>150</v>
      </c>
      <c r="F87" s="37">
        <v>0.10490740740740741</v>
      </c>
      <c r="G87" s="17" t="str">
        <f t="shared" si="5"/>
        <v>9.16/km</v>
      </c>
      <c r="H87" s="18">
        <f t="shared" si="7"/>
        <v>0.045543981481481484</v>
      </c>
      <c r="I87" s="18">
        <f t="shared" si="6"/>
        <v>0.038217592592592595</v>
      </c>
    </row>
    <row r="88" spans="1:9" ht="15" customHeight="1">
      <c r="A88" s="17">
        <v>85</v>
      </c>
      <c r="B88" s="20" t="s">
        <v>151</v>
      </c>
      <c r="C88" s="20" t="s">
        <v>37</v>
      </c>
      <c r="D88" s="17" t="s">
        <v>51</v>
      </c>
      <c r="E88" s="20" t="s">
        <v>152</v>
      </c>
      <c r="F88" s="37">
        <v>0.10490740740740741</v>
      </c>
      <c r="G88" s="17" t="str">
        <f t="shared" si="5"/>
        <v>9.16/km</v>
      </c>
      <c r="H88" s="18">
        <f t="shared" si="7"/>
        <v>0.045543981481481484</v>
      </c>
      <c r="I88" s="18">
        <f t="shared" si="6"/>
        <v>0.029409722222222226</v>
      </c>
    </row>
    <row r="89" spans="1:9" ht="15" customHeight="1">
      <c r="A89" s="17">
        <v>86</v>
      </c>
      <c r="B89" s="20" t="s">
        <v>153</v>
      </c>
      <c r="C89" s="20" t="s">
        <v>142</v>
      </c>
      <c r="D89" s="17" t="s">
        <v>10</v>
      </c>
      <c r="E89" s="20" t="s">
        <v>215</v>
      </c>
      <c r="F89" s="37">
        <v>0.10541666666666667</v>
      </c>
      <c r="G89" s="17" t="str">
        <f t="shared" si="5"/>
        <v>9.19/km</v>
      </c>
      <c r="H89" s="18">
        <f t="shared" si="7"/>
        <v>0.04605324074074075</v>
      </c>
      <c r="I89" s="18">
        <f t="shared" si="6"/>
        <v>0.04100694444444444</v>
      </c>
    </row>
    <row r="90" spans="1:9" ht="15" customHeight="1">
      <c r="A90" s="17">
        <v>87</v>
      </c>
      <c r="B90" s="20" t="s">
        <v>154</v>
      </c>
      <c r="C90" s="20" t="s">
        <v>203</v>
      </c>
      <c r="D90" s="17" t="s">
        <v>10</v>
      </c>
      <c r="E90" s="20" t="s">
        <v>192</v>
      </c>
      <c r="F90" s="37">
        <v>0.10962962962962963</v>
      </c>
      <c r="G90" s="17" t="str">
        <f t="shared" si="5"/>
        <v>9.41/km</v>
      </c>
      <c r="H90" s="18">
        <f t="shared" si="7"/>
        <v>0.05026620370370371</v>
      </c>
      <c r="I90" s="18">
        <f t="shared" si="6"/>
        <v>0.0452199074074074</v>
      </c>
    </row>
    <row r="91" spans="1:9" ht="15" customHeight="1">
      <c r="A91" s="17">
        <v>88</v>
      </c>
      <c r="B91" s="20" t="s">
        <v>155</v>
      </c>
      <c r="C91" s="20" t="s">
        <v>187</v>
      </c>
      <c r="D91" s="17" t="s">
        <v>10</v>
      </c>
      <c r="E91" s="20" t="s">
        <v>19</v>
      </c>
      <c r="F91" s="37">
        <v>0.10969907407407407</v>
      </c>
      <c r="G91" s="17" t="str">
        <f t="shared" si="5"/>
        <v>9.41/km</v>
      </c>
      <c r="H91" s="18">
        <f t="shared" si="7"/>
        <v>0.05033564814814815</v>
      </c>
      <c r="I91" s="18">
        <f t="shared" si="6"/>
        <v>0.045289351851851845</v>
      </c>
    </row>
    <row r="92" spans="1:9" ht="15" customHeight="1">
      <c r="A92" s="17">
        <v>89</v>
      </c>
      <c r="B92" s="20" t="s">
        <v>156</v>
      </c>
      <c r="C92" s="20" t="s">
        <v>157</v>
      </c>
      <c r="D92" s="17" t="s">
        <v>74</v>
      </c>
      <c r="E92" s="20" t="s">
        <v>192</v>
      </c>
      <c r="F92" s="37">
        <v>0.11047453703703704</v>
      </c>
      <c r="G92" s="17" t="str">
        <f t="shared" si="5"/>
        <v>9.46/km</v>
      </c>
      <c r="H92" s="18">
        <f t="shared" si="7"/>
        <v>0.051111111111111114</v>
      </c>
      <c r="I92" s="18">
        <f t="shared" si="6"/>
        <v>0.030740740740740735</v>
      </c>
    </row>
    <row r="93" spans="1:9" ht="15" customHeight="1">
      <c r="A93" s="17">
        <v>90</v>
      </c>
      <c r="B93" s="20" t="s">
        <v>158</v>
      </c>
      <c r="C93" s="20" t="s">
        <v>197</v>
      </c>
      <c r="D93" s="17" t="s">
        <v>51</v>
      </c>
      <c r="E93" s="20" t="s">
        <v>159</v>
      </c>
      <c r="F93" s="37">
        <v>0.11071759259259258</v>
      </c>
      <c r="G93" s="17" t="str">
        <f t="shared" si="5"/>
        <v>9.47/km</v>
      </c>
      <c r="H93" s="18">
        <f t="shared" si="7"/>
        <v>0.05135416666666665</v>
      </c>
      <c r="I93" s="18">
        <f t="shared" si="6"/>
        <v>0.035219907407407394</v>
      </c>
    </row>
    <row r="94" spans="1:9" ht="15" customHeight="1">
      <c r="A94" s="17">
        <v>91</v>
      </c>
      <c r="B94" s="20" t="s">
        <v>160</v>
      </c>
      <c r="C94" s="20" t="s">
        <v>161</v>
      </c>
      <c r="D94" s="17" t="s">
        <v>74</v>
      </c>
      <c r="E94" s="20" t="s">
        <v>195</v>
      </c>
      <c r="F94" s="37">
        <v>0.11150462962962963</v>
      </c>
      <c r="G94" s="17" t="str">
        <f t="shared" si="5"/>
        <v>9.51/km</v>
      </c>
      <c r="H94" s="18">
        <f t="shared" si="7"/>
        <v>0.05214120370370371</v>
      </c>
      <c r="I94" s="18">
        <f t="shared" si="6"/>
        <v>0.03177083333333333</v>
      </c>
    </row>
    <row r="95" spans="1:9" ht="15" customHeight="1">
      <c r="A95" s="17">
        <v>92</v>
      </c>
      <c r="B95" s="20" t="s">
        <v>162</v>
      </c>
      <c r="C95" s="20" t="s">
        <v>217</v>
      </c>
      <c r="D95" s="17" t="s">
        <v>10</v>
      </c>
      <c r="E95" s="20" t="s">
        <v>163</v>
      </c>
      <c r="F95" s="37">
        <v>0.11164351851851852</v>
      </c>
      <c r="G95" s="17" t="str">
        <f t="shared" si="5"/>
        <v>9.52/km</v>
      </c>
      <c r="H95" s="18">
        <f>F95-$F$4</f>
        <v>0.05228009259259259</v>
      </c>
      <c r="I95" s="18">
        <f t="shared" si="6"/>
        <v>0.04723379629629629</v>
      </c>
    </row>
    <row r="96" spans="1:9" ht="15" customHeight="1">
      <c r="A96" s="17">
        <v>93</v>
      </c>
      <c r="B96" s="20" t="s">
        <v>118</v>
      </c>
      <c r="C96" s="20" t="s">
        <v>164</v>
      </c>
      <c r="D96" s="17" t="s">
        <v>22</v>
      </c>
      <c r="E96" s="20" t="s">
        <v>192</v>
      </c>
      <c r="F96" s="37">
        <v>0.11237268518518519</v>
      </c>
      <c r="G96" s="17" t="str">
        <f t="shared" si="5"/>
        <v>9.56/km</v>
      </c>
      <c r="H96" s="18">
        <f aca="true" t="shared" si="8" ref="H96:H104">F96-$F$4</f>
        <v>0.05300925925925926</v>
      </c>
      <c r="I96" s="18">
        <f aca="true" t="shared" si="9" ref="I96:I104">F96-INDEX($F$4:$F$98,MATCH(D96,$D$4:$D$98,0))</f>
        <v>0.045682870370370374</v>
      </c>
    </row>
    <row r="97" spans="1:9" ht="15" customHeight="1">
      <c r="A97" s="17">
        <v>94</v>
      </c>
      <c r="B97" s="20" t="s">
        <v>109</v>
      </c>
      <c r="C97" s="20" t="s">
        <v>219</v>
      </c>
      <c r="D97" s="17" t="s">
        <v>51</v>
      </c>
      <c r="E97" s="20" t="s">
        <v>19</v>
      </c>
      <c r="F97" s="37">
        <v>0.12111111111111111</v>
      </c>
      <c r="G97" s="17" t="str">
        <f t="shared" si="5"/>
        <v>10.42/km</v>
      </c>
      <c r="H97" s="18">
        <f t="shared" si="8"/>
        <v>0.06174768518518519</v>
      </c>
      <c r="I97" s="18">
        <f t="shared" si="9"/>
        <v>0.04561342592592593</v>
      </c>
    </row>
    <row r="98" spans="1:9" ht="15" customHeight="1">
      <c r="A98" s="17">
        <v>95</v>
      </c>
      <c r="B98" s="20" t="s">
        <v>165</v>
      </c>
      <c r="C98" s="20" t="s">
        <v>79</v>
      </c>
      <c r="D98" s="17" t="s">
        <v>10</v>
      </c>
      <c r="E98" s="20" t="s">
        <v>35</v>
      </c>
      <c r="F98" s="37">
        <v>0.12299768518518518</v>
      </c>
      <c r="G98" s="17" t="str">
        <f t="shared" si="5"/>
        <v>10.52/km</v>
      </c>
      <c r="H98" s="18">
        <f t="shared" si="8"/>
        <v>0.06363425925925925</v>
      </c>
      <c r="I98" s="18">
        <f t="shared" si="9"/>
        <v>0.05858796296296295</v>
      </c>
    </row>
    <row r="99" spans="1:9" ht="15" customHeight="1">
      <c r="A99" s="17">
        <v>96</v>
      </c>
      <c r="B99" s="20" t="s">
        <v>166</v>
      </c>
      <c r="C99" s="20" t="s">
        <v>167</v>
      </c>
      <c r="D99" s="17" t="s">
        <v>74</v>
      </c>
      <c r="E99" s="20" t="s">
        <v>192</v>
      </c>
      <c r="F99" s="37">
        <v>0.13356481481481483</v>
      </c>
      <c r="G99" s="17" t="str">
        <f t="shared" si="5"/>
        <v>11.48/km</v>
      </c>
      <c r="H99" s="18">
        <f t="shared" si="8"/>
        <v>0.07420138888888891</v>
      </c>
      <c r="I99" s="18">
        <f t="shared" si="9"/>
        <v>0.05383101851851853</v>
      </c>
    </row>
    <row r="100" spans="1:9" ht="15" customHeight="1">
      <c r="A100" s="17">
        <v>97</v>
      </c>
      <c r="B100" s="20" t="s">
        <v>168</v>
      </c>
      <c r="C100" s="20" t="s">
        <v>209</v>
      </c>
      <c r="D100" s="17" t="s">
        <v>5</v>
      </c>
      <c r="E100" s="20" t="s">
        <v>192</v>
      </c>
      <c r="F100" s="37">
        <v>0.13356481481481483</v>
      </c>
      <c r="G100" s="17" t="str">
        <f t="shared" si="5"/>
        <v>11.48/km</v>
      </c>
      <c r="H100" s="18">
        <f t="shared" si="8"/>
        <v>0.07420138888888891</v>
      </c>
      <c r="I100" s="18">
        <f t="shared" si="9"/>
        <v>0.07091435185185187</v>
      </c>
    </row>
    <row r="101" spans="1:9" ht="15" customHeight="1">
      <c r="A101" s="17">
        <v>98</v>
      </c>
      <c r="B101" s="20" t="s">
        <v>169</v>
      </c>
      <c r="C101" s="20" t="s">
        <v>222</v>
      </c>
      <c r="D101" s="17" t="s">
        <v>22</v>
      </c>
      <c r="E101" s="20" t="s">
        <v>192</v>
      </c>
      <c r="F101" s="37">
        <v>0.13356481481481483</v>
      </c>
      <c r="G101" s="17" t="str">
        <f t="shared" si="5"/>
        <v>11.48/km</v>
      </c>
      <c r="H101" s="18">
        <f t="shared" si="8"/>
        <v>0.07420138888888891</v>
      </c>
      <c r="I101" s="18">
        <f t="shared" si="9"/>
        <v>0.06687500000000002</v>
      </c>
    </row>
    <row r="102" spans="1:9" ht="15" customHeight="1">
      <c r="A102" s="17">
        <v>99</v>
      </c>
      <c r="B102" s="20" t="s">
        <v>170</v>
      </c>
      <c r="C102" s="20" t="s">
        <v>171</v>
      </c>
      <c r="D102" s="17" t="s">
        <v>51</v>
      </c>
      <c r="E102" s="20" t="s">
        <v>159</v>
      </c>
      <c r="F102" s="37">
        <v>0.145625</v>
      </c>
      <c r="G102" s="17" t="str">
        <f t="shared" si="5"/>
        <v>12.52/km</v>
      </c>
      <c r="H102" s="18">
        <f t="shared" si="8"/>
        <v>0.08626157407407409</v>
      </c>
      <c r="I102" s="18">
        <f t="shared" si="9"/>
        <v>0.07012731481481482</v>
      </c>
    </row>
    <row r="103" spans="1:9" ht="15" customHeight="1">
      <c r="A103" s="17">
        <v>100</v>
      </c>
      <c r="B103" s="20" t="s">
        <v>68</v>
      </c>
      <c r="C103" s="20" t="s">
        <v>194</v>
      </c>
      <c r="D103" s="17" t="s">
        <v>1</v>
      </c>
      <c r="E103" s="20" t="s">
        <v>192</v>
      </c>
      <c r="F103" s="37">
        <v>0.15216435185185184</v>
      </c>
      <c r="G103" s="17" t="str">
        <f t="shared" si="5"/>
        <v>13.27/km</v>
      </c>
      <c r="H103" s="18">
        <f t="shared" si="8"/>
        <v>0.09280092592592593</v>
      </c>
      <c r="I103" s="18">
        <f t="shared" si="9"/>
        <v>0.09280092592592593</v>
      </c>
    </row>
    <row r="104" spans="1:9" ht="15" customHeight="1">
      <c r="A104" s="19">
        <v>101</v>
      </c>
      <c r="B104" s="23" t="s">
        <v>172</v>
      </c>
      <c r="C104" s="23" t="s">
        <v>106</v>
      </c>
      <c r="D104" s="19" t="s">
        <v>74</v>
      </c>
      <c r="E104" s="23" t="s">
        <v>192</v>
      </c>
      <c r="F104" s="38">
        <v>0.15222222222222223</v>
      </c>
      <c r="G104" s="19" t="str">
        <f t="shared" si="5"/>
        <v>13.27/km</v>
      </c>
      <c r="H104" s="27">
        <f t="shared" si="8"/>
        <v>0.09285879629629631</v>
      </c>
      <c r="I104" s="27">
        <f t="shared" si="9"/>
        <v>0.07248842592592593</v>
      </c>
    </row>
  </sheetData>
  <sheetProtection/>
  <autoFilter ref="A3:I10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Trail della Zampogna</v>
      </c>
      <c r="B1" s="34"/>
      <c r="C1" s="34"/>
    </row>
    <row r="2" spans="1:3" ht="33" customHeight="1">
      <c r="A2" s="35" t="str">
        <f>Individuale!A2&amp;" km. "&amp;Individuale!I2</f>
        <v>Contrada Pacitti - Villa Latina (FR) Italia - Sabato 06/08/2011 km. 16,3</v>
      </c>
      <c r="B2" s="35"/>
      <c r="C2" s="35"/>
    </row>
    <row r="3" spans="1:3" ht="24.75" customHeight="1">
      <c r="A3" s="14" t="s">
        <v>177</v>
      </c>
      <c r="B3" s="9" t="s">
        <v>181</v>
      </c>
      <c r="C3" s="9" t="s">
        <v>186</v>
      </c>
    </row>
    <row r="4" spans="1:3" ht="15" customHeight="1">
      <c r="A4" s="15">
        <v>1</v>
      </c>
      <c r="B4" s="26" t="s">
        <v>192</v>
      </c>
      <c r="C4" s="30">
        <v>31</v>
      </c>
    </row>
    <row r="5" spans="1:3" ht="15" customHeight="1">
      <c r="A5" s="17">
        <v>2</v>
      </c>
      <c r="B5" s="20" t="s">
        <v>35</v>
      </c>
      <c r="C5" s="24">
        <v>11</v>
      </c>
    </row>
    <row r="6" spans="1:3" ht="15" customHeight="1">
      <c r="A6" s="17">
        <v>3</v>
      </c>
      <c r="B6" s="20" t="s">
        <v>195</v>
      </c>
      <c r="C6" s="24">
        <v>8</v>
      </c>
    </row>
    <row r="7" spans="1:3" ht="15" customHeight="1">
      <c r="A7" s="17">
        <v>4</v>
      </c>
      <c r="B7" s="20" t="s">
        <v>19</v>
      </c>
      <c r="C7" s="24">
        <v>3</v>
      </c>
    </row>
    <row r="8" spans="1:3" ht="15" customHeight="1">
      <c r="A8" s="17">
        <v>5</v>
      </c>
      <c r="B8" s="20" t="s">
        <v>14</v>
      </c>
      <c r="C8" s="24">
        <v>3</v>
      </c>
    </row>
    <row r="9" spans="1:3" ht="15" customHeight="1">
      <c r="A9" s="17">
        <v>6</v>
      </c>
      <c r="B9" s="20" t="s">
        <v>23</v>
      </c>
      <c r="C9" s="24">
        <v>3</v>
      </c>
    </row>
    <row r="10" spans="1:3" ht="15" customHeight="1">
      <c r="A10" s="17">
        <v>7</v>
      </c>
      <c r="B10" s="20" t="s">
        <v>77</v>
      </c>
      <c r="C10" s="24">
        <v>3</v>
      </c>
    </row>
    <row r="11" spans="1:3" ht="15" customHeight="1">
      <c r="A11" s="17">
        <v>8</v>
      </c>
      <c r="B11" s="20" t="s">
        <v>54</v>
      </c>
      <c r="C11" s="24">
        <v>3</v>
      </c>
    </row>
    <row r="12" spans="1:3" ht="15" customHeight="1">
      <c r="A12" s="17">
        <v>9</v>
      </c>
      <c r="B12" s="20" t="s">
        <v>215</v>
      </c>
      <c r="C12" s="24">
        <v>2</v>
      </c>
    </row>
    <row r="13" spans="1:3" ht="15" customHeight="1">
      <c r="A13" s="17">
        <v>10</v>
      </c>
      <c r="B13" s="20" t="s">
        <v>159</v>
      </c>
      <c r="C13" s="24">
        <v>2</v>
      </c>
    </row>
    <row r="14" spans="1:3" ht="15" customHeight="1">
      <c r="A14" s="17">
        <v>11</v>
      </c>
      <c r="B14" s="20" t="s">
        <v>63</v>
      </c>
      <c r="C14" s="24">
        <v>2</v>
      </c>
    </row>
    <row r="15" spans="1:3" ht="15" customHeight="1">
      <c r="A15" s="17">
        <v>12</v>
      </c>
      <c r="B15" s="20" t="s">
        <v>111</v>
      </c>
      <c r="C15" s="24">
        <v>2</v>
      </c>
    </row>
    <row r="16" spans="1:3" ht="15" customHeight="1">
      <c r="A16" s="17">
        <v>13</v>
      </c>
      <c r="B16" s="20" t="s">
        <v>99</v>
      </c>
      <c r="C16" s="24">
        <v>2</v>
      </c>
    </row>
    <row r="17" spans="1:3" ht="15" customHeight="1">
      <c r="A17" s="21">
        <v>14</v>
      </c>
      <c r="B17" s="28" t="s">
        <v>173</v>
      </c>
      <c r="C17" s="31">
        <v>1</v>
      </c>
    </row>
    <row r="18" spans="1:3" ht="15" customHeight="1">
      <c r="A18" s="17">
        <v>15</v>
      </c>
      <c r="B18" s="20" t="s">
        <v>163</v>
      </c>
      <c r="C18" s="24">
        <v>1</v>
      </c>
    </row>
    <row r="19" spans="1:3" ht="15" customHeight="1">
      <c r="A19" s="17">
        <v>16</v>
      </c>
      <c r="B19" s="20" t="s">
        <v>85</v>
      </c>
      <c r="C19" s="24">
        <v>1</v>
      </c>
    </row>
    <row r="20" spans="1:3" ht="15" customHeight="1">
      <c r="A20" s="17">
        <v>17</v>
      </c>
      <c r="B20" s="20" t="s">
        <v>91</v>
      </c>
      <c r="C20" s="24">
        <v>1</v>
      </c>
    </row>
    <row r="21" spans="1:3" ht="15" customHeight="1">
      <c r="A21" s="17">
        <v>18</v>
      </c>
      <c r="B21" s="20" t="s">
        <v>43</v>
      </c>
      <c r="C21" s="24">
        <v>1</v>
      </c>
    </row>
    <row r="22" spans="1:3" ht="15" customHeight="1">
      <c r="A22" s="17">
        <v>19</v>
      </c>
      <c r="B22" s="20" t="s">
        <v>227</v>
      </c>
      <c r="C22" s="24">
        <v>1</v>
      </c>
    </row>
    <row r="23" spans="1:3" ht="15" customHeight="1">
      <c r="A23" s="17">
        <v>20</v>
      </c>
      <c r="B23" s="20" t="s">
        <v>47</v>
      </c>
      <c r="C23" s="24">
        <v>1</v>
      </c>
    </row>
    <row r="24" spans="1:3" ht="15" customHeight="1">
      <c r="A24" s="17">
        <v>21</v>
      </c>
      <c r="B24" s="20" t="s">
        <v>95</v>
      </c>
      <c r="C24" s="24">
        <v>1</v>
      </c>
    </row>
    <row r="25" spans="1:3" ht="15" customHeight="1">
      <c r="A25" s="17">
        <v>22</v>
      </c>
      <c r="B25" s="20" t="s">
        <v>126</v>
      </c>
      <c r="C25" s="24">
        <v>1</v>
      </c>
    </row>
    <row r="26" spans="1:3" ht="15" customHeight="1">
      <c r="A26" s="17">
        <v>23</v>
      </c>
      <c r="B26" s="20" t="s">
        <v>152</v>
      </c>
      <c r="C26" s="24">
        <v>1</v>
      </c>
    </row>
    <row r="27" spans="1:3" ht="15" customHeight="1">
      <c r="A27" s="17">
        <v>24</v>
      </c>
      <c r="B27" s="20" t="s">
        <v>108</v>
      </c>
      <c r="C27" s="24">
        <v>1</v>
      </c>
    </row>
    <row r="28" spans="1:3" ht="15" customHeight="1">
      <c r="A28" s="17">
        <v>25</v>
      </c>
      <c r="B28" s="20" t="s">
        <v>124</v>
      </c>
      <c r="C28" s="24">
        <v>1</v>
      </c>
    </row>
    <row r="29" spans="1:3" ht="15" customHeight="1">
      <c r="A29" s="17">
        <v>26</v>
      </c>
      <c r="B29" s="20" t="s">
        <v>104</v>
      </c>
      <c r="C29" s="24">
        <v>1</v>
      </c>
    </row>
    <row r="30" spans="1:3" ht="15" customHeight="1">
      <c r="A30" s="17">
        <v>27</v>
      </c>
      <c r="B30" s="20" t="s">
        <v>143</v>
      </c>
      <c r="C30" s="24">
        <v>1</v>
      </c>
    </row>
    <row r="31" spans="1:3" ht="15" customHeight="1">
      <c r="A31" s="17">
        <v>28</v>
      </c>
      <c r="B31" s="20" t="s">
        <v>150</v>
      </c>
      <c r="C31" s="24">
        <v>1</v>
      </c>
    </row>
    <row r="32" spans="1:3" ht="15" customHeight="1">
      <c r="A32" s="17">
        <v>29</v>
      </c>
      <c r="B32" s="20" t="s">
        <v>88</v>
      </c>
      <c r="C32" s="24">
        <v>1</v>
      </c>
    </row>
    <row r="33" spans="1:3" ht="15" customHeight="1">
      <c r="A33" s="17">
        <v>30</v>
      </c>
      <c r="B33" s="20" t="s">
        <v>2</v>
      </c>
      <c r="C33" s="24">
        <v>1</v>
      </c>
    </row>
    <row r="34" spans="1:3" ht="15" customHeight="1">
      <c r="A34" s="17">
        <v>31</v>
      </c>
      <c r="B34" s="20" t="s">
        <v>25</v>
      </c>
      <c r="C34" s="24">
        <v>1</v>
      </c>
    </row>
    <row r="35" spans="1:3" ht="15" customHeight="1">
      <c r="A35" s="17">
        <v>32</v>
      </c>
      <c r="B35" s="20" t="s">
        <v>72</v>
      </c>
      <c r="C35" s="24">
        <v>1</v>
      </c>
    </row>
    <row r="36" spans="1:3" ht="15" customHeight="1">
      <c r="A36" s="17">
        <v>33</v>
      </c>
      <c r="B36" s="20" t="s">
        <v>216</v>
      </c>
      <c r="C36" s="24">
        <v>1</v>
      </c>
    </row>
    <row r="37" spans="1:3" ht="15" customHeight="1">
      <c r="A37" s="17">
        <v>34</v>
      </c>
      <c r="B37" s="20" t="s">
        <v>11</v>
      </c>
      <c r="C37" s="24">
        <v>1</v>
      </c>
    </row>
    <row r="38" spans="1:3" ht="15" customHeight="1">
      <c r="A38" s="17">
        <v>35</v>
      </c>
      <c r="B38" s="20" t="s">
        <v>67</v>
      </c>
      <c r="C38" s="24">
        <v>1</v>
      </c>
    </row>
    <row r="39" spans="1:3" ht="15" customHeight="1">
      <c r="A39" s="17">
        <v>36</v>
      </c>
      <c r="B39" s="20" t="s">
        <v>33</v>
      </c>
      <c r="C39" s="24">
        <v>1</v>
      </c>
    </row>
    <row r="40" spans="1:3" ht="15" customHeight="1">
      <c r="A40" s="17">
        <v>37</v>
      </c>
      <c r="B40" s="20" t="s">
        <v>213</v>
      </c>
      <c r="C40" s="24">
        <v>1</v>
      </c>
    </row>
    <row r="41" spans="1:3" ht="15" customHeight="1">
      <c r="A41" s="17">
        <v>38</v>
      </c>
      <c r="B41" s="20" t="s">
        <v>29</v>
      </c>
      <c r="C41" s="24">
        <v>1</v>
      </c>
    </row>
    <row r="42" spans="1:3" ht="15" customHeight="1">
      <c r="A42" s="19">
        <v>39</v>
      </c>
      <c r="B42" s="23" t="s">
        <v>8</v>
      </c>
      <c r="C42" s="25">
        <v>1</v>
      </c>
    </row>
    <row r="43" ht="12.75">
      <c r="C43" s="2">
        <f>SUM(C4:C42)</f>
        <v>101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2011-08-22T16:27:42Z</dcterms:modified>
  <cp:category/>
  <cp:version/>
  <cp:contentType/>
  <cp:contentStatus/>
</cp:coreProperties>
</file>