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'Individuale'!$A$4:$J$126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<sst xmlns="http://schemas.openxmlformats.org/spreadsheetml/2006/main" count="908" uniqueCount="402">
  <si>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</si>
  <si>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</si>
  <si>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</si>
  <si>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</si>
  <si>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</si>
  <si>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</si>
  <si>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</si>
  <si>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</si>
  <si>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</si>
  <si>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</si>
  <si>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</si>
  <si>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</si>
  <si>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UISP ROMA</t>
  </si>
  <si>
    <t>ETTORE</t>
  </si>
  <si>
    <t>GIUSEPPE</t>
  </si>
  <si>
    <t>DOMENICO</t>
  </si>
  <si>
    <t>MARCO</t>
  </si>
  <si>
    <t>GIORGIO</t>
  </si>
  <si>
    <t>GIOVANNI</t>
  </si>
  <si>
    <t>MASSIMILIANO</t>
  </si>
  <si>
    <t>CORRADO</t>
  </si>
  <si>
    <t>ALESSANDRO</t>
  </si>
  <si>
    <t>ROSSI</t>
  </si>
  <si>
    <t>ANDREA</t>
  </si>
  <si>
    <t>ROBERTO</t>
  </si>
  <si>
    <t>CLAUDIO</t>
  </si>
  <si>
    <t>PAOLA</t>
  </si>
  <si>
    <t>PIETRO</t>
  </si>
  <si>
    <t>FABIO</t>
  </si>
  <si>
    <t>MARCELLO</t>
  </si>
  <si>
    <t>PAOLO</t>
  </si>
  <si>
    <t>ALBERTO</t>
  </si>
  <si>
    <t>GABRIELE</t>
  </si>
  <si>
    <t>IVO</t>
  </si>
  <si>
    <t>STEFANO</t>
  </si>
  <si>
    <t>MARIO</t>
  </si>
  <si>
    <t>MASSIMO</t>
  </si>
  <si>
    <t>EMILIANO</t>
  </si>
  <si>
    <t>FEDERICO</t>
  </si>
  <si>
    <t>IGOR</t>
  </si>
  <si>
    <t>GIANLUCA</t>
  </si>
  <si>
    <t>ENRICO</t>
  </si>
  <si>
    <t>MAURIZIO</t>
  </si>
  <si>
    <t>FRANCESCO</t>
  </si>
  <si>
    <t>ANTONIO</t>
  </si>
  <si>
    <t>SILVIA</t>
  </si>
  <si>
    <t>ANGELO</t>
  </si>
  <si>
    <t>LUIGI</t>
  </si>
  <si>
    <t>ADRIANO</t>
  </si>
  <si>
    <t>VINCENZO</t>
  </si>
  <si>
    <t>RICCARDO</t>
  </si>
  <si>
    <t>FABRIZIO</t>
  </si>
  <si>
    <t>FILIPPO</t>
  </si>
  <si>
    <t>ANTONELLO</t>
  </si>
  <si>
    <t>SIMONA</t>
  </si>
  <si>
    <t>DANIELE</t>
  </si>
  <si>
    <t>MAURO</t>
  </si>
  <si>
    <t>FELICE</t>
  </si>
  <si>
    <t>CARLO</t>
  </si>
  <si>
    <t>CARLA</t>
  </si>
  <si>
    <t>GIANNI</t>
  </si>
  <si>
    <t>RENZO</t>
  </si>
  <si>
    <t>PIERLUIGI</t>
  </si>
  <si>
    <t>MIRKO</t>
  </si>
  <si>
    <t>FRANCO</t>
  </si>
  <si>
    <t>LUCIANO</t>
  </si>
  <si>
    <t>DE SANTIS</t>
  </si>
  <si>
    <t>BIAGIO</t>
  </si>
  <si>
    <t>LUCA</t>
  </si>
  <si>
    <t>ALDO</t>
  </si>
  <si>
    <t>LAURA</t>
  </si>
  <si>
    <t>VITTORIO</t>
  </si>
  <si>
    <t>DAVID</t>
  </si>
  <si>
    <t>MICHELE</t>
  </si>
  <si>
    <t>PATRIZIA</t>
  </si>
  <si>
    <t>ROBERTA</t>
  </si>
  <si>
    <t>ANTONINO</t>
  </si>
  <si>
    <t>GAETANO</t>
  </si>
  <si>
    <t>ROSA</t>
  </si>
  <si>
    <t>GUIDO</t>
  </si>
  <si>
    <t>ALESSIA</t>
  </si>
  <si>
    <t>MARZIO</t>
  </si>
  <si>
    <t>CORRADINI</t>
  </si>
  <si>
    <t>SERGIO</t>
  </si>
  <si>
    <t>ORLANDO</t>
  </si>
  <si>
    <t>ANNA</t>
  </si>
  <si>
    <t>LEONARDO</t>
  </si>
  <si>
    <t>GIANPAOLO</t>
  </si>
  <si>
    <t>DI STEFANO</t>
  </si>
  <si>
    <t>RITA</t>
  </si>
  <si>
    <t>TOMMASO</t>
  </si>
  <si>
    <t>STEFANIA</t>
  </si>
  <si>
    <t>DANIELA</t>
  </si>
  <si>
    <t>FRANCESCA</t>
  </si>
  <si>
    <t>GIULIANO</t>
  </si>
  <si>
    <t>EMANUELA</t>
  </si>
  <si>
    <t>MARINO</t>
  </si>
  <si>
    <t>GIOVANNINI</t>
  </si>
  <si>
    <t>G.S. BANCARI ROMANI</t>
  </si>
  <si>
    <t>AUGUSTO</t>
  </si>
  <si>
    <t>A.S. AMATORI VILLA PAMPHILI</t>
  </si>
  <si>
    <t>PAONE</t>
  </si>
  <si>
    <t>G.S. POD. PRENESTE</t>
  </si>
  <si>
    <t>ASD LIBERTY ATLETIC</t>
  </si>
  <si>
    <t>GIOVANNA</t>
  </si>
  <si>
    <t>SPADA</t>
  </si>
  <si>
    <t>PODISTI MARATONA DI ROMA</t>
  </si>
  <si>
    <t>ANNA BABY RUNNER</t>
  </si>
  <si>
    <t>DI MICHELE</t>
  </si>
  <si>
    <t>ARNALDO</t>
  </si>
  <si>
    <t>MARIANI</t>
  </si>
  <si>
    <t>UMBERTO</t>
  </si>
  <si>
    <t>SEVERINO</t>
  </si>
  <si>
    <t>RENZI</t>
  </si>
  <si>
    <t>LELLI</t>
  </si>
  <si>
    <t>PIERO</t>
  </si>
  <si>
    <t>SALVI</t>
  </si>
  <si>
    <t>PIETRANTONIO</t>
  </si>
  <si>
    <t>GIOVAGNOLI</t>
  </si>
  <si>
    <t>ALFREDO</t>
  </si>
  <si>
    <t>TOMASSINI</t>
  </si>
  <si>
    <t>PIRAS</t>
  </si>
  <si>
    <t>PICCIONI</t>
  </si>
  <si>
    <t>SABRINA</t>
  </si>
  <si>
    <t>RINALDI</t>
  </si>
  <si>
    <t>TAMBURRINI</t>
  </si>
  <si>
    <t>GOVERNATORI</t>
  </si>
  <si>
    <t>GERMANI</t>
  </si>
  <si>
    <t>LUCCHETTI</t>
  </si>
  <si>
    <t>DI COSIMO</t>
  </si>
  <si>
    <t>MARI</t>
  </si>
  <si>
    <t>MINELLI</t>
  </si>
  <si>
    <t>TADDEI</t>
  </si>
  <si>
    <t>BENEDETTI</t>
  </si>
  <si>
    <t>LORENZINI</t>
  </si>
  <si>
    <t>CARLETTI</t>
  </si>
  <si>
    <t>GALEANI</t>
  </si>
  <si>
    <t>MATTEO</t>
  </si>
  <si>
    <t>DE ROSA</t>
  </si>
  <si>
    <t>GIAMPAOLO</t>
  </si>
  <si>
    <t>GIANFRANCO</t>
  </si>
  <si>
    <t>FILOMENA</t>
  </si>
  <si>
    <t>PACIOTTI</t>
  </si>
  <si>
    <t>NANNI</t>
  </si>
  <si>
    <t>FANELLI</t>
  </si>
  <si>
    <t>MATTIA</t>
  </si>
  <si>
    <t>SABATINI</t>
  </si>
  <si>
    <t>DE ANGELIS</t>
  </si>
  <si>
    <t>ATTILIO</t>
  </si>
  <si>
    <t>INDIVIDUALE</t>
  </si>
  <si>
    <t>COZZOLINO</t>
  </si>
  <si>
    <t>FERNANDO</t>
  </si>
  <si>
    <t>MICAELA</t>
  </si>
  <si>
    <t>DI CARLO</t>
  </si>
  <si>
    <t>PALLOTTA</t>
  </si>
  <si>
    <t>ADIUTORI</t>
  </si>
  <si>
    <t>CIPOLLONI</t>
  </si>
  <si>
    <t>DOMINICI</t>
  </si>
  <si>
    <t>PELLEGRINO</t>
  </si>
  <si>
    <t>DI PRIAMO</t>
  </si>
  <si>
    <t>E</t>
  </si>
  <si>
    <t>OLD STARS OSTIA</t>
  </si>
  <si>
    <t>C</t>
  </si>
  <si>
    <t>A.S.D. ZONA OLIMPICA TEAM</t>
  </si>
  <si>
    <t>UBALDI</t>
  </si>
  <si>
    <t>A</t>
  </si>
  <si>
    <t>TIRRENO ATLETICA</t>
  </si>
  <si>
    <t>FARAONI</t>
  </si>
  <si>
    <t>G</t>
  </si>
  <si>
    <t>ROMA ROAD RUNNER CLUB</t>
  </si>
  <si>
    <t>PAOLI</t>
  </si>
  <si>
    <t>ATL. DI MARCO SPORT</t>
  </si>
  <si>
    <t>COGNATA</t>
  </si>
  <si>
    <t>D</t>
  </si>
  <si>
    <t>ITALIA MARATHON CLUB</t>
  </si>
  <si>
    <t>TONNICCHI</t>
  </si>
  <si>
    <t>UISP VITERBO</t>
  </si>
  <si>
    <t>CANGELOSI</t>
  </si>
  <si>
    <t>BOLSENA FORUM SPORT</t>
  </si>
  <si>
    <t>TOFI</t>
  </si>
  <si>
    <t>G.P.MONTI DELLA TOLFA L'AIRONE</t>
  </si>
  <si>
    <t>DANSO</t>
  </si>
  <si>
    <t>BABOUCARR</t>
  </si>
  <si>
    <t>B</t>
  </si>
  <si>
    <t>POLISPORTIVA MONTALTO</t>
  </si>
  <si>
    <t>PIERALISI</t>
  </si>
  <si>
    <t>ALTO LAZIO A.S.D.</t>
  </si>
  <si>
    <t>SARTORELLI</t>
  </si>
  <si>
    <t>FERRAMONDO</t>
  </si>
  <si>
    <t>BERTOLINI</t>
  </si>
  <si>
    <t>NAZZARENO</t>
  </si>
  <si>
    <t>F</t>
  </si>
  <si>
    <t>MARINI AGOSTINI</t>
  </si>
  <si>
    <t>CORIGLIANO</t>
  </si>
  <si>
    <t>ATL. TUSCANIA ETRUSCA</t>
  </si>
  <si>
    <t>SPADACCIA</t>
  </si>
  <si>
    <t>COCUZZA</t>
  </si>
  <si>
    <t>MARSILIO</t>
  </si>
  <si>
    <t>LATINI</t>
  </si>
  <si>
    <t>A.S.D. S.MARINELLA RUNNER</t>
  </si>
  <si>
    <t>CICCOTTI</t>
  </si>
  <si>
    <t>ATL. MONTEFIASCONE</t>
  </si>
  <si>
    <t>MONTINI</t>
  </si>
  <si>
    <t>H</t>
  </si>
  <si>
    <t>POL. CARSULAE</t>
  </si>
  <si>
    <t>PUCCI</t>
  </si>
  <si>
    <t>MALOSSI</t>
  </si>
  <si>
    <t>LA MALFA</t>
  </si>
  <si>
    <t>GELANGA</t>
  </si>
  <si>
    <t>TENDERINI</t>
  </si>
  <si>
    <t>CARDONI</t>
  </si>
  <si>
    <t>CASCIONI</t>
  </si>
  <si>
    <t>PROCACCI</t>
  </si>
  <si>
    <t>ATL. NEPI</t>
  </si>
  <si>
    <t>D'ORAZIO</t>
  </si>
  <si>
    <t>CALVANI</t>
  </si>
  <si>
    <t>AICS MARATHON CLUB ROMA</t>
  </si>
  <si>
    <t>BARBERINI</t>
  </si>
  <si>
    <t>CAMPITELLI</t>
  </si>
  <si>
    <t>PRUDENZI</t>
  </si>
  <si>
    <t>BONI</t>
  </si>
  <si>
    <t>G.S. VV.F.ROMA</t>
  </si>
  <si>
    <t>DELLA ROSA</t>
  </si>
  <si>
    <t>ATL. ORTE</t>
  </si>
  <si>
    <t>TIRATTERRA</t>
  </si>
  <si>
    <t>PAGLIACCI</t>
  </si>
  <si>
    <t>LORELLA</t>
  </si>
  <si>
    <t>O</t>
  </si>
  <si>
    <t>MUSCARA'</t>
  </si>
  <si>
    <t>ATLETICA NOTO</t>
  </si>
  <si>
    <t>NICCOLI</t>
  </si>
  <si>
    <t>LEONARDI</t>
  </si>
  <si>
    <t>ZANONI</t>
  </si>
  <si>
    <t>ANTONELLO MASSIMILIANO</t>
  </si>
  <si>
    <t>UISP CIVITAVECCHIA</t>
  </si>
  <si>
    <t>SIVIERO</t>
  </si>
  <si>
    <t>TARCISIO</t>
  </si>
  <si>
    <t>GALLINELLA</t>
  </si>
  <si>
    <t>AMUZIEM</t>
  </si>
  <si>
    <t>KINGSLEY</t>
  </si>
  <si>
    <t>NORDIC WALKING SPORT ASD</t>
  </si>
  <si>
    <t>BOSA</t>
  </si>
  <si>
    <t>TRISPORT COSTA D'ARGENTO</t>
  </si>
  <si>
    <t>SORDINI</t>
  </si>
  <si>
    <t>M</t>
  </si>
  <si>
    <t>OCCHIALINI</t>
  </si>
  <si>
    <t>PIERSANTI</t>
  </si>
  <si>
    <t>ROSSETTI</t>
  </si>
  <si>
    <t>S.S. LAZIO ATLETICA</t>
  </si>
  <si>
    <t>BERNI</t>
  </si>
  <si>
    <t>POLISPORTIVA ORIOLO</t>
  </si>
  <si>
    <t>TUCCINI</t>
  </si>
  <si>
    <t>REMO</t>
  </si>
  <si>
    <t>CONSIGLIO</t>
  </si>
  <si>
    <t>SCOTTOLI</t>
  </si>
  <si>
    <t>FROHLICH</t>
  </si>
  <si>
    <t>HANS HERBERT</t>
  </si>
  <si>
    <t>L</t>
  </si>
  <si>
    <t>TRAMONTANA</t>
  </si>
  <si>
    <t>BERTOLO</t>
  </si>
  <si>
    <t>ANTONANGELO</t>
  </si>
  <si>
    <t>ARRICHIELLO</t>
  </si>
  <si>
    <t>LBM SPORT</t>
  </si>
  <si>
    <t>RAVONI</t>
  </si>
  <si>
    <t>A.S.D. LIBERI PODISTI</t>
  </si>
  <si>
    <t>PERCOSSI</t>
  </si>
  <si>
    <t>CIRIGLIANO</t>
  </si>
  <si>
    <t>MANFREDI</t>
  </si>
  <si>
    <t>VIGIANI</t>
  </si>
  <si>
    <t>MOSCETTI</t>
  </si>
  <si>
    <t>FONTANA</t>
  </si>
  <si>
    <t>NERI</t>
  </si>
  <si>
    <t>N</t>
  </si>
  <si>
    <t>ORSI DELLA TUSCIA ASD</t>
  </si>
  <si>
    <t>GRISOSTOMI</t>
  </si>
  <si>
    <t>SBARRINI</t>
  </si>
  <si>
    <t>COLETTA</t>
  </si>
  <si>
    <t>POLEGGI</t>
  </si>
  <si>
    <t>ZAPPONI</t>
  </si>
  <si>
    <t>RONCA</t>
  </si>
  <si>
    <t>CHESSA</t>
  </si>
  <si>
    <t>PETRINO</t>
  </si>
  <si>
    <t>GUERRINI</t>
  </si>
  <si>
    <t>TRISOLINI</t>
  </si>
  <si>
    <t>A.S.D. LIBERTAS ELLERA</t>
  </si>
  <si>
    <t>MANCINELLI DEGLI ESPOSTI</t>
  </si>
  <si>
    <t>BEFANI</t>
  </si>
  <si>
    <t>CALAMITA</t>
  </si>
  <si>
    <t>GIORGETTI</t>
  </si>
  <si>
    <t>MARIA GRAZIA</t>
  </si>
  <si>
    <t>NAPPI</t>
  </si>
  <si>
    <t>D'EMILIO</t>
  </si>
  <si>
    <t>VENTURI</t>
  </si>
  <si>
    <t>PESCATORI</t>
  </si>
  <si>
    <t>URSULA</t>
  </si>
  <si>
    <t>ERCOLANI</t>
  </si>
  <si>
    <t>ATL. 90 TARQUINIA</t>
  </si>
  <si>
    <t>BONINI</t>
  </si>
  <si>
    <t>ROSCI</t>
  </si>
  <si>
    <t>PULIMANTI</t>
  </si>
  <si>
    <t>MERLINO</t>
  </si>
  <si>
    <t>ATL. VETRALLA</t>
  </si>
  <si>
    <t>BURLA</t>
  </si>
  <si>
    <t>DEVIS</t>
  </si>
  <si>
    <t>LIBERTAS ORVIETO</t>
  </si>
  <si>
    <t>ARIETI</t>
  </si>
  <si>
    <t>OMERO</t>
  </si>
  <si>
    <t>GIANLORENZO</t>
  </si>
  <si>
    <t>I</t>
  </si>
  <si>
    <t>USAI</t>
  </si>
  <si>
    <t>FUORI SOGLIA</t>
  </si>
  <si>
    <t>TONI</t>
  </si>
  <si>
    <t>CAPPUCCINI</t>
  </si>
  <si>
    <t>INTOPPA</t>
  </si>
  <si>
    <t>CESARINI</t>
  </si>
  <si>
    <t>CRISTOFARI</t>
  </si>
  <si>
    <t>NICOLETTA</t>
  </si>
  <si>
    <t>TANTURLI</t>
  </si>
  <si>
    <t>ROMITI</t>
  </si>
  <si>
    <t>MACCHIONI</t>
  </si>
  <si>
    <t>DELLE CESE</t>
  </si>
  <si>
    <t>CARLINI</t>
  </si>
  <si>
    <t>OLIVETTI</t>
  </si>
  <si>
    <t>MICHAEL</t>
  </si>
  <si>
    <t>TORRI</t>
  </si>
  <si>
    <t>TIBUR ECOTRAIL</t>
  </si>
  <si>
    <t>SEVERO NETO</t>
  </si>
  <si>
    <t>IONE</t>
  </si>
  <si>
    <t>P</t>
  </si>
  <si>
    <t>CALFAPIETRA</t>
  </si>
  <si>
    <t>A.S.D. ATLETICA ENERGIA ROMA</t>
  </si>
  <si>
    <t>NOBILI</t>
  </si>
  <si>
    <t>BELLISI</t>
  </si>
  <si>
    <t>SALDER</t>
  </si>
  <si>
    <t>LOTTI</t>
  </si>
  <si>
    <t>OMAR</t>
  </si>
  <si>
    <t>BALZANI</t>
  </si>
  <si>
    <t>MARIA CIRA</t>
  </si>
  <si>
    <t>ORRU'</t>
  </si>
  <si>
    <t>MARSILIA</t>
  </si>
  <si>
    <t>ASD CAERE TREKKING</t>
  </si>
  <si>
    <t>PAGLIACCIA</t>
  </si>
  <si>
    <t>CRISTAINO</t>
  </si>
  <si>
    <t>LISI</t>
  </si>
  <si>
    <t>PODISTICA CORCHIANO</t>
  </si>
  <si>
    <t>FRANSESINI</t>
  </si>
  <si>
    <t>PASQUEL</t>
  </si>
  <si>
    <t>ANA BELEN</t>
  </si>
  <si>
    <t>MUZIO</t>
  </si>
  <si>
    <t>AMALIA</t>
  </si>
  <si>
    <t>MARCHI</t>
  </si>
  <si>
    <t>G.S. VIGILI DEL FUOCO</t>
  </si>
  <si>
    <t>RAPPOLI</t>
  </si>
  <si>
    <t>NADDEO</t>
  </si>
  <si>
    <t>BATTAGLINI</t>
  </si>
  <si>
    <t>MUNICCHI</t>
  </si>
  <si>
    <t>ZACCARO</t>
  </si>
  <si>
    <t>LAVECCHIA DI TOCCO</t>
  </si>
  <si>
    <t>TONETTI</t>
  </si>
  <si>
    <t>BONANOMI</t>
  </si>
  <si>
    <t>LEOCADIO</t>
  </si>
  <si>
    <t>MARCIA</t>
  </si>
  <si>
    <t>BOBBONI</t>
  </si>
  <si>
    <t>ROMOLI</t>
  </si>
  <si>
    <t>ALESINI</t>
  </si>
  <si>
    <t>CIABATTINI</t>
  </si>
  <si>
    <t>EURO</t>
  </si>
  <si>
    <t>UISP CHIANCIANO TERME</t>
  </si>
  <si>
    <t>STELLA</t>
  </si>
  <si>
    <t>PIANI</t>
  </si>
  <si>
    <t>MORONI</t>
  </si>
  <si>
    <t>DI RAIMO</t>
  </si>
  <si>
    <t>SALVINI</t>
  </si>
  <si>
    <t>VANZETTI</t>
  </si>
  <si>
    <t>PALOMBA</t>
  </si>
  <si>
    <t>LUCARELLI</t>
  </si>
  <si>
    <t>PAOLONI</t>
  </si>
  <si>
    <t>ZIARIO</t>
  </si>
  <si>
    <t>BORZACCHI</t>
  </si>
  <si>
    <t>ADALBERTO</t>
  </si>
  <si>
    <t>MAZZOLI NUTI</t>
  </si>
  <si>
    <t>MANUELA</t>
  </si>
  <si>
    <t>MOCANU</t>
  </si>
  <si>
    <t>MADALINA FELICIA</t>
  </si>
  <si>
    <t>ALQUATI</t>
  </si>
  <si>
    <t>BENTIVOGLIO</t>
  </si>
  <si>
    <t>PIERGIORGIO</t>
  </si>
  <si>
    <t>ANTONIETTA</t>
  </si>
  <si>
    <t>FAGGIANI</t>
  </si>
  <si>
    <t>GIORDANO</t>
  </si>
  <si>
    <t>TOMASINO</t>
  </si>
  <si>
    <t>ZERULO</t>
  </si>
  <si>
    <t>ANDREINI</t>
  </si>
  <si>
    <t>SANTIN</t>
  </si>
  <si>
    <t>DE BERARDINIS</t>
  </si>
  <si>
    <t>MOSCHINI</t>
  </si>
  <si>
    <t>MARIA TERESA</t>
  </si>
  <si>
    <t>PARSI DI LANDRONE</t>
  </si>
  <si>
    <t>STOCCHI</t>
  </si>
  <si>
    <t>Maratonina archeologica di Vulci</t>
  </si>
  <si>
    <t>Vulci (VT) Italia - Domenica 05/10/2014</t>
  </si>
  <si>
    <t>9ª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</si>
</sst>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0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3" t="s">
        <v>399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" customHeight="1">
      <c r="A2" s="24" t="s">
        <v>401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" customHeight="1">
      <c r="A3" s="25" t="s">
        <v>400</v>
      </c>
      <c r="B3" s="25"/>
      <c r="C3" s="25"/>
      <c r="D3" s="25"/>
      <c r="E3" s="25"/>
      <c r="F3" s="25"/>
      <c r="G3" s="25"/>
      <c r="H3" s="25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159</v>
      </c>
      <c r="C5" s="31" t="s">
        <v>21</v>
      </c>
      <c r="D5" s="34" t="s">
        <v>160</v>
      </c>
      <c r="E5" s="31" t="s">
        <v>161</v>
      </c>
      <c r="F5" s="17">
        <v>0.018368055555555554</v>
      </c>
      <c r="G5" s="17">
        <v>0.018368055555555554</v>
      </c>
      <c r="H5" s="11" t="str">
        <f aca="true" t="shared" si="0" ref="H5:H19">TEXT(INT((HOUR(G5)*3600+MINUTE(G5)*60+SECOND(G5))/$J$3/60),"0")&amp;"."&amp;TEXT(MOD((HOUR(G5)*3600+MINUTE(G5)*60+SECOND(G5))/$J$3,60),"00")&amp;"/km"</f>
        <v>2.56/km</v>
      </c>
      <c r="I5" s="17">
        <f aca="true" t="shared" si="1" ref="I5:I19">G5-$G$5</f>
        <v>0</v>
      </c>
      <c r="J5" s="17">
        <f>G5-INDEX($G$5:$G$356,MATCH(D5,$D$5:$D$356,0))</f>
        <v>0</v>
      </c>
    </row>
    <row r="6" spans="1:10" s="10" customFormat="1" ht="15" customHeight="1">
      <c r="A6" s="12">
        <v>2</v>
      </c>
      <c r="B6" s="32" t="s">
        <v>144</v>
      </c>
      <c r="C6" s="32" t="s">
        <v>40</v>
      </c>
      <c r="D6" s="35" t="s">
        <v>162</v>
      </c>
      <c r="E6" s="32" t="s">
        <v>163</v>
      </c>
      <c r="F6" s="13">
        <v>0.018993055555555558</v>
      </c>
      <c r="G6" s="13">
        <v>0.018993055555555558</v>
      </c>
      <c r="H6" s="12" t="str">
        <f t="shared" si="0"/>
        <v>3.02/km</v>
      </c>
      <c r="I6" s="13">
        <f t="shared" si="1"/>
        <v>0.000625000000000004</v>
      </c>
      <c r="J6" s="13">
        <f>G6-INDEX($G$5:$G$356,MATCH(D6,$D$5:$D$356,0))</f>
        <v>0</v>
      </c>
    </row>
    <row r="7" spans="1:10" s="10" customFormat="1" ht="15" customHeight="1">
      <c r="A7" s="12">
        <v>3</v>
      </c>
      <c r="B7" s="32" t="s">
        <v>164</v>
      </c>
      <c r="C7" s="32" t="s">
        <v>38</v>
      </c>
      <c r="D7" s="35" t="s">
        <v>165</v>
      </c>
      <c r="E7" s="32" t="s">
        <v>166</v>
      </c>
      <c r="F7" s="13">
        <v>0.019189814814814816</v>
      </c>
      <c r="G7" s="13">
        <v>0.019189814814814816</v>
      </c>
      <c r="H7" s="12" t="str">
        <f t="shared" si="0"/>
        <v>3.04/km</v>
      </c>
      <c r="I7" s="13">
        <f t="shared" si="1"/>
        <v>0.0008217592592592617</v>
      </c>
      <c r="J7" s="13">
        <f>G7-INDEX($G$5:$G$356,MATCH(D7,$D$5:$D$356,0))</f>
        <v>0</v>
      </c>
    </row>
    <row r="8" spans="1:10" s="10" customFormat="1" ht="15" customHeight="1">
      <c r="A8" s="12">
        <v>4</v>
      </c>
      <c r="B8" s="32" t="s">
        <v>167</v>
      </c>
      <c r="C8" s="32" t="s">
        <v>25</v>
      </c>
      <c r="D8" s="35" t="s">
        <v>168</v>
      </c>
      <c r="E8" s="32" t="s">
        <v>169</v>
      </c>
      <c r="F8" s="13">
        <v>0.01925925925925926</v>
      </c>
      <c r="G8" s="13">
        <v>0.01925925925925926</v>
      </c>
      <c r="H8" s="12" t="str">
        <f t="shared" si="0"/>
        <v>3.05/km</v>
      </c>
      <c r="I8" s="13">
        <f t="shared" si="1"/>
        <v>0.0008912037037037066</v>
      </c>
      <c r="J8" s="13">
        <f>G8-INDEX($G$5:$G$356,MATCH(D8,$D$5:$D$356,0))</f>
        <v>0</v>
      </c>
    </row>
    <row r="9" spans="1:10" s="10" customFormat="1" ht="15" customHeight="1">
      <c r="A9" s="12">
        <v>5</v>
      </c>
      <c r="B9" s="32" t="s">
        <v>170</v>
      </c>
      <c r="C9" s="32" t="s">
        <v>24</v>
      </c>
      <c r="D9" s="35" t="s">
        <v>165</v>
      </c>
      <c r="E9" s="32" t="s">
        <v>163</v>
      </c>
      <c r="F9" s="13">
        <v>0.019305555555555555</v>
      </c>
      <c r="G9" s="13">
        <v>0.019305555555555555</v>
      </c>
      <c r="H9" s="12" t="str">
        <f t="shared" si="0"/>
        <v>3.05/km</v>
      </c>
      <c r="I9" s="13">
        <f t="shared" si="1"/>
        <v>0.0009375000000000008</v>
      </c>
      <c r="J9" s="13">
        <f>G9-INDEX($G$5:$G$356,MATCH(D9,$D$5:$D$356,0))</f>
        <v>0.00011574074074073917</v>
      </c>
    </row>
    <row r="10" spans="1:10" s="10" customFormat="1" ht="15" customHeight="1">
      <c r="A10" s="12">
        <v>6</v>
      </c>
      <c r="B10" s="32" t="s">
        <v>132</v>
      </c>
      <c r="C10" s="32" t="s">
        <v>24</v>
      </c>
      <c r="D10" s="35" t="s">
        <v>162</v>
      </c>
      <c r="E10" s="32" t="s">
        <v>171</v>
      </c>
      <c r="F10" s="13">
        <v>0.019594907407407405</v>
      </c>
      <c r="G10" s="13">
        <v>0.019594907407407405</v>
      </c>
      <c r="H10" s="12" t="str">
        <f t="shared" si="0"/>
        <v>3.08/km</v>
      </c>
      <c r="I10" s="13">
        <f t="shared" si="1"/>
        <v>0.0012268518518518505</v>
      </c>
      <c r="J10" s="13">
        <f>G10-INDEX($G$5:$G$356,MATCH(D10,$D$5:$D$356,0))</f>
        <v>0.0006018518518518465</v>
      </c>
    </row>
    <row r="11" spans="1:10" s="10" customFormat="1" ht="15" customHeight="1">
      <c r="A11" s="12">
        <v>7</v>
      </c>
      <c r="B11" s="32" t="s">
        <v>172</v>
      </c>
      <c r="C11" s="32" t="s">
        <v>14</v>
      </c>
      <c r="D11" s="35" t="s">
        <v>173</v>
      </c>
      <c r="E11" s="32" t="s">
        <v>174</v>
      </c>
      <c r="F11" s="13">
        <v>0.01974537037037037</v>
      </c>
      <c r="G11" s="13">
        <v>0.01974537037037037</v>
      </c>
      <c r="H11" s="12" t="str">
        <f t="shared" si="0"/>
        <v>3.10/km</v>
      </c>
      <c r="I11" s="13">
        <f t="shared" si="1"/>
        <v>0.0013773148148148173</v>
      </c>
      <c r="J11" s="13">
        <f>G11-INDEX($G$5:$G$356,MATCH(D11,$D$5:$D$356,0))</f>
        <v>0</v>
      </c>
    </row>
    <row r="12" spans="1:10" s="10" customFormat="1" ht="15" customHeight="1">
      <c r="A12" s="12">
        <v>8</v>
      </c>
      <c r="B12" s="32" t="s">
        <v>175</v>
      </c>
      <c r="C12" s="32" t="s">
        <v>38</v>
      </c>
      <c r="D12" s="12" t="s">
        <v>165</v>
      </c>
      <c r="E12" s="32" t="s">
        <v>176</v>
      </c>
      <c r="F12" s="13">
        <v>0.019768518518518515</v>
      </c>
      <c r="G12" s="13">
        <v>0.019768518518518515</v>
      </c>
      <c r="H12" s="12" t="str">
        <f t="shared" si="0"/>
        <v>3.10/km</v>
      </c>
      <c r="I12" s="13">
        <f t="shared" si="1"/>
        <v>0.001400462962962961</v>
      </c>
      <c r="J12" s="13">
        <f>G12-INDEX($G$5:$G$356,MATCH(D12,$D$5:$D$356,0))</f>
        <v>0.0005787037037036993</v>
      </c>
    </row>
    <row r="13" spans="1:10" s="10" customFormat="1" ht="15" customHeight="1">
      <c r="A13" s="12">
        <v>9</v>
      </c>
      <c r="B13" s="32" t="s">
        <v>177</v>
      </c>
      <c r="C13" s="32" t="s">
        <v>63</v>
      </c>
      <c r="D13" s="35" t="s">
        <v>165</v>
      </c>
      <c r="E13" s="32" t="s">
        <v>103</v>
      </c>
      <c r="F13" s="13">
        <v>0.019814814814814816</v>
      </c>
      <c r="G13" s="13">
        <v>0.019814814814814816</v>
      </c>
      <c r="H13" s="12" t="str">
        <f t="shared" si="0"/>
        <v>3.10/km</v>
      </c>
      <c r="I13" s="13">
        <f t="shared" si="1"/>
        <v>0.0014467592592592622</v>
      </c>
      <c r="J13" s="13">
        <f>G13-INDEX($G$5:$G$356,MATCH(D13,$D$5:$D$356,0))</f>
        <v>0.0006250000000000006</v>
      </c>
    </row>
    <row r="14" spans="1:10" s="10" customFormat="1" ht="15" customHeight="1">
      <c r="A14" s="12">
        <v>10</v>
      </c>
      <c r="B14" s="32" t="s">
        <v>154</v>
      </c>
      <c r="C14" s="32" t="s">
        <v>53</v>
      </c>
      <c r="D14" s="35" t="s">
        <v>173</v>
      </c>
      <c r="E14" s="32" t="s">
        <v>178</v>
      </c>
      <c r="F14" s="13">
        <v>0.01989583333333333</v>
      </c>
      <c r="G14" s="13">
        <v>0.01989583333333333</v>
      </c>
      <c r="H14" s="12" t="str">
        <f t="shared" si="0"/>
        <v>3.11/km</v>
      </c>
      <c r="I14" s="13">
        <f t="shared" si="1"/>
        <v>0.0015277777777777772</v>
      </c>
      <c r="J14" s="13">
        <f>G14-INDEX($G$5:$G$356,MATCH(D14,$D$5:$D$356,0))</f>
        <v>0.00015046296296295988</v>
      </c>
    </row>
    <row r="15" spans="1:10" s="10" customFormat="1" ht="15" customHeight="1">
      <c r="A15" s="12">
        <v>11</v>
      </c>
      <c r="B15" s="32" t="s">
        <v>179</v>
      </c>
      <c r="C15" s="32" t="s">
        <v>57</v>
      </c>
      <c r="D15" s="12" t="s">
        <v>173</v>
      </c>
      <c r="E15" s="32" t="s">
        <v>180</v>
      </c>
      <c r="F15" s="13">
        <v>0.019988425925925927</v>
      </c>
      <c r="G15" s="13">
        <v>0.019988425925925927</v>
      </c>
      <c r="H15" s="12" t="str">
        <f t="shared" si="0"/>
        <v>3.12/km</v>
      </c>
      <c r="I15" s="13">
        <f t="shared" si="1"/>
        <v>0.0016203703703703727</v>
      </c>
      <c r="J15" s="13">
        <f>G15-INDEX($G$5:$G$356,MATCH(D15,$D$5:$D$356,0))</f>
        <v>0.00024305555555555539</v>
      </c>
    </row>
    <row r="16" spans="1:10" s="10" customFormat="1" ht="15" customHeight="1">
      <c r="A16" s="12">
        <v>12</v>
      </c>
      <c r="B16" s="32" t="s">
        <v>181</v>
      </c>
      <c r="C16" s="32" t="s">
        <v>182</v>
      </c>
      <c r="D16" s="35" t="s">
        <v>183</v>
      </c>
      <c r="E16" s="32" t="s">
        <v>184</v>
      </c>
      <c r="F16" s="13">
        <v>0.020381944444444446</v>
      </c>
      <c r="G16" s="13">
        <v>0.020381944444444446</v>
      </c>
      <c r="H16" s="12" t="str">
        <f t="shared" si="0"/>
        <v>3.16/km</v>
      </c>
      <c r="I16" s="13">
        <f t="shared" si="1"/>
        <v>0.0020138888888888914</v>
      </c>
      <c r="J16" s="13">
        <f>G16-INDEX($G$5:$G$356,MATCH(D16,$D$5:$D$356,0))</f>
        <v>0</v>
      </c>
    </row>
    <row r="17" spans="1:10" s="10" customFormat="1" ht="15" customHeight="1">
      <c r="A17" s="12">
        <v>13</v>
      </c>
      <c r="B17" s="32" t="s">
        <v>185</v>
      </c>
      <c r="C17" s="32" t="s">
        <v>19</v>
      </c>
      <c r="D17" s="35" t="s">
        <v>160</v>
      </c>
      <c r="E17" s="32" t="s">
        <v>186</v>
      </c>
      <c r="F17" s="13">
        <v>0.020462962962962964</v>
      </c>
      <c r="G17" s="13">
        <v>0.020462962962962964</v>
      </c>
      <c r="H17" s="12" t="str">
        <f t="shared" si="0"/>
        <v>3.16/km</v>
      </c>
      <c r="I17" s="13">
        <f t="shared" si="1"/>
        <v>0.00209490740740741</v>
      </c>
      <c r="J17" s="13">
        <f>G17-INDEX($G$5:$G$356,MATCH(D17,$D$5:$D$356,0))</f>
        <v>0.00209490740740741</v>
      </c>
    </row>
    <row r="18" spans="1:10" s="10" customFormat="1" ht="15" customHeight="1">
      <c r="A18" s="12">
        <v>14</v>
      </c>
      <c r="B18" s="32" t="s">
        <v>187</v>
      </c>
      <c r="C18" s="32" t="s">
        <v>148</v>
      </c>
      <c r="D18" s="12" t="s">
        <v>160</v>
      </c>
      <c r="E18" s="32" t="s">
        <v>166</v>
      </c>
      <c r="F18" s="13">
        <v>0.020555555555555556</v>
      </c>
      <c r="G18" s="13">
        <v>0.020555555555555556</v>
      </c>
      <c r="H18" s="12" t="str">
        <f t="shared" si="0"/>
        <v>3.17/km</v>
      </c>
      <c r="I18" s="13">
        <f t="shared" si="1"/>
        <v>0.002187500000000002</v>
      </c>
      <c r="J18" s="13">
        <f>G18-INDEX($G$5:$G$356,MATCH(D18,$D$5:$D$356,0))</f>
        <v>0.002187500000000002</v>
      </c>
    </row>
    <row r="19" spans="1:10" s="10" customFormat="1" ht="15" customHeight="1">
      <c r="A19" s="12">
        <v>15</v>
      </c>
      <c r="B19" s="32" t="s">
        <v>188</v>
      </c>
      <c r="C19" s="32" t="s">
        <v>56</v>
      </c>
      <c r="D19" s="35" t="s">
        <v>165</v>
      </c>
      <c r="E19" s="32" t="s">
        <v>163</v>
      </c>
      <c r="F19" s="13">
        <v>0.020601851851851854</v>
      </c>
      <c r="G19" s="13">
        <v>0.020601851851851854</v>
      </c>
      <c r="H19" s="12" t="str">
        <f t="shared" si="0"/>
        <v>3.18/km</v>
      </c>
      <c r="I19" s="13">
        <f t="shared" si="1"/>
        <v>0.0022337962962962997</v>
      </c>
      <c r="J19" s="13">
        <f>G19-INDEX($G$5:$G$356,MATCH(D19,$D$5:$D$356,0))</f>
        <v>0.001412037037037038</v>
      </c>
    </row>
    <row r="20" spans="1:10" s="10" customFormat="1" ht="15" customHeight="1">
      <c r="A20" s="12">
        <v>16</v>
      </c>
      <c r="B20" s="32" t="s">
        <v>189</v>
      </c>
      <c r="C20" s="32" t="s">
        <v>190</v>
      </c>
      <c r="D20" s="35" t="s">
        <v>191</v>
      </c>
      <c r="E20" s="32" t="s">
        <v>178</v>
      </c>
      <c r="F20" s="13">
        <v>0.020625</v>
      </c>
      <c r="G20" s="13">
        <v>0.020625</v>
      </c>
      <c r="H20" s="12" t="str">
        <f aca="true" t="shared" si="2" ref="H20:H83">TEXT(INT((HOUR(G20)*3600+MINUTE(G20)*60+SECOND(G20))/$J$3/60),"0")&amp;"."&amp;TEXT(MOD((HOUR(G20)*3600+MINUTE(G20)*60+SECOND(G20))/$J$3,60),"00")&amp;"/km"</f>
        <v>3.18/km</v>
      </c>
      <c r="I20" s="13">
        <f aca="true" t="shared" si="3" ref="I20:I83">G20-$G$5</f>
        <v>0.002256944444444447</v>
      </c>
      <c r="J20" s="13">
        <f>G20-INDEX($G$5:$G$356,MATCH(D20,$D$5:$D$356,0))</f>
        <v>0</v>
      </c>
    </row>
    <row r="21" spans="1:10" ht="15" customHeight="1">
      <c r="A21" s="12">
        <v>17</v>
      </c>
      <c r="B21" s="32" t="s">
        <v>192</v>
      </c>
      <c r="C21" s="32" t="s">
        <v>23</v>
      </c>
      <c r="D21" s="35" t="s">
        <v>162</v>
      </c>
      <c r="E21" s="32" t="s">
        <v>171</v>
      </c>
      <c r="F21" s="13">
        <v>0.020682870370370372</v>
      </c>
      <c r="G21" s="13">
        <v>0.020682870370370372</v>
      </c>
      <c r="H21" s="12" t="str">
        <f t="shared" si="2"/>
        <v>3.19/km</v>
      </c>
      <c r="I21" s="13">
        <f t="shared" si="3"/>
        <v>0.002314814814814818</v>
      </c>
      <c r="J21" s="13">
        <f>G21-INDEX($G$5:$G$356,MATCH(D21,$D$5:$D$356,0))</f>
        <v>0.0016898148148148141</v>
      </c>
    </row>
    <row r="22" spans="1:10" ht="15" customHeight="1">
      <c r="A22" s="12">
        <v>18</v>
      </c>
      <c r="B22" s="32" t="s">
        <v>84</v>
      </c>
      <c r="C22" s="32" t="s">
        <v>38</v>
      </c>
      <c r="D22" s="35" t="s">
        <v>165</v>
      </c>
      <c r="E22" s="32" t="s">
        <v>166</v>
      </c>
      <c r="F22" s="13">
        <v>0.020694444444444446</v>
      </c>
      <c r="G22" s="13">
        <v>0.020694444444444446</v>
      </c>
      <c r="H22" s="12" t="str">
        <f t="shared" si="2"/>
        <v>3.19/km</v>
      </c>
      <c r="I22" s="13">
        <f t="shared" si="3"/>
        <v>0.0023263888888888917</v>
      </c>
      <c r="J22" s="13">
        <f>G22-INDEX($G$5:$G$356,MATCH(D22,$D$5:$D$356,0))</f>
        <v>0.00150462962962963</v>
      </c>
    </row>
    <row r="23" spans="1:10" ht="15" customHeight="1">
      <c r="A23" s="12">
        <v>19</v>
      </c>
      <c r="B23" s="32" t="s">
        <v>193</v>
      </c>
      <c r="C23" s="32" t="s">
        <v>76</v>
      </c>
      <c r="D23" s="35" t="s">
        <v>160</v>
      </c>
      <c r="E23" s="32" t="s">
        <v>194</v>
      </c>
      <c r="F23" s="13">
        <v>0.020833333333333332</v>
      </c>
      <c r="G23" s="13">
        <v>0.020833333333333332</v>
      </c>
      <c r="H23" s="12" t="str">
        <f t="shared" si="2"/>
        <v>3.20/km</v>
      </c>
      <c r="I23" s="13">
        <f t="shared" si="3"/>
        <v>0.002465277777777778</v>
      </c>
      <c r="J23" s="13">
        <f>G23-INDEX($G$5:$G$356,MATCH(D23,$D$5:$D$356,0))</f>
        <v>0.002465277777777778</v>
      </c>
    </row>
    <row r="24" spans="1:10" ht="15" customHeight="1">
      <c r="A24" s="12">
        <v>20</v>
      </c>
      <c r="B24" s="32" t="s">
        <v>195</v>
      </c>
      <c r="C24" s="32" t="s">
        <v>16</v>
      </c>
      <c r="D24" s="35" t="s">
        <v>165</v>
      </c>
      <c r="E24" s="32" t="s">
        <v>178</v>
      </c>
      <c r="F24" s="13">
        <v>0.020972222222222222</v>
      </c>
      <c r="G24" s="13">
        <v>0.020972222222222222</v>
      </c>
      <c r="H24" s="12" t="str">
        <f t="shared" si="2"/>
        <v>3.21/km</v>
      </c>
      <c r="I24" s="13">
        <f t="shared" si="3"/>
        <v>0.002604166666666668</v>
      </c>
      <c r="J24" s="13">
        <f>G24-INDEX($G$5:$G$356,MATCH(D24,$D$5:$D$356,0))</f>
        <v>0.0017824074074074062</v>
      </c>
    </row>
    <row r="25" spans="1:10" ht="15" customHeight="1">
      <c r="A25" s="12">
        <v>21</v>
      </c>
      <c r="B25" s="32" t="s">
        <v>196</v>
      </c>
      <c r="C25" s="32" t="s">
        <v>77</v>
      </c>
      <c r="D25" s="35" t="s">
        <v>162</v>
      </c>
      <c r="E25" s="32" t="s">
        <v>107</v>
      </c>
      <c r="F25" s="13">
        <v>0.021099537037037038</v>
      </c>
      <c r="G25" s="13">
        <v>0.021099537037037038</v>
      </c>
      <c r="H25" s="12" t="str">
        <f t="shared" si="2"/>
        <v>3.23/km</v>
      </c>
      <c r="I25" s="13">
        <f t="shared" si="3"/>
        <v>0.002731481481481484</v>
      </c>
      <c r="J25" s="13">
        <f>G25-INDEX($G$5:$G$356,MATCH(D25,$D$5:$D$356,0))</f>
        <v>0.00210648148148148</v>
      </c>
    </row>
    <row r="26" spans="1:10" ht="15" customHeight="1">
      <c r="A26" s="12">
        <v>22</v>
      </c>
      <c r="B26" s="32" t="s">
        <v>113</v>
      </c>
      <c r="C26" s="32" t="s">
        <v>197</v>
      </c>
      <c r="D26" s="35" t="s">
        <v>162</v>
      </c>
      <c r="E26" s="32" t="s">
        <v>184</v>
      </c>
      <c r="F26" s="13">
        <v>0.02113425925925926</v>
      </c>
      <c r="G26" s="13">
        <v>0.02113425925925926</v>
      </c>
      <c r="H26" s="12" t="str">
        <f t="shared" si="2"/>
        <v>3.23/km</v>
      </c>
      <c r="I26" s="13">
        <f t="shared" si="3"/>
        <v>0.0027662037037037047</v>
      </c>
      <c r="J26" s="13">
        <f>G26-INDEX($G$5:$G$356,MATCH(D26,$D$5:$D$356,0))</f>
        <v>0.0021412037037037007</v>
      </c>
    </row>
    <row r="27" spans="1:10" ht="15" customHeight="1">
      <c r="A27" s="12">
        <v>23</v>
      </c>
      <c r="B27" s="32" t="s">
        <v>198</v>
      </c>
      <c r="C27" s="32" t="s">
        <v>43</v>
      </c>
      <c r="D27" s="35" t="s">
        <v>183</v>
      </c>
      <c r="E27" s="32" t="s">
        <v>199</v>
      </c>
      <c r="F27" s="13">
        <v>0.021180555555555553</v>
      </c>
      <c r="G27" s="13">
        <v>0.021180555555555553</v>
      </c>
      <c r="H27" s="12" t="str">
        <f t="shared" si="2"/>
        <v>3.23/km</v>
      </c>
      <c r="I27" s="13">
        <f t="shared" si="3"/>
        <v>0.002812499999999999</v>
      </c>
      <c r="J27" s="13">
        <f>G27-INDEX($G$5:$G$356,MATCH(D27,$D$5:$D$356,0))</f>
        <v>0.0007986111111111076</v>
      </c>
    </row>
    <row r="28" spans="1:10" ht="15" customHeight="1">
      <c r="A28" s="12">
        <v>24</v>
      </c>
      <c r="B28" s="32" t="s">
        <v>97</v>
      </c>
      <c r="C28" s="32" t="s">
        <v>55</v>
      </c>
      <c r="D28" s="35" t="s">
        <v>162</v>
      </c>
      <c r="E28" s="32" t="s">
        <v>163</v>
      </c>
      <c r="F28" s="13">
        <v>0.02125</v>
      </c>
      <c r="G28" s="13">
        <v>0.02125</v>
      </c>
      <c r="H28" s="12" t="str">
        <f t="shared" si="2"/>
        <v>3.24/km</v>
      </c>
      <c r="I28" s="13">
        <f t="shared" si="3"/>
        <v>0.0028819444444444474</v>
      </c>
      <c r="J28" s="13">
        <f>G28-INDEX($G$5:$G$356,MATCH(D28,$D$5:$D$356,0))</f>
        <v>0.0022569444444444434</v>
      </c>
    </row>
    <row r="29" spans="1:10" ht="15" customHeight="1">
      <c r="A29" s="12">
        <v>25</v>
      </c>
      <c r="B29" s="32" t="s">
        <v>136</v>
      </c>
      <c r="C29" s="32" t="s">
        <v>44</v>
      </c>
      <c r="D29" s="35" t="s">
        <v>191</v>
      </c>
      <c r="E29" s="32" t="s">
        <v>166</v>
      </c>
      <c r="F29" s="13">
        <v>0.0212962962962963</v>
      </c>
      <c r="G29" s="13">
        <v>0.0212962962962963</v>
      </c>
      <c r="H29" s="12" t="str">
        <f t="shared" si="2"/>
        <v>3.24/km</v>
      </c>
      <c r="I29" s="13">
        <f t="shared" si="3"/>
        <v>0.002928240740740745</v>
      </c>
      <c r="J29" s="13">
        <f>G29-INDEX($G$5:$G$356,MATCH(D29,$D$5:$D$356,0))</f>
        <v>0.0006712962962962983</v>
      </c>
    </row>
    <row r="30" spans="1:10" ht="15" customHeight="1">
      <c r="A30" s="12">
        <v>26</v>
      </c>
      <c r="B30" s="32" t="s">
        <v>200</v>
      </c>
      <c r="C30" s="32" t="s">
        <v>35</v>
      </c>
      <c r="D30" s="12" t="s">
        <v>183</v>
      </c>
      <c r="E30" s="32" t="s">
        <v>201</v>
      </c>
      <c r="F30" s="13">
        <v>0.021331018518518517</v>
      </c>
      <c r="G30" s="13">
        <v>0.021331018518518517</v>
      </c>
      <c r="H30" s="12" t="str">
        <f t="shared" si="2"/>
        <v>3.25/km</v>
      </c>
      <c r="I30" s="13">
        <f t="shared" si="3"/>
        <v>0.0029629629629629624</v>
      </c>
      <c r="J30" s="13">
        <f>G30-INDEX($G$5:$G$356,MATCH(D30,$D$5:$D$356,0))</f>
        <v>0.0009490740740740709</v>
      </c>
    </row>
    <row r="31" spans="1:10" ht="15" customHeight="1">
      <c r="A31" s="12">
        <v>27</v>
      </c>
      <c r="B31" s="32" t="s">
        <v>202</v>
      </c>
      <c r="C31" s="32" t="s">
        <v>48</v>
      </c>
      <c r="D31" s="35" t="s">
        <v>203</v>
      </c>
      <c r="E31" s="32" t="s">
        <v>204</v>
      </c>
      <c r="F31" s="13">
        <v>0.021504629629629627</v>
      </c>
      <c r="G31" s="13">
        <v>0.021504629629629627</v>
      </c>
      <c r="H31" s="12" t="str">
        <f t="shared" si="2"/>
        <v>3.26/km</v>
      </c>
      <c r="I31" s="13">
        <f t="shared" si="3"/>
        <v>0.003136574074074073</v>
      </c>
      <c r="J31" s="13">
        <f>G31-INDEX($G$5:$G$356,MATCH(D31,$D$5:$D$356,0))</f>
        <v>0</v>
      </c>
    </row>
    <row r="32" spans="1:10" ht="15" customHeight="1">
      <c r="A32" s="12">
        <v>28</v>
      </c>
      <c r="B32" s="32" t="s">
        <v>205</v>
      </c>
      <c r="C32" s="32" t="s">
        <v>49</v>
      </c>
      <c r="D32" s="35" t="s">
        <v>168</v>
      </c>
      <c r="E32" s="32" t="s">
        <v>178</v>
      </c>
      <c r="F32" s="13">
        <v>0.02152777777777778</v>
      </c>
      <c r="G32" s="13">
        <v>0.02152777777777778</v>
      </c>
      <c r="H32" s="12" t="str">
        <f t="shared" si="2"/>
        <v>3.27/km</v>
      </c>
      <c r="I32" s="13">
        <f t="shared" si="3"/>
        <v>0.003159722222222227</v>
      </c>
      <c r="J32" s="13">
        <f>G32-INDEX($G$5:$G$356,MATCH(D32,$D$5:$D$356,0))</f>
        <v>0.0022685185185185204</v>
      </c>
    </row>
    <row r="33" spans="1:10" ht="15" customHeight="1">
      <c r="A33" s="12">
        <v>29</v>
      </c>
      <c r="B33" s="32" t="s">
        <v>206</v>
      </c>
      <c r="C33" s="32" t="s">
        <v>16</v>
      </c>
      <c r="D33" s="35" t="s">
        <v>173</v>
      </c>
      <c r="E33" s="32" t="s">
        <v>186</v>
      </c>
      <c r="F33" s="13">
        <v>0.021574074074074075</v>
      </c>
      <c r="G33" s="13">
        <v>0.021574074074074075</v>
      </c>
      <c r="H33" s="12" t="str">
        <f t="shared" si="2"/>
        <v>3.27/km</v>
      </c>
      <c r="I33" s="13">
        <f t="shared" si="3"/>
        <v>0.0032060185185185212</v>
      </c>
      <c r="J33" s="13">
        <f>G33-INDEX($G$5:$G$356,MATCH(D33,$D$5:$D$356,0))</f>
        <v>0.001828703703703704</v>
      </c>
    </row>
    <row r="34" spans="1:10" ht="15" customHeight="1">
      <c r="A34" s="12">
        <v>30</v>
      </c>
      <c r="B34" s="32" t="s">
        <v>207</v>
      </c>
      <c r="C34" s="32" t="s">
        <v>32</v>
      </c>
      <c r="D34" s="35" t="s">
        <v>162</v>
      </c>
      <c r="E34" s="32" t="s">
        <v>178</v>
      </c>
      <c r="F34" s="13">
        <v>0.021666666666666667</v>
      </c>
      <c r="G34" s="13">
        <v>0.021666666666666667</v>
      </c>
      <c r="H34" s="12" t="str">
        <f t="shared" si="2"/>
        <v>3.28/km</v>
      </c>
      <c r="I34" s="13">
        <f t="shared" si="3"/>
        <v>0.0032986111111111133</v>
      </c>
      <c r="J34" s="13">
        <f>G34-INDEX($G$5:$G$356,MATCH(D34,$D$5:$D$356,0))</f>
        <v>0.0026736111111111092</v>
      </c>
    </row>
    <row r="35" spans="1:10" ht="15" customHeight="1">
      <c r="A35" s="12">
        <v>31</v>
      </c>
      <c r="B35" s="32" t="s">
        <v>208</v>
      </c>
      <c r="C35" s="32" t="s">
        <v>34</v>
      </c>
      <c r="D35" s="35" t="s">
        <v>173</v>
      </c>
      <c r="E35" s="32" t="s">
        <v>186</v>
      </c>
      <c r="F35" s="13">
        <v>0.021689814814814815</v>
      </c>
      <c r="G35" s="13">
        <v>0.021689814814814815</v>
      </c>
      <c r="H35" s="12" t="str">
        <f t="shared" si="2"/>
        <v>3.28/km</v>
      </c>
      <c r="I35" s="13">
        <f t="shared" si="3"/>
        <v>0.0033217592592592604</v>
      </c>
      <c r="J35" s="13">
        <f>G35-INDEX($G$5:$G$356,MATCH(D35,$D$5:$D$356,0))</f>
        <v>0.001944444444444443</v>
      </c>
    </row>
    <row r="36" spans="1:10" ht="15" customHeight="1">
      <c r="A36" s="12">
        <v>32</v>
      </c>
      <c r="B36" s="32" t="s">
        <v>209</v>
      </c>
      <c r="C36" s="32" t="s">
        <v>31</v>
      </c>
      <c r="D36" s="35" t="s">
        <v>160</v>
      </c>
      <c r="E36" s="32" t="s">
        <v>12</v>
      </c>
      <c r="F36" s="13">
        <v>0.0218287037037037</v>
      </c>
      <c r="G36" s="13">
        <v>0.0218287037037037</v>
      </c>
      <c r="H36" s="12" t="str">
        <f t="shared" si="2"/>
        <v>3.30/km</v>
      </c>
      <c r="I36" s="13">
        <f t="shared" si="3"/>
        <v>0.0034606481481481467</v>
      </c>
      <c r="J36" s="13">
        <f>G36-INDEX($G$5:$G$356,MATCH(D36,$D$5:$D$356,0))</f>
        <v>0.0034606481481481467</v>
      </c>
    </row>
    <row r="37" spans="1:10" ht="15" customHeight="1">
      <c r="A37" s="12">
        <v>33</v>
      </c>
      <c r="B37" s="32" t="s">
        <v>210</v>
      </c>
      <c r="C37" s="32" t="s">
        <v>25</v>
      </c>
      <c r="D37" s="12" t="s">
        <v>173</v>
      </c>
      <c r="E37" s="32" t="s">
        <v>176</v>
      </c>
      <c r="F37" s="13">
        <v>0.02199074074074074</v>
      </c>
      <c r="G37" s="13">
        <v>0.02199074074074074</v>
      </c>
      <c r="H37" s="12" t="str">
        <f t="shared" si="2"/>
        <v>3.31/km</v>
      </c>
      <c r="I37" s="13">
        <f t="shared" si="3"/>
        <v>0.003622685185185187</v>
      </c>
      <c r="J37" s="13">
        <f>G37-INDEX($G$5:$G$356,MATCH(D37,$D$5:$D$356,0))</f>
        <v>0.00224537037037037</v>
      </c>
    </row>
    <row r="38" spans="1:10" ht="15" customHeight="1">
      <c r="A38" s="12">
        <v>34</v>
      </c>
      <c r="B38" s="32" t="s">
        <v>211</v>
      </c>
      <c r="C38" s="32" t="s">
        <v>115</v>
      </c>
      <c r="D38" s="35" t="s">
        <v>191</v>
      </c>
      <c r="E38" s="32" t="s">
        <v>199</v>
      </c>
      <c r="F38" s="13">
        <v>0.02200231481481482</v>
      </c>
      <c r="G38" s="13">
        <v>0.02200231481481482</v>
      </c>
      <c r="H38" s="12" t="str">
        <f t="shared" si="2"/>
        <v>3.31/km</v>
      </c>
      <c r="I38" s="13">
        <f t="shared" si="3"/>
        <v>0.003634259259259264</v>
      </c>
      <c r="J38" s="13">
        <f>G38-INDEX($G$5:$G$356,MATCH(D38,$D$5:$D$356,0))</f>
        <v>0.0013773148148148173</v>
      </c>
    </row>
    <row r="39" spans="1:10" ht="15" customHeight="1">
      <c r="A39" s="12">
        <v>35</v>
      </c>
      <c r="B39" s="32" t="s">
        <v>212</v>
      </c>
      <c r="C39" s="32" t="s">
        <v>55</v>
      </c>
      <c r="D39" s="12" t="s">
        <v>173</v>
      </c>
      <c r="E39" s="32" t="s">
        <v>213</v>
      </c>
      <c r="F39" s="13">
        <v>0.02202546296296296</v>
      </c>
      <c r="G39" s="13">
        <v>0.02202546296296296</v>
      </c>
      <c r="H39" s="12" t="str">
        <f t="shared" si="2"/>
        <v>3.31/km</v>
      </c>
      <c r="I39" s="13">
        <f t="shared" si="3"/>
        <v>0.0036574074074074044</v>
      </c>
      <c r="J39" s="13">
        <f>G39-INDEX($G$5:$G$356,MATCH(D39,$D$5:$D$356,0))</f>
        <v>0.002280092592592587</v>
      </c>
    </row>
    <row r="40" spans="1:10" ht="15" customHeight="1">
      <c r="A40" s="12">
        <v>36</v>
      </c>
      <c r="B40" s="32" t="s">
        <v>116</v>
      </c>
      <c r="C40" s="32" t="s">
        <v>79</v>
      </c>
      <c r="D40" s="35" t="s">
        <v>173</v>
      </c>
      <c r="E40" s="32" t="s">
        <v>184</v>
      </c>
      <c r="F40" s="13">
        <v>0.02210648148148148</v>
      </c>
      <c r="G40" s="13">
        <v>0.02210648148148148</v>
      </c>
      <c r="H40" s="12" t="str">
        <f t="shared" si="2"/>
        <v>3.32/km</v>
      </c>
      <c r="I40" s="13">
        <f t="shared" si="3"/>
        <v>0.0037384259259259263</v>
      </c>
      <c r="J40" s="13">
        <f>G40-INDEX($G$5:$G$356,MATCH(D40,$D$5:$D$356,0))</f>
        <v>0.002361111111111109</v>
      </c>
    </row>
    <row r="41" spans="1:10" ht="15" customHeight="1">
      <c r="A41" s="12">
        <v>37</v>
      </c>
      <c r="B41" s="32" t="s">
        <v>214</v>
      </c>
      <c r="C41" s="32" t="s">
        <v>21</v>
      </c>
      <c r="D41" s="35" t="s">
        <v>173</v>
      </c>
      <c r="E41" s="32" t="s">
        <v>103</v>
      </c>
      <c r="F41" s="13">
        <v>0.022291666666666668</v>
      </c>
      <c r="G41" s="13">
        <v>0.022291666666666668</v>
      </c>
      <c r="H41" s="12" t="str">
        <f t="shared" si="2"/>
        <v>3.34/km</v>
      </c>
      <c r="I41" s="13">
        <f t="shared" si="3"/>
        <v>0.003923611111111114</v>
      </c>
      <c r="J41" s="13">
        <f>G41-INDEX($G$5:$G$356,MATCH(D41,$D$5:$D$356,0))</f>
        <v>0.0025462962962962965</v>
      </c>
    </row>
    <row r="42" spans="1:10" ht="15" customHeight="1">
      <c r="A42" s="12">
        <v>38</v>
      </c>
      <c r="B42" s="32" t="s">
        <v>215</v>
      </c>
      <c r="C42" s="32" t="s">
        <v>19</v>
      </c>
      <c r="D42" s="12" t="s">
        <v>173</v>
      </c>
      <c r="E42" s="32" t="s">
        <v>216</v>
      </c>
      <c r="F42" s="13">
        <v>0.02238425925925926</v>
      </c>
      <c r="G42" s="13">
        <v>0.02238425925925926</v>
      </c>
      <c r="H42" s="12" t="str">
        <f t="shared" si="2"/>
        <v>3.35/km</v>
      </c>
      <c r="I42" s="13">
        <f t="shared" si="3"/>
        <v>0.004016203703703706</v>
      </c>
      <c r="J42" s="13">
        <f>G42-INDEX($G$5:$G$356,MATCH(D42,$D$5:$D$356,0))</f>
        <v>0.0026388888888888885</v>
      </c>
    </row>
    <row r="43" spans="1:10" ht="15" customHeight="1">
      <c r="A43" s="12">
        <v>39</v>
      </c>
      <c r="B43" s="32" t="s">
        <v>217</v>
      </c>
      <c r="C43" s="32" t="s">
        <v>27</v>
      </c>
      <c r="D43" s="35" t="s">
        <v>191</v>
      </c>
      <c r="E43" s="32" t="s">
        <v>184</v>
      </c>
      <c r="F43" s="13">
        <v>0.02245370370370371</v>
      </c>
      <c r="G43" s="13">
        <v>0.02245370370370371</v>
      </c>
      <c r="H43" s="12" t="str">
        <f t="shared" si="2"/>
        <v>3.36/km</v>
      </c>
      <c r="I43" s="13">
        <f t="shared" si="3"/>
        <v>0.004085648148148154</v>
      </c>
      <c r="J43" s="13">
        <f>G43-INDEX($G$5:$G$356,MATCH(D43,$D$5:$D$356,0))</f>
        <v>0.0018287037037037074</v>
      </c>
    </row>
    <row r="44" spans="1:10" ht="15" customHeight="1">
      <c r="A44" s="12">
        <v>40</v>
      </c>
      <c r="B44" s="32" t="s">
        <v>218</v>
      </c>
      <c r="C44" s="32" t="s">
        <v>55</v>
      </c>
      <c r="D44" s="35" t="s">
        <v>183</v>
      </c>
      <c r="E44" s="32" t="s">
        <v>194</v>
      </c>
      <c r="F44" s="13">
        <v>0.022523148148148143</v>
      </c>
      <c r="G44" s="13">
        <v>0.022523148148148143</v>
      </c>
      <c r="H44" s="12" t="str">
        <f t="shared" si="2"/>
        <v>3.36/km</v>
      </c>
      <c r="I44" s="13">
        <f t="shared" si="3"/>
        <v>0.004155092592592589</v>
      </c>
      <c r="J44" s="13">
        <f>G44-INDEX($G$5:$G$356,MATCH(D44,$D$5:$D$356,0))</f>
        <v>0.0021412037037036973</v>
      </c>
    </row>
    <row r="45" spans="1:10" ht="15" customHeight="1">
      <c r="A45" s="12">
        <v>41</v>
      </c>
      <c r="B45" s="32" t="s">
        <v>219</v>
      </c>
      <c r="C45" s="32" t="s">
        <v>17</v>
      </c>
      <c r="D45" s="35" t="s">
        <v>173</v>
      </c>
      <c r="E45" s="32" t="s">
        <v>178</v>
      </c>
      <c r="F45" s="13">
        <v>0.022534722222222223</v>
      </c>
      <c r="G45" s="13">
        <v>0.022534722222222223</v>
      </c>
      <c r="H45" s="12" t="str">
        <f t="shared" si="2"/>
        <v>3.36/km</v>
      </c>
      <c r="I45" s="13">
        <f t="shared" si="3"/>
        <v>0.004166666666666669</v>
      </c>
      <c r="J45" s="13">
        <f>G45-INDEX($G$5:$G$356,MATCH(D45,$D$5:$D$356,0))</f>
        <v>0.002789351851851852</v>
      </c>
    </row>
    <row r="46" spans="1:10" ht="15" customHeight="1">
      <c r="A46" s="12">
        <v>42</v>
      </c>
      <c r="B46" s="32" t="s">
        <v>220</v>
      </c>
      <c r="C46" s="32" t="s">
        <v>21</v>
      </c>
      <c r="D46" s="35" t="s">
        <v>168</v>
      </c>
      <c r="E46" s="32" t="s">
        <v>221</v>
      </c>
      <c r="F46" s="13">
        <v>0.022534722222222223</v>
      </c>
      <c r="G46" s="13">
        <v>0.022534722222222223</v>
      </c>
      <c r="H46" s="12" t="str">
        <f t="shared" si="2"/>
        <v>3.36/km</v>
      </c>
      <c r="I46" s="13">
        <f t="shared" si="3"/>
        <v>0.004166666666666669</v>
      </c>
      <c r="J46" s="13">
        <f>G46-INDEX($G$5:$G$356,MATCH(D46,$D$5:$D$356,0))</f>
        <v>0.0032754629629629627</v>
      </c>
    </row>
    <row r="47" spans="1:10" ht="15" customHeight="1">
      <c r="A47" s="12">
        <v>43</v>
      </c>
      <c r="B47" s="32" t="s">
        <v>222</v>
      </c>
      <c r="C47" s="32" t="s">
        <v>28</v>
      </c>
      <c r="D47" s="35" t="s">
        <v>191</v>
      </c>
      <c r="E47" s="32" t="s">
        <v>223</v>
      </c>
      <c r="F47" s="13">
        <v>0.022546296296296297</v>
      </c>
      <c r="G47" s="13">
        <v>0.022546296296296297</v>
      </c>
      <c r="H47" s="12" t="str">
        <f t="shared" si="2"/>
        <v>3.36/km</v>
      </c>
      <c r="I47" s="13">
        <f t="shared" si="3"/>
        <v>0.004178240740740743</v>
      </c>
      <c r="J47" s="13">
        <f>G47-INDEX($G$5:$G$356,MATCH(D47,$D$5:$D$356,0))</f>
        <v>0.001921296296296296</v>
      </c>
    </row>
    <row r="48" spans="1:10" ht="15" customHeight="1">
      <c r="A48" s="12">
        <v>44</v>
      </c>
      <c r="B48" s="32" t="s">
        <v>224</v>
      </c>
      <c r="C48" s="32" t="s">
        <v>44</v>
      </c>
      <c r="D48" s="35" t="s">
        <v>160</v>
      </c>
      <c r="E48" s="32" t="s">
        <v>223</v>
      </c>
      <c r="F48" s="13">
        <v>0.02255787037037037</v>
      </c>
      <c r="G48" s="13">
        <v>0.02255787037037037</v>
      </c>
      <c r="H48" s="12" t="str">
        <f t="shared" si="2"/>
        <v>3.37/km</v>
      </c>
      <c r="I48" s="13">
        <f t="shared" si="3"/>
        <v>0.004189814814814816</v>
      </c>
      <c r="J48" s="13">
        <f>G48-INDEX($G$5:$G$356,MATCH(D48,$D$5:$D$356,0))</f>
        <v>0.004189814814814816</v>
      </c>
    </row>
    <row r="49" spans="1:10" ht="15" customHeight="1">
      <c r="A49" s="12">
        <v>45</v>
      </c>
      <c r="B49" s="32" t="s">
        <v>225</v>
      </c>
      <c r="C49" s="32" t="s">
        <v>226</v>
      </c>
      <c r="D49" s="35" t="s">
        <v>227</v>
      </c>
      <c r="E49" s="32" t="s">
        <v>166</v>
      </c>
      <c r="F49" s="13">
        <v>0.02259259259259259</v>
      </c>
      <c r="G49" s="13">
        <v>0.02259259259259259</v>
      </c>
      <c r="H49" s="12" t="str">
        <f t="shared" si="2"/>
        <v>3.37/km</v>
      </c>
      <c r="I49" s="13">
        <f t="shared" si="3"/>
        <v>0.004224537037037037</v>
      </c>
      <c r="J49" s="13">
        <f>G49-INDEX($G$5:$G$356,MATCH(D49,$D$5:$D$356,0))</f>
        <v>0</v>
      </c>
    </row>
    <row r="50" spans="1:10" ht="15" customHeight="1">
      <c r="A50" s="12">
        <v>46</v>
      </c>
      <c r="B50" s="32" t="s">
        <v>147</v>
      </c>
      <c r="C50" s="32" t="s">
        <v>28</v>
      </c>
      <c r="D50" s="12" t="s">
        <v>191</v>
      </c>
      <c r="E50" s="32" t="s">
        <v>216</v>
      </c>
      <c r="F50" s="13">
        <v>0.022604166666666665</v>
      </c>
      <c r="G50" s="13">
        <v>0.022604166666666665</v>
      </c>
      <c r="H50" s="12" t="str">
        <f t="shared" si="2"/>
        <v>3.37/km</v>
      </c>
      <c r="I50" s="13">
        <f t="shared" si="3"/>
        <v>0.004236111111111111</v>
      </c>
      <c r="J50" s="13">
        <f>G50-INDEX($G$5:$G$356,MATCH(D50,$D$5:$D$356,0))</f>
        <v>0.001979166666666664</v>
      </c>
    </row>
    <row r="51" spans="1:10" ht="15" customHeight="1">
      <c r="A51" s="12">
        <v>47</v>
      </c>
      <c r="B51" s="32" t="s">
        <v>228</v>
      </c>
      <c r="C51" s="32" t="s">
        <v>20</v>
      </c>
      <c r="D51" s="35" t="s">
        <v>162</v>
      </c>
      <c r="E51" s="32" t="s">
        <v>229</v>
      </c>
      <c r="F51" s="13">
        <v>0.022650462962962966</v>
      </c>
      <c r="G51" s="13">
        <v>0.022650462962962966</v>
      </c>
      <c r="H51" s="12" t="str">
        <f t="shared" si="2"/>
        <v>3.37/km</v>
      </c>
      <c r="I51" s="13">
        <f t="shared" si="3"/>
        <v>0.004282407407407412</v>
      </c>
      <c r="J51" s="13">
        <f>G51-INDEX($G$5:$G$356,MATCH(D51,$D$5:$D$356,0))</f>
        <v>0.003657407407407408</v>
      </c>
    </row>
    <row r="52" spans="1:10" ht="15" customHeight="1">
      <c r="A52" s="12">
        <v>48</v>
      </c>
      <c r="B52" s="32" t="s">
        <v>129</v>
      </c>
      <c r="C52" s="32" t="s">
        <v>51</v>
      </c>
      <c r="D52" s="35" t="s">
        <v>183</v>
      </c>
      <c r="E52" s="32" t="s">
        <v>186</v>
      </c>
      <c r="F52" s="13">
        <v>0.022673611111111113</v>
      </c>
      <c r="G52" s="13">
        <v>0.022673611111111113</v>
      </c>
      <c r="H52" s="12" t="str">
        <f t="shared" si="2"/>
        <v>3.38/km</v>
      </c>
      <c r="I52" s="13">
        <f t="shared" si="3"/>
        <v>0.004305555555555559</v>
      </c>
      <c r="J52" s="13">
        <f>G52-INDEX($G$5:$G$356,MATCH(D52,$D$5:$D$356,0))</f>
        <v>0.0022916666666666675</v>
      </c>
    </row>
    <row r="53" spans="1:10" ht="15" customHeight="1">
      <c r="A53" s="12">
        <v>49</v>
      </c>
      <c r="B53" s="32" t="s">
        <v>158</v>
      </c>
      <c r="C53" s="32" t="s">
        <v>111</v>
      </c>
      <c r="D53" s="12" t="s">
        <v>173</v>
      </c>
      <c r="E53" s="32" t="s">
        <v>216</v>
      </c>
      <c r="F53" s="13">
        <v>0.02273148148148148</v>
      </c>
      <c r="G53" s="13">
        <v>0.02273148148148148</v>
      </c>
      <c r="H53" s="12" t="str">
        <f t="shared" si="2"/>
        <v>3.38/km</v>
      </c>
      <c r="I53" s="13">
        <f t="shared" si="3"/>
        <v>0.004363425925925927</v>
      </c>
      <c r="J53" s="13">
        <f>G53-INDEX($G$5:$G$356,MATCH(D53,$D$5:$D$356,0))</f>
        <v>0.0029861111111111095</v>
      </c>
    </row>
    <row r="54" spans="1:10" ht="15" customHeight="1">
      <c r="A54" s="12">
        <v>50</v>
      </c>
      <c r="B54" s="32" t="s">
        <v>230</v>
      </c>
      <c r="C54" s="32" t="s">
        <v>18</v>
      </c>
      <c r="D54" s="35" t="s">
        <v>173</v>
      </c>
      <c r="E54" s="32" t="s">
        <v>184</v>
      </c>
      <c r="F54" s="13">
        <v>0.022754629629629628</v>
      </c>
      <c r="G54" s="13">
        <v>0.022754629629629628</v>
      </c>
      <c r="H54" s="12" t="str">
        <f t="shared" si="2"/>
        <v>3.38/km</v>
      </c>
      <c r="I54" s="13">
        <f t="shared" si="3"/>
        <v>0.004386574074074074</v>
      </c>
      <c r="J54" s="13">
        <f>G54-INDEX($G$5:$G$356,MATCH(D54,$D$5:$D$356,0))</f>
        <v>0.0030092592592592567</v>
      </c>
    </row>
    <row r="55" spans="1:10" ht="15" customHeight="1">
      <c r="A55" s="12">
        <v>51</v>
      </c>
      <c r="B55" s="32" t="s">
        <v>231</v>
      </c>
      <c r="C55" s="32" t="s">
        <v>139</v>
      </c>
      <c r="D55" s="35" t="s">
        <v>191</v>
      </c>
      <c r="E55" s="32" t="s">
        <v>186</v>
      </c>
      <c r="F55" s="13">
        <v>0.0227662037037037</v>
      </c>
      <c r="G55" s="13">
        <v>0.0227662037037037</v>
      </c>
      <c r="H55" s="12" t="str">
        <f t="shared" si="2"/>
        <v>3.39/km</v>
      </c>
      <c r="I55" s="13">
        <f t="shared" si="3"/>
        <v>0.0043981481481481476</v>
      </c>
      <c r="J55" s="13">
        <f>G55-INDEX($G$5:$G$356,MATCH(D55,$D$5:$D$356,0))</f>
        <v>0.0021412037037037007</v>
      </c>
    </row>
    <row r="56" spans="1:10" ht="15" customHeight="1">
      <c r="A56" s="12">
        <v>52</v>
      </c>
      <c r="B56" s="32" t="s">
        <v>232</v>
      </c>
      <c r="C56" s="32" t="s">
        <v>16</v>
      </c>
      <c r="D56" s="35" t="s">
        <v>183</v>
      </c>
      <c r="E56" s="32" t="s">
        <v>178</v>
      </c>
      <c r="F56" s="13">
        <v>0.022777777777777775</v>
      </c>
      <c r="G56" s="13">
        <v>0.022777777777777775</v>
      </c>
      <c r="H56" s="12" t="str">
        <f t="shared" si="2"/>
        <v>3.39/km</v>
      </c>
      <c r="I56" s="13">
        <f t="shared" si="3"/>
        <v>0.004409722222222221</v>
      </c>
      <c r="J56" s="13">
        <f>G56-INDEX($G$5:$G$356,MATCH(D56,$D$5:$D$356,0))</f>
        <v>0.0023958333333333297</v>
      </c>
    </row>
    <row r="57" spans="1:10" ht="15" customHeight="1">
      <c r="A57" s="12">
        <v>53</v>
      </c>
      <c r="B57" s="32" t="s">
        <v>121</v>
      </c>
      <c r="C57" s="32" t="s">
        <v>233</v>
      </c>
      <c r="D57" s="35" t="s">
        <v>162</v>
      </c>
      <c r="E57" s="32" t="s">
        <v>234</v>
      </c>
      <c r="F57" s="13">
        <v>0.022789351851851852</v>
      </c>
      <c r="G57" s="13">
        <v>0.022789351851851852</v>
      </c>
      <c r="H57" s="12" t="str">
        <f t="shared" si="2"/>
        <v>3.39/km</v>
      </c>
      <c r="I57" s="13">
        <f t="shared" si="3"/>
        <v>0.004421296296296298</v>
      </c>
      <c r="J57" s="13">
        <f>G57-INDEX($G$5:$G$356,MATCH(D57,$D$5:$D$356,0))</f>
        <v>0.003796296296296294</v>
      </c>
    </row>
    <row r="58" spans="1:10" ht="15" customHeight="1">
      <c r="A58" s="12">
        <v>54</v>
      </c>
      <c r="B58" s="32" t="s">
        <v>235</v>
      </c>
      <c r="C58" s="32" t="s">
        <v>17</v>
      </c>
      <c r="D58" s="35" t="s">
        <v>173</v>
      </c>
      <c r="E58" s="32" t="s">
        <v>199</v>
      </c>
      <c r="F58" s="13">
        <v>0.022881944444444444</v>
      </c>
      <c r="G58" s="13">
        <v>0.022881944444444444</v>
      </c>
      <c r="H58" s="12" t="str">
        <f t="shared" si="2"/>
        <v>3.40/km</v>
      </c>
      <c r="I58" s="13">
        <f t="shared" si="3"/>
        <v>0.00451388888888889</v>
      </c>
      <c r="J58" s="13">
        <f>G58-INDEX($G$5:$G$356,MATCH(D58,$D$5:$D$356,0))</f>
        <v>0.003136574074074073</v>
      </c>
    </row>
    <row r="59" spans="1:10" ht="15" customHeight="1">
      <c r="A59" s="12">
        <v>55</v>
      </c>
      <c r="B59" s="32" t="s">
        <v>66</v>
      </c>
      <c r="C59" s="32" t="s">
        <v>236</v>
      </c>
      <c r="D59" s="12" t="s">
        <v>168</v>
      </c>
      <c r="E59" s="32" t="s">
        <v>171</v>
      </c>
      <c r="F59" s="13">
        <v>0.023067129629629632</v>
      </c>
      <c r="G59" s="13">
        <v>0.023067129629629632</v>
      </c>
      <c r="H59" s="12" t="str">
        <f t="shared" si="2"/>
        <v>3.41/km</v>
      </c>
      <c r="I59" s="13">
        <f t="shared" si="3"/>
        <v>0.004699074074074078</v>
      </c>
      <c r="J59" s="13">
        <f>G59-INDEX($G$5:$G$356,MATCH(D59,$D$5:$D$356,0))</f>
        <v>0.003807870370370371</v>
      </c>
    </row>
    <row r="60" spans="1:10" ht="15" customHeight="1">
      <c r="A60" s="12">
        <v>56</v>
      </c>
      <c r="B60" s="32" t="s">
        <v>237</v>
      </c>
      <c r="C60" s="32" t="s">
        <v>62</v>
      </c>
      <c r="D60" s="35" t="s">
        <v>203</v>
      </c>
      <c r="E60" s="32" t="s">
        <v>178</v>
      </c>
      <c r="F60" s="13">
        <v>0.02309027777777778</v>
      </c>
      <c r="G60" s="13">
        <v>0.02309027777777778</v>
      </c>
      <c r="H60" s="12" t="str">
        <f t="shared" si="2"/>
        <v>3.42/km</v>
      </c>
      <c r="I60" s="13">
        <f t="shared" si="3"/>
        <v>0.004722222222222225</v>
      </c>
      <c r="J60" s="13">
        <f>G60-INDEX($G$5:$G$356,MATCH(D60,$D$5:$D$356,0))</f>
        <v>0.001585648148148152</v>
      </c>
    </row>
    <row r="61" spans="1:10" ht="15" customHeight="1">
      <c r="A61" s="12">
        <v>57</v>
      </c>
      <c r="B61" s="32" t="s">
        <v>238</v>
      </c>
      <c r="C61" s="32" t="s">
        <v>239</v>
      </c>
      <c r="D61" s="35" t="s">
        <v>165</v>
      </c>
      <c r="E61" s="32" t="s">
        <v>184</v>
      </c>
      <c r="F61" s="13">
        <v>0.023124999999999996</v>
      </c>
      <c r="G61" s="13">
        <v>0.023124999999999996</v>
      </c>
      <c r="H61" s="12" t="str">
        <f t="shared" si="2"/>
        <v>3.42/km</v>
      </c>
      <c r="I61" s="13">
        <f t="shared" si="3"/>
        <v>0.004756944444444442</v>
      </c>
      <c r="J61" s="13">
        <f>G61-INDEX($G$5:$G$356,MATCH(D61,$D$5:$D$356,0))</f>
        <v>0.0039351851851851805</v>
      </c>
    </row>
    <row r="62" spans="1:10" ht="15" customHeight="1">
      <c r="A62" s="12">
        <v>58</v>
      </c>
      <c r="B62" s="32" t="s">
        <v>135</v>
      </c>
      <c r="C62" s="32" t="s">
        <v>87</v>
      </c>
      <c r="D62" s="35" t="s">
        <v>160</v>
      </c>
      <c r="E62" s="32" t="s">
        <v>240</v>
      </c>
      <c r="F62" s="13">
        <v>0.023159722222222224</v>
      </c>
      <c r="G62" s="13">
        <v>0.023159722222222224</v>
      </c>
      <c r="H62" s="12" t="str">
        <f t="shared" si="2"/>
        <v>3.42/km</v>
      </c>
      <c r="I62" s="13">
        <f t="shared" si="3"/>
        <v>0.00479166666666667</v>
      </c>
      <c r="J62" s="13">
        <f>G62-INDEX($G$5:$G$356,MATCH(D62,$D$5:$D$356,0))</f>
        <v>0.00479166666666667</v>
      </c>
    </row>
    <row r="63" spans="1:10" ht="15" customHeight="1">
      <c r="A63" s="12">
        <v>59</v>
      </c>
      <c r="B63" s="32" t="s">
        <v>241</v>
      </c>
      <c r="C63" s="32" t="s">
        <v>50</v>
      </c>
      <c r="D63" s="12" t="s">
        <v>165</v>
      </c>
      <c r="E63" s="32" t="s">
        <v>242</v>
      </c>
      <c r="F63" s="13">
        <v>0.023229166666666665</v>
      </c>
      <c r="G63" s="13">
        <v>0.023229166666666665</v>
      </c>
      <c r="H63" s="12" t="str">
        <f t="shared" si="2"/>
        <v>3.43/km</v>
      </c>
      <c r="I63" s="13">
        <f t="shared" si="3"/>
        <v>0.004861111111111111</v>
      </c>
      <c r="J63" s="13">
        <f>G63-INDEX($G$5:$G$356,MATCH(D63,$D$5:$D$356,0))</f>
        <v>0.0040393518518518495</v>
      </c>
    </row>
    <row r="64" spans="1:10" ht="15" customHeight="1">
      <c r="A64" s="12">
        <v>60</v>
      </c>
      <c r="B64" s="32" t="s">
        <v>138</v>
      </c>
      <c r="C64" s="32" t="s">
        <v>28</v>
      </c>
      <c r="D64" s="35" t="s">
        <v>162</v>
      </c>
      <c r="E64" s="32" t="s">
        <v>184</v>
      </c>
      <c r="F64" s="13">
        <v>0.023252314814814812</v>
      </c>
      <c r="G64" s="13">
        <v>0.023252314814814812</v>
      </c>
      <c r="H64" s="12" t="str">
        <f t="shared" si="2"/>
        <v>3.43/km</v>
      </c>
      <c r="I64" s="13">
        <f t="shared" si="3"/>
        <v>0.004884259259259258</v>
      </c>
      <c r="J64" s="13">
        <f>G64-INDEX($G$5:$G$356,MATCH(D64,$D$5:$D$356,0))</f>
        <v>0.004259259259259254</v>
      </c>
    </row>
    <row r="65" spans="1:10" ht="15" customHeight="1">
      <c r="A65" s="12">
        <v>61</v>
      </c>
      <c r="B65" s="32" t="s">
        <v>243</v>
      </c>
      <c r="C65" s="32" t="s">
        <v>70</v>
      </c>
      <c r="D65" s="35" t="s">
        <v>244</v>
      </c>
      <c r="E65" s="32" t="s">
        <v>178</v>
      </c>
      <c r="F65" s="13">
        <v>0.02326388888888889</v>
      </c>
      <c r="G65" s="13">
        <v>0.02326388888888889</v>
      </c>
      <c r="H65" s="12" t="str">
        <f t="shared" si="2"/>
        <v>3.43/km</v>
      </c>
      <c r="I65" s="13">
        <f t="shared" si="3"/>
        <v>0.004895833333333335</v>
      </c>
      <c r="J65" s="13">
        <f>G65-INDEX($G$5:$G$356,MATCH(D65,$D$5:$D$356,0))</f>
        <v>0</v>
      </c>
    </row>
    <row r="66" spans="1:10" ht="15" customHeight="1">
      <c r="A66" s="12">
        <v>62</v>
      </c>
      <c r="B66" s="32" t="s">
        <v>245</v>
      </c>
      <c r="C66" s="32" t="s">
        <v>30</v>
      </c>
      <c r="D66" s="12" t="s">
        <v>168</v>
      </c>
      <c r="E66" s="32" t="s">
        <v>216</v>
      </c>
      <c r="F66" s="13">
        <v>0.02332175925925926</v>
      </c>
      <c r="G66" s="13">
        <v>0.02332175925925926</v>
      </c>
      <c r="H66" s="12" t="str">
        <f t="shared" si="2"/>
        <v>3.44/km</v>
      </c>
      <c r="I66" s="13">
        <f t="shared" si="3"/>
        <v>0.004953703703703707</v>
      </c>
      <c r="J66" s="13">
        <f>G66-INDEX($G$5:$G$356,MATCH(D66,$D$5:$D$356,0))</f>
        <v>0.0040625</v>
      </c>
    </row>
    <row r="67" spans="1:10" ht="15" customHeight="1">
      <c r="A67" s="12">
        <v>63</v>
      </c>
      <c r="B67" s="32" t="s">
        <v>131</v>
      </c>
      <c r="C67" s="32" t="s">
        <v>72</v>
      </c>
      <c r="D67" s="35" t="s">
        <v>162</v>
      </c>
      <c r="E67" s="32" t="s">
        <v>163</v>
      </c>
      <c r="F67" s="13">
        <v>0.023333333333333334</v>
      </c>
      <c r="G67" s="13">
        <v>0.023333333333333334</v>
      </c>
      <c r="H67" s="12" t="str">
        <f t="shared" si="2"/>
        <v>3.44/km</v>
      </c>
      <c r="I67" s="13">
        <f t="shared" si="3"/>
        <v>0.00496527777777778</v>
      </c>
      <c r="J67" s="13">
        <f>G67-INDEX($G$5:$G$356,MATCH(D67,$D$5:$D$356,0))</f>
        <v>0.004340277777777776</v>
      </c>
    </row>
    <row r="68" spans="1:10" ht="15" customHeight="1">
      <c r="A68" s="12">
        <v>64</v>
      </c>
      <c r="B68" s="32" t="s">
        <v>246</v>
      </c>
      <c r="C68" s="32" t="s">
        <v>46</v>
      </c>
      <c r="D68" s="35" t="s">
        <v>191</v>
      </c>
      <c r="E68" s="32" t="s">
        <v>184</v>
      </c>
      <c r="F68" s="13">
        <v>0.023344907407407408</v>
      </c>
      <c r="G68" s="13">
        <v>0.023344907407407408</v>
      </c>
      <c r="H68" s="12" t="str">
        <f t="shared" si="2"/>
        <v>3.44/km</v>
      </c>
      <c r="I68" s="13">
        <f t="shared" si="3"/>
        <v>0.004976851851851854</v>
      </c>
      <c r="J68" s="13">
        <f>G68-INDEX($G$5:$G$356,MATCH(D68,$D$5:$D$356,0))</f>
        <v>0.002719907407407407</v>
      </c>
    </row>
    <row r="69" spans="1:10" ht="15" customHeight="1">
      <c r="A69" s="12">
        <v>65</v>
      </c>
      <c r="B69" s="32" t="s">
        <v>247</v>
      </c>
      <c r="C69" s="32" t="s">
        <v>24</v>
      </c>
      <c r="D69" s="35" t="s">
        <v>160</v>
      </c>
      <c r="E69" s="32" t="s">
        <v>186</v>
      </c>
      <c r="F69" s="13">
        <v>0.02335648148148148</v>
      </c>
      <c r="G69" s="13">
        <v>0.02335648148148148</v>
      </c>
      <c r="H69" s="12" t="str">
        <f t="shared" si="2"/>
        <v>3.44/km</v>
      </c>
      <c r="I69" s="13">
        <f t="shared" si="3"/>
        <v>0.004988425925925927</v>
      </c>
      <c r="J69" s="13">
        <f>G69-INDEX($G$5:$G$356,MATCH(D69,$D$5:$D$356,0))</f>
        <v>0.004988425925925927</v>
      </c>
    </row>
    <row r="70" spans="1:10" ht="15" customHeight="1">
      <c r="A70" s="12">
        <v>66</v>
      </c>
      <c r="B70" s="32" t="s">
        <v>88</v>
      </c>
      <c r="C70" s="32" t="s">
        <v>38</v>
      </c>
      <c r="D70" s="35" t="s">
        <v>162</v>
      </c>
      <c r="E70" s="32" t="s">
        <v>199</v>
      </c>
      <c r="F70" s="13">
        <v>0.023368055555555555</v>
      </c>
      <c r="G70" s="13">
        <v>0.023368055555555555</v>
      </c>
      <c r="H70" s="12" t="str">
        <f t="shared" si="2"/>
        <v>3.44/km</v>
      </c>
      <c r="I70" s="13">
        <f t="shared" si="3"/>
        <v>0.005000000000000001</v>
      </c>
      <c r="J70" s="13">
        <f>G70-INDEX($G$5:$G$356,MATCH(D70,$D$5:$D$356,0))</f>
        <v>0.004374999999999997</v>
      </c>
    </row>
    <row r="71" spans="1:10" ht="15" customHeight="1">
      <c r="A71" s="12">
        <v>67</v>
      </c>
      <c r="B71" s="32" t="s">
        <v>101</v>
      </c>
      <c r="C71" s="32" t="s">
        <v>60</v>
      </c>
      <c r="D71" s="12" t="s">
        <v>203</v>
      </c>
      <c r="E71" s="32" t="s">
        <v>248</v>
      </c>
      <c r="F71" s="13">
        <v>0.023414351851851853</v>
      </c>
      <c r="G71" s="13">
        <v>0.023414351851851853</v>
      </c>
      <c r="H71" s="12" t="str">
        <f t="shared" si="2"/>
        <v>3.45/km</v>
      </c>
      <c r="I71" s="13">
        <f t="shared" si="3"/>
        <v>0.005046296296296299</v>
      </c>
      <c r="J71" s="13">
        <f>G71-INDEX($G$5:$G$356,MATCH(D71,$D$5:$D$356,0))</f>
        <v>0.0019097222222222258</v>
      </c>
    </row>
    <row r="72" spans="1:10" ht="15" customHeight="1">
      <c r="A72" s="12">
        <v>68</v>
      </c>
      <c r="B72" s="32" t="s">
        <v>249</v>
      </c>
      <c r="C72" s="32" t="s">
        <v>78</v>
      </c>
      <c r="D72" s="35" t="s">
        <v>227</v>
      </c>
      <c r="E72" s="32" t="s">
        <v>250</v>
      </c>
      <c r="F72" s="13">
        <v>0.0234375</v>
      </c>
      <c r="G72" s="13">
        <v>0.0234375</v>
      </c>
      <c r="H72" s="12" t="str">
        <f t="shared" si="2"/>
        <v>3.45/km</v>
      </c>
      <c r="I72" s="13">
        <f t="shared" si="3"/>
        <v>0.005069444444444446</v>
      </c>
      <c r="J72" s="13">
        <f>G72-INDEX($G$5:$G$356,MATCH(D72,$D$5:$D$356,0))</f>
        <v>0.0008449074074074088</v>
      </c>
    </row>
    <row r="73" spans="1:10" ht="15" customHeight="1">
      <c r="A73" s="12">
        <v>69</v>
      </c>
      <c r="B73" s="32" t="s">
        <v>251</v>
      </c>
      <c r="C73" s="32" t="s">
        <v>252</v>
      </c>
      <c r="D73" s="35" t="s">
        <v>160</v>
      </c>
      <c r="E73" s="32" t="s">
        <v>184</v>
      </c>
      <c r="F73" s="13">
        <v>0.023541666666666666</v>
      </c>
      <c r="G73" s="13">
        <v>0.023541666666666666</v>
      </c>
      <c r="H73" s="12" t="str">
        <f t="shared" si="2"/>
        <v>3.46/km</v>
      </c>
      <c r="I73" s="13">
        <f t="shared" si="3"/>
        <v>0.0051736111111111115</v>
      </c>
      <c r="J73" s="13">
        <f>G73-INDEX($G$5:$G$356,MATCH(D73,$D$5:$D$356,0))</f>
        <v>0.0051736111111111115</v>
      </c>
    </row>
    <row r="74" spans="1:10" ht="15" customHeight="1">
      <c r="A74" s="12">
        <v>70</v>
      </c>
      <c r="B74" s="32" t="s">
        <v>253</v>
      </c>
      <c r="C74" s="32" t="s">
        <v>18</v>
      </c>
      <c r="D74" s="35" t="s">
        <v>191</v>
      </c>
      <c r="E74" s="32" t="s">
        <v>216</v>
      </c>
      <c r="F74" s="13">
        <v>0.023564814814814813</v>
      </c>
      <c r="G74" s="13">
        <v>0.023564814814814813</v>
      </c>
      <c r="H74" s="12" t="str">
        <f t="shared" si="2"/>
        <v>3.46/km</v>
      </c>
      <c r="I74" s="13">
        <f t="shared" si="3"/>
        <v>0.005196759259259259</v>
      </c>
      <c r="J74" s="13">
        <f>G74-INDEX($G$5:$G$356,MATCH(D74,$D$5:$D$356,0))</f>
        <v>0.0029398148148148118</v>
      </c>
    </row>
    <row r="75" spans="1:10" ht="15" customHeight="1">
      <c r="A75" s="12">
        <v>71</v>
      </c>
      <c r="B75" s="32" t="s">
        <v>113</v>
      </c>
      <c r="C75" s="32" t="s">
        <v>27</v>
      </c>
      <c r="D75" s="35" t="s">
        <v>168</v>
      </c>
      <c r="E75" s="32" t="s">
        <v>163</v>
      </c>
      <c r="F75" s="13">
        <v>0.02361111111111111</v>
      </c>
      <c r="G75" s="13">
        <v>0.02361111111111111</v>
      </c>
      <c r="H75" s="12" t="str">
        <f t="shared" si="2"/>
        <v>3.47/km</v>
      </c>
      <c r="I75" s="13">
        <f t="shared" si="3"/>
        <v>0.005243055555555556</v>
      </c>
      <c r="J75" s="13">
        <f>G75-INDEX($G$5:$G$356,MATCH(D75,$D$5:$D$356,0))</f>
        <v>0.00435185185185185</v>
      </c>
    </row>
    <row r="76" spans="1:10" ht="15" customHeight="1">
      <c r="A76" s="12">
        <v>72</v>
      </c>
      <c r="B76" s="32" t="s">
        <v>254</v>
      </c>
      <c r="C76" s="32" t="s">
        <v>49</v>
      </c>
      <c r="D76" s="35" t="s">
        <v>203</v>
      </c>
      <c r="E76" s="32" t="s">
        <v>176</v>
      </c>
      <c r="F76" s="13">
        <v>0.023657407407407408</v>
      </c>
      <c r="G76" s="13">
        <v>0.023657407407407408</v>
      </c>
      <c r="H76" s="12" t="str">
        <f t="shared" si="2"/>
        <v>3.47/km</v>
      </c>
      <c r="I76" s="13">
        <f t="shared" si="3"/>
        <v>0.005289351851851854</v>
      </c>
      <c r="J76" s="13">
        <f>G76-INDEX($G$5:$G$356,MATCH(D76,$D$5:$D$356,0))</f>
        <v>0.0021527777777777812</v>
      </c>
    </row>
    <row r="77" spans="1:10" ht="15" customHeight="1">
      <c r="A77" s="12">
        <v>73</v>
      </c>
      <c r="B77" s="32" t="s">
        <v>255</v>
      </c>
      <c r="C77" s="32" t="s">
        <v>256</v>
      </c>
      <c r="D77" s="35" t="s">
        <v>257</v>
      </c>
      <c r="E77" s="32" t="s">
        <v>178</v>
      </c>
      <c r="F77" s="13">
        <v>0.023715277777777776</v>
      </c>
      <c r="G77" s="13">
        <v>0.023715277777777776</v>
      </c>
      <c r="H77" s="12" t="str">
        <f t="shared" si="2"/>
        <v>3.48/km</v>
      </c>
      <c r="I77" s="13">
        <f t="shared" si="3"/>
        <v>0.005347222222222222</v>
      </c>
      <c r="J77" s="13">
        <f>G77-INDEX($G$5:$G$356,MATCH(D77,$D$5:$D$356,0))</f>
        <v>0</v>
      </c>
    </row>
    <row r="78" spans="1:10" ht="15" customHeight="1">
      <c r="A78" s="12">
        <v>74</v>
      </c>
      <c r="B78" s="32" t="s">
        <v>127</v>
      </c>
      <c r="C78" s="32" t="s">
        <v>14</v>
      </c>
      <c r="D78" s="35" t="s">
        <v>173</v>
      </c>
      <c r="E78" s="32" t="s">
        <v>184</v>
      </c>
      <c r="F78" s="13">
        <v>0.02372685185185185</v>
      </c>
      <c r="G78" s="13">
        <v>0.02372685185185185</v>
      </c>
      <c r="H78" s="12" t="str">
        <f t="shared" si="2"/>
        <v>3.48/km</v>
      </c>
      <c r="I78" s="13">
        <f t="shared" si="3"/>
        <v>0.0053587962962962955</v>
      </c>
      <c r="J78" s="13">
        <f>G78-INDEX($G$5:$G$356,MATCH(D78,$D$5:$D$356,0))</f>
        <v>0.003981481481481478</v>
      </c>
    </row>
    <row r="79" spans="1:10" ht="15" customHeight="1">
      <c r="A79" s="12">
        <v>75</v>
      </c>
      <c r="B79" s="32" t="s">
        <v>258</v>
      </c>
      <c r="C79" s="32" t="s">
        <v>40</v>
      </c>
      <c r="D79" s="35" t="s">
        <v>183</v>
      </c>
      <c r="E79" s="32" t="s">
        <v>149</v>
      </c>
      <c r="F79" s="13">
        <v>0.023796296296296298</v>
      </c>
      <c r="G79" s="13">
        <v>0.023796296296296298</v>
      </c>
      <c r="H79" s="12" t="str">
        <f t="shared" si="2"/>
        <v>3.48/km</v>
      </c>
      <c r="I79" s="13">
        <f t="shared" si="3"/>
        <v>0.005428240740740744</v>
      </c>
      <c r="J79" s="13">
        <f>G79-INDEX($G$5:$G$356,MATCH(D79,$D$5:$D$356,0))</f>
        <v>0.0034143518518518524</v>
      </c>
    </row>
    <row r="80" spans="1:10" ht="15" customHeight="1">
      <c r="A80" s="12">
        <v>76</v>
      </c>
      <c r="B80" s="32" t="s">
        <v>259</v>
      </c>
      <c r="C80" s="32" t="s">
        <v>72</v>
      </c>
      <c r="D80" s="35" t="s">
        <v>160</v>
      </c>
      <c r="E80" s="32" t="s">
        <v>107</v>
      </c>
      <c r="F80" s="13">
        <v>0.023819444444444445</v>
      </c>
      <c r="G80" s="13">
        <v>0.023819444444444445</v>
      </c>
      <c r="H80" s="12" t="str">
        <f t="shared" si="2"/>
        <v>3.49/km</v>
      </c>
      <c r="I80" s="13">
        <f t="shared" si="3"/>
        <v>0.005451388888888891</v>
      </c>
      <c r="J80" s="13">
        <f>G80-INDEX($G$5:$G$356,MATCH(D80,$D$5:$D$356,0))</f>
        <v>0.005451388888888891</v>
      </c>
    </row>
    <row r="81" spans="1:10" ht="15" customHeight="1">
      <c r="A81" s="12">
        <v>77</v>
      </c>
      <c r="B81" s="32" t="s">
        <v>260</v>
      </c>
      <c r="C81" s="32" t="s">
        <v>34</v>
      </c>
      <c r="D81" s="12" t="s">
        <v>191</v>
      </c>
      <c r="E81" s="32" t="s">
        <v>216</v>
      </c>
      <c r="F81" s="13">
        <v>0.02390046296296296</v>
      </c>
      <c r="G81" s="13">
        <v>0.02390046296296296</v>
      </c>
      <c r="H81" s="12" t="str">
        <f t="shared" si="2"/>
        <v>3.49/km</v>
      </c>
      <c r="I81" s="13">
        <f t="shared" si="3"/>
        <v>0.005532407407407406</v>
      </c>
      <c r="J81" s="13">
        <f>G81-INDEX($G$5:$G$356,MATCH(D81,$D$5:$D$356,0))</f>
        <v>0.003275462962962959</v>
      </c>
    </row>
    <row r="82" spans="1:10" ht="15" customHeight="1">
      <c r="A82" s="12">
        <v>78</v>
      </c>
      <c r="B82" s="32" t="s">
        <v>261</v>
      </c>
      <c r="C82" s="32" t="s">
        <v>73</v>
      </c>
      <c r="D82" s="35" t="s">
        <v>173</v>
      </c>
      <c r="E82" s="32" t="s">
        <v>262</v>
      </c>
      <c r="F82" s="13">
        <v>0.023923611111111114</v>
      </c>
      <c r="G82" s="13">
        <v>0.023923611111111114</v>
      </c>
      <c r="H82" s="12" t="str">
        <f t="shared" si="2"/>
        <v>3.50/km</v>
      </c>
      <c r="I82" s="13">
        <f t="shared" si="3"/>
        <v>0.00555555555555556</v>
      </c>
      <c r="J82" s="13">
        <f>G82-INDEX($G$5:$G$356,MATCH(D82,$D$5:$D$356,0))</f>
        <v>0.004178240740740743</v>
      </c>
    </row>
    <row r="83" spans="1:10" ht="15" customHeight="1">
      <c r="A83" s="12">
        <v>79</v>
      </c>
      <c r="B83" s="32" t="s">
        <v>263</v>
      </c>
      <c r="C83" s="32" t="s">
        <v>44</v>
      </c>
      <c r="D83" s="35" t="s">
        <v>191</v>
      </c>
      <c r="E83" s="32" t="s">
        <v>264</v>
      </c>
      <c r="F83" s="13">
        <v>0.023935185185185184</v>
      </c>
      <c r="G83" s="13">
        <v>0.023935185185185184</v>
      </c>
      <c r="H83" s="12" t="str">
        <f t="shared" si="2"/>
        <v>3.50/km</v>
      </c>
      <c r="I83" s="13">
        <f t="shared" si="3"/>
        <v>0.00556712962962963</v>
      </c>
      <c r="J83" s="13">
        <f>G83-INDEX($G$5:$G$356,MATCH(D83,$D$5:$D$356,0))</f>
        <v>0.0033101851851851834</v>
      </c>
    </row>
    <row r="84" spans="1:10" ht="15" customHeight="1">
      <c r="A84" s="12">
        <v>80</v>
      </c>
      <c r="B84" s="32" t="s">
        <v>265</v>
      </c>
      <c r="C84" s="32" t="s">
        <v>24</v>
      </c>
      <c r="D84" s="35" t="s">
        <v>191</v>
      </c>
      <c r="E84" s="32" t="s">
        <v>186</v>
      </c>
      <c r="F84" s="13">
        <v>0.0241087962962963</v>
      </c>
      <c r="G84" s="13">
        <v>0.0241087962962963</v>
      </c>
      <c r="H84" s="12" t="str">
        <f aca="true" t="shared" si="4" ref="H84:H126">TEXT(INT((HOUR(G84)*3600+MINUTE(G84)*60+SECOND(G84))/$J$3/60),"0")&amp;"."&amp;TEXT(MOD((HOUR(G84)*3600+MINUTE(G84)*60+SECOND(G84))/$J$3,60),"00")&amp;"/km"</f>
        <v>3.51/km</v>
      </c>
      <c r="I84" s="13">
        <f aca="true" t="shared" si="5" ref="I84:I126">G84-$G$5</f>
        <v>0.005740740740740744</v>
      </c>
      <c r="J84" s="13">
        <f>G84-INDEX($G$5:$G$356,MATCH(D84,$D$5:$D$356,0))</f>
        <v>0.0034837962962962973</v>
      </c>
    </row>
    <row r="85" spans="1:10" ht="15" customHeight="1">
      <c r="A85" s="12">
        <v>81</v>
      </c>
      <c r="B85" s="32" t="s">
        <v>266</v>
      </c>
      <c r="C85" s="32" t="s">
        <v>27</v>
      </c>
      <c r="D85" s="12" t="s">
        <v>168</v>
      </c>
      <c r="E85" s="32" t="s">
        <v>216</v>
      </c>
      <c r="F85" s="13">
        <v>0.02428240740740741</v>
      </c>
      <c r="G85" s="13">
        <v>0.02428240740740741</v>
      </c>
      <c r="H85" s="12" t="str">
        <f t="shared" si="4"/>
        <v>3.53/km</v>
      </c>
      <c r="I85" s="13">
        <f t="shared" si="5"/>
        <v>0.005914351851851855</v>
      </c>
      <c r="J85" s="13">
        <f>G85-INDEX($G$5:$G$356,MATCH(D85,$D$5:$D$356,0))</f>
        <v>0.005023148148148148</v>
      </c>
    </row>
    <row r="86" spans="1:10" ht="15" customHeight="1">
      <c r="A86" s="12">
        <v>82</v>
      </c>
      <c r="B86" s="32" t="s">
        <v>267</v>
      </c>
      <c r="C86" s="32" t="s">
        <v>33</v>
      </c>
      <c r="D86" s="35" t="s">
        <v>168</v>
      </c>
      <c r="E86" s="32" t="s">
        <v>171</v>
      </c>
      <c r="F86" s="13">
        <v>0.024328703703703703</v>
      </c>
      <c r="G86" s="13">
        <v>0.024328703703703703</v>
      </c>
      <c r="H86" s="12" t="str">
        <f t="shared" si="4"/>
        <v>3.54/km</v>
      </c>
      <c r="I86" s="13">
        <f t="shared" si="5"/>
        <v>0.005960648148148149</v>
      </c>
      <c r="J86" s="13">
        <f>G86-INDEX($G$5:$G$356,MATCH(D86,$D$5:$D$356,0))</f>
        <v>0.005069444444444442</v>
      </c>
    </row>
    <row r="87" spans="1:10" ht="15" customHeight="1">
      <c r="A87" s="12">
        <v>83</v>
      </c>
      <c r="B87" s="32" t="s">
        <v>268</v>
      </c>
      <c r="C87" s="32" t="s">
        <v>23</v>
      </c>
      <c r="D87" s="35" t="s">
        <v>160</v>
      </c>
      <c r="E87" s="32" t="s">
        <v>163</v>
      </c>
      <c r="F87" s="13">
        <v>0.024363425925925927</v>
      </c>
      <c r="G87" s="13">
        <v>0.024363425925925927</v>
      </c>
      <c r="H87" s="12" t="str">
        <f t="shared" si="4"/>
        <v>3.54/km</v>
      </c>
      <c r="I87" s="13">
        <f t="shared" si="5"/>
        <v>0.005995370370370373</v>
      </c>
      <c r="J87" s="13">
        <f>G87-INDEX($G$5:$G$356,MATCH(D87,$D$5:$D$356,0))</f>
        <v>0.005995370370370373</v>
      </c>
    </row>
    <row r="88" spans="1:10" ht="15" customHeight="1">
      <c r="A88" s="12">
        <v>84</v>
      </c>
      <c r="B88" s="32" t="s">
        <v>269</v>
      </c>
      <c r="C88" s="32" t="s">
        <v>41</v>
      </c>
      <c r="D88" s="35" t="s">
        <v>160</v>
      </c>
      <c r="E88" s="32" t="s">
        <v>178</v>
      </c>
      <c r="F88" s="13">
        <v>0.02445601851851852</v>
      </c>
      <c r="G88" s="13">
        <v>0.02445601851851852</v>
      </c>
      <c r="H88" s="12" t="str">
        <f t="shared" si="4"/>
        <v>3.55/km</v>
      </c>
      <c r="I88" s="13">
        <f t="shared" si="5"/>
        <v>0.006087962962962965</v>
      </c>
      <c r="J88" s="13">
        <f>G88-INDEX($G$5:$G$356,MATCH(D88,$D$5:$D$356,0))</f>
        <v>0.006087962962962965</v>
      </c>
    </row>
    <row r="89" spans="1:10" ht="15" customHeight="1">
      <c r="A89" s="12">
        <v>85</v>
      </c>
      <c r="B89" s="32" t="s">
        <v>22</v>
      </c>
      <c r="C89" s="32" t="s">
        <v>24</v>
      </c>
      <c r="D89" s="35" t="s">
        <v>173</v>
      </c>
      <c r="E89" s="32" t="s">
        <v>178</v>
      </c>
      <c r="F89" s="13">
        <v>0.024745370370370372</v>
      </c>
      <c r="G89" s="13">
        <v>0.024745370370370372</v>
      </c>
      <c r="H89" s="12" t="str">
        <f t="shared" si="4"/>
        <v>3.58/km</v>
      </c>
      <c r="I89" s="13">
        <f t="shared" si="5"/>
        <v>0.006377314814814818</v>
      </c>
      <c r="J89" s="13">
        <f>G89-INDEX($G$5:$G$356,MATCH(D89,$D$5:$D$356,0))</f>
        <v>0.005000000000000001</v>
      </c>
    </row>
    <row r="90" spans="1:10" ht="15" customHeight="1">
      <c r="A90" s="12">
        <v>86</v>
      </c>
      <c r="B90" s="32" t="s">
        <v>270</v>
      </c>
      <c r="C90" s="32" t="s">
        <v>56</v>
      </c>
      <c r="D90" s="35" t="s">
        <v>160</v>
      </c>
      <c r="E90" s="32" t="s">
        <v>264</v>
      </c>
      <c r="F90" s="13">
        <v>0.024849537037037035</v>
      </c>
      <c r="G90" s="13">
        <v>0.024849537037037035</v>
      </c>
      <c r="H90" s="12" t="str">
        <f t="shared" si="4"/>
        <v>3.59/km</v>
      </c>
      <c r="I90" s="13">
        <f t="shared" si="5"/>
        <v>0.00648148148148148</v>
      </c>
      <c r="J90" s="13">
        <f>G90-INDEX($G$5:$G$356,MATCH(D90,$D$5:$D$356,0))</f>
        <v>0.00648148148148148</v>
      </c>
    </row>
    <row r="91" spans="1:10" ht="15" customHeight="1">
      <c r="A91" s="12">
        <v>87</v>
      </c>
      <c r="B91" s="32" t="s">
        <v>271</v>
      </c>
      <c r="C91" s="32" t="s">
        <v>59</v>
      </c>
      <c r="D91" s="12" t="s">
        <v>272</v>
      </c>
      <c r="E91" s="32" t="s">
        <v>273</v>
      </c>
      <c r="F91" s="13">
        <v>0.02487268518518519</v>
      </c>
      <c r="G91" s="13">
        <v>0.02487268518518519</v>
      </c>
      <c r="H91" s="12" t="str">
        <f t="shared" si="4"/>
        <v>3.59/km</v>
      </c>
      <c r="I91" s="13">
        <f t="shared" si="5"/>
        <v>0.0065046296296296345</v>
      </c>
      <c r="J91" s="13">
        <f>G91-INDEX($G$5:$G$356,MATCH(D91,$D$5:$D$356,0))</f>
        <v>0</v>
      </c>
    </row>
    <row r="92" spans="1:10" ht="15" customHeight="1">
      <c r="A92" s="12">
        <v>88</v>
      </c>
      <c r="B92" s="32" t="s">
        <v>274</v>
      </c>
      <c r="C92" s="32" t="s">
        <v>21</v>
      </c>
      <c r="D92" s="35" t="s">
        <v>160</v>
      </c>
      <c r="E92" s="32" t="s">
        <v>184</v>
      </c>
      <c r="F92" s="13">
        <v>0.024895833333333336</v>
      </c>
      <c r="G92" s="13">
        <v>0.024895833333333336</v>
      </c>
      <c r="H92" s="12" t="str">
        <f t="shared" si="4"/>
        <v>3.59/km</v>
      </c>
      <c r="I92" s="13">
        <f t="shared" si="5"/>
        <v>0.006527777777777782</v>
      </c>
      <c r="J92" s="13">
        <f>G92-INDEX($G$5:$G$356,MATCH(D92,$D$5:$D$356,0))</f>
        <v>0.006527777777777782</v>
      </c>
    </row>
    <row r="93" spans="1:10" ht="15" customHeight="1">
      <c r="A93" s="12">
        <v>89</v>
      </c>
      <c r="B93" s="32" t="s">
        <v>275</v>
      </c>
      <c r="C93" s="32" t="s">
        <v>16</v>
      </c>
      <c r="D93" s="35" t="s">
        <v>160</v>
      </c>
      <c r="E93" s="32" t="s">
        <v>163</v>
      </c>
      <c r="F93" s="13">
        <v>0.02497685185185185</v>
      </c>
      <c r="G93" s="13">
        <v>0.02497685185185185</v>
      </c>
      <c r="H93" s="12" t="str">
        <f t="shared" si="4"/>
        <v>3.60/km</v>
      </c>
      <c r="I93" s="13">
        <f t="shared" si="5"/>
        <v>0.006608796296296297</v>
      </c>
      <c r="J93" s="13">
        <f>G93-INDEX($G$5:$G$356,MATCH(D93,$D$5:$D$356,0))</f>
        <v>0.006608796296296297</v>
      </c>
    </row>
    <row r="94" spans="1:10" ht="15" customHeight="1">
      <c r="A94" s="12">
        <v>90</v>
      </c>
      <c r="B94" s="32" t="s">
        <v>276</v>
      </c>
      <c r="C94" s="32" t="s">
        <v>55</v>
      </c>
      <c r="D94" s="35" t="s">
        <v>165</v>
      </c>
      <c r="E94" s="32" t="s">
        <v>163</v>
      </c>
      <c r="F94" s="13">
        <v>0.025023148148148145</v>
      </c>
      <c r="G94" s="13">
        <v>0.025023148148148145</v>
      </c>
      <c r="H94" s="12" t="str">
        <f t="shared" si="4"/>
        <v>4.00/km</v>
      </c>
      <c r="I94" s="13">
        <f t="shared" si="5"/>
        <v>0.006655092592592591</v>
      </c>
      <c r="J94" s="13">
        <f>G94-INDEX($G$5:$G$356,MATCH(D94,$D$5:$D$356,0))</f>
        <v>0.005833333333333329</v>
      </c>
    </row>
    <row r="95" spans="1:10" ht="15" customHeight="1">
      <c r="A95" s="12">
        <v>91</v>
      </c>
      <c r="B95" s="32" t="s">
        <v>277</v>
      </c>
      <c r="C95" s="32" t="s">
        <v>16</v>
      </c>
      <c r="D95" s="35" t="s">
        <v>183</v>
      </c>
      <c r="E95" s="32" t="s">
        <v>163</v>
      </c>
      <c r="F95" s="13">
        <v>0.02508101851851852</v>
      </c>
      <c r="G95" s="13">
        <v>0.02508101851851852</v>
      </c>
      <c r="H95" s="12" t="str">
        <f t="shared" si="4"/>
        <v>4.01/km</v>
      </c>
      <c r="I95" s="13">
        <f t="shared" si="5"/>
        <v>0.006712962962962966</v>
      </c>
      <c r="J95" s="13">
        <f>G95-INDEX($G$5:$G$356,MATCH(D95,$D$5:$D$356,0))</f>
        <v>0.004699074074074074</v>
      </c>
    </row>
    <row r="96" spans="1:10" ht="15" customHeight="1">
      <c r="A96" s="12">
        <v>92</v>
      </c>
      <c r="B96" s="32" t="s">
        <v>278</v>
      </c>
      <c r="C96" s="32" t="s">
        <v>15</v>
      </c>
      <c r="D96" s="35" t="s">
        <v>168</v>
      </c>
      <c r="E96" s="32" t="s">
        <v>184</v>
      </c>
      <c r="F96" s="13">
        <v>0.02512731481481481</v>
      </c>
      <c r="G96" s="13">
        <v>0.02512731481481481</v>
      </c>
      <c r="H96" s="12" t="str">
        <f t="shared" si="4"/>
        <v>4.01/km</v>
      </c>
      <c r="I96" s="13">
        <f t="shared" si="5"/>
        <v>0.0067592592592592565</v>
      </c>
      <c r="J96" s="13">
        <f>G96-INDEX($G$5:$G$356,MATCH(D96,$D$5:$D$356,0))</f>
        <v>0.00586805555555555</v>
      </c>
    </row>
    <row r="97" spans="1:10" ht="15" customHeight="1">
      <c r="A97" s="12">
        <v>93</v>
      </c>
      <c r="B97" s="32" t="s">
        <v>279</v>
      </c>
      <c r="C97" s="32" t="s">
        <v>68</v>
      </c>
      <c r="D97" s="35" t="s">
        <v>173</v>
      </c>
      <c r="E97" s="32" t="s">
        <v>163</v>
      </c>
      <c r="F97" s="13">
        <v>0.02512731481481481</v>
      </c>
      <c r="G97" s="13">
        <v>0.02512731481481481</v>
      </c>
      <c r="H97" s="12" t="str">
        <f t="shared" si="4"/>
        <v>4.01/km</v>
      </c>
      <c r="I97" s="13">
        <f t="shared" si="5"/>
        <v>0.0067592592592592565</v>
      </c>
      <c r="J97" s="13">
        <f>G97-INDEX($G$5:$G$356,MATCH(D97,$D$5:$D$356,0))</f>
        <v>0.005381944444444439</v>
      </c>
    </row>
    <row r="98" spans="1:10" ht="15" customHeight="1">
      <c r="A98" s="12">
        <v>94</v>
      </c>
      <c r="B98" s="32" t="s">
        <v>105</v>
      </c>
      <c r="C98" s="32" t="s">
        <v>21</v>
      </c>
      <c r="D98" s="35" t="s">
        <v>191</v>
      </c>
      <c r="E98" s="32" t="s">
        <v>107</v>
      </c>
      <c r="F98" s="13">
        <v>0.02513888888888889</v>
      </c>
      <c r="G98" s="13">
        <v>0.02513888888888889</v>
      </c>
      <c r="H98" s="12" t="str">
        <f t="shared" si="4"/>
        <v>4.01/km</v>
      </c>
      <c r="I98" s="13">
        <f t="shared" si="5"/>
        <v>0.006770833333333337</v>
      </c>
      <c r="J98" s="13">
        <f>G98-INDEX($G$5:$G$356,MATCH(D98,$D$5:$D$356,0))</f>
        <v>0.00451388888888889</v>
      </c>
    </row>
    <row r="99" spans="1:10" ht="15" customHeight="1">
      <c r="A99" s="12">
        <v>95</v>
      </c>
      <c r="B99" s="32" t="s">
        <v>280</v>
      </c>
      <c r="C99" s="32" t="s">
        <v>30</v>
      </c>
      <c r="D99" s="12" t="s">
        <v>160</v>
      </c>
      <c r="E99" s="32" t="s">
        <v>216</v>
      </c>
      <c r="F99" s="13">
        <v>0.02515046296296296</v>
      </c>
      <c r="G99" s="13">
        <v>0.02515046296296296</v>
      </c>
      <c r="H99" s="12" t="str">
        <f t="shared" si="4"/>
        <v>4.01/km</v>
      </c>
      <c r="I99" s="13">
        <f t="shared" si="5"/>
        <v>0.006782407407407407</v>
      </c>
      <c r="J99" s="13">
        <f>G99-INDEX($G$5:$G$356,MATCH(D99,$D$5:$D$356,0))</f>
        <v>0.006782407407407407</v>
      </c>
    </row>
    <row r="100" spans="1:10" ht="15" customHeight="1">
      <c r="A100" s="12">
        <v>96</v>
      </c>
      <c r="B100" s="32" t="s">
        <v>281</v>
      </c>
      <c r="C100" s="32" t="s">
        <v>47</v>
      </c>
      <c r="D100" s="35" t="s">
        <v>168</v>
      </c>
      <c r="E100" s="32" t="s">
        <v>184</v>
      </c>
      <c r="F100" s="13">
        <v>0.02517361111111111</v>
      </c>
      <c r="G100" s="13">
        <v>0.02517361111111111</v>
      </c>
      <c r="H100" s="12" t="str">
        <f t="shared" si="4"/>
        <v>4.02/km</v>
      </c>
      <c r="I100" s="13">
        <f t="shared" si="5"/>
        <v>0.006805555555555554</v>
      </c>
      <c r="J100" s="13">
        <f>G100-INDEX($G$5:$G$356,MATCH(D100,$D$5:$D$356,0))</f>
        <v>0.005914351851851848</v>
      </c>
    </row>
    <row r="101" spans="1:10" ht="15" customHeight="1">
      <c r="A101" s="12">
        <v>97</v>
      </c>
      <c r="B101" s="32" t="s">
        <v>282</v>
      </c>
      <c r="C101" s="32" t="s">
        <v>93</v>
      </c>
      <c r="D101" s="35" t="s">
        <v>272</v>
      </c>
      <c r="E101" s="32" t="s">
        <v>199</v>
      </c>
      <c r="F101" s="13">
        <v>0.025231481481481483</v>
      </c>
      <c r="G101" s="13">
        <v>0.025231481481481483</v>
      </c>
      <c r="H101" s="12" t="str">
        <f t="shared" si="4"/>
        <v>4.02/km</v>
      </c>
      <c r="I101" s="13">
        <f t="shared" si="5"/>
        <v>0.006863425925925929</v>
      </c>
      <c r="J101" s="13">
        <f>G101-INDEX($G$5:$G$356,MATCH(D101,$D$5:$D$356,0))</f>
        <v>0.00035879629629629456</v>
      </c>
    </row>
    <row r="102" spans="1:10" ht="15" customHeight="1">
      <c r="A102" s="12">
        <v>98</v>
      </c>
      <c r="B102" s="32" t="s">
        <v>283</v>
      </c>
      <c r="C102" s="32" t="s">
        <v>68</v>
      </c>
      <c r="D102" s="35" t="s">
        <v>162</v>
      </c>
      <c r="E102" s="32" t="s">
        <v>284</v>
      </c>
      <c r="F102" s="13">
        <v>0.02532407407407408</v>
      </c>
      <c r="G102" s="13">
        <v>0.02532407407407408</v>
      </c>
      <c r="H102" s="12" t="str">
        <f t="shared" si="4"/>
        <v>4.03/km</v>
      </c>
      <c r="I102" s="13">
        <f t="shared" si="5"/>
        <v>0.006956018518518525</v>
      </c>
      <c r="J102" s="13">
        <f>G102-INDEX($G$5:$G$356,MATCH(D102,$D$5:$D$356,0))</f>
        <v>0.0063310185185185205</v>
      </c>
    </row>
    <row r="103" spans="1:10" ht="15" customHeight="1">
      <c r="A103" s="12">
        <v>99</v>
      </c>
      <c r="B103" s="32" t="s">
        <v>285</v>
      </c>
      <c r="C103" s="32" t="s">
        <v>68</v>
      </c>
      <c r="D103" s="35" t="s">
        <v>191</v>
      </c>
      <c r="E103" s="32" t="s">
        <v>184</v>
      </c>
      <c r="F103" s="13">
        <v>0.02534722222222222</v>
      </c>
      <c r="G103" s="13">
        <v>0.02534722222222222</v>
      </c>
      <c r="H103" s="12" t="str">
        <f t="shared" si="4"/>
        <v>4.03/km</v>
      </c>
      <c r="I103" s="13">
        <f t="shared" si="5"/>
        <v>0.006979166666666665</v>
      </c>
      <c r="J103" s="13">
        <f>G103-INDEX($G$5:$G$356,MATCH(D103,$D$5:$D$356,0))</f>
        <v>0.004722222222222218</v>
      </c>
    </row>
    <row r="104" spans="1:10" ht="15" customHeight="1">
      <c r="A104" s="12">
        <v>100</v>
      </c>
      <c r="B104" s="32" t="s">
        <v>286</v>
      </c>
      <c r="C104" s="32" t="s">
        <v>29</v>
      </c>
      <c r="D104" s="35" t="s">
        <v>173</v>
      </c>
      <c r="E104" s="32" t="s">
        <v>199</v>
      </c>
      <c r="F104" s="13">
        <v>0.025358796296296296</v>
      </c>
      <c r="G104" s="13">
        <v>0.025358796296296296</v>
      </c>
      <c r="H104" s="12" t="str">
        <f t="shared" si="4"/>
        <v>4.03/km</v>
      </c>
      <c r="I104" s="13">
        <f t="shared" si="5"/>
        <v>0.006990740740740742</v>
      </c>
      <c r="J104" s="13">
        <f>G104-INDEX($G$5:$G$356,MATCH(D104,$D$5:$D$356,0))</f>
        <v>0.0056134259259259245</v>
      </c>
    </row>
    <row r="105" spans="1:10" ht="15" customHeight="1">
      <c r="A105" s="12">
        <v>101</v>
      </c>
      <c r="B105" s="32" t="s">
        <v>287</v>
      </c>
      <c r="C105" s="32" t="s">
        <v>65</v>
      </c>
      <c r="D105" s="35" t="s">
        <v>173</v>
      </c>
      <c r="E105" s="32" t="s">
        <v>184</v>
      </c>
      <c r="F105" s="13">
        <v>0.025370370370370366</v>
      </c>
      <c r="G105" s="13">
        <v>0.025370370370370366</v>
      </c>
      <c r="H105" s="12" t="str">
        <f t="shared" si="4"/>
        <v>4.04/km</v>
      </c>
      <c r="I105" s="13">
        <f t="shared" si="5"/>
        <v>0.007002314814814812</v>
      </c>
      <c r="J105" s="13">
        <f>G105-INDEX($G$5:$G$356,MATCH(D105,$D$5:$D$356,0))</f>
        <v>0.005624999999999995</v>
      </c>
    </row>
    <row r="106" spans="1:10" ht="15" customHeight="1">
      <c r="A106" s="12">
        <v>102</v>
      </c>
      <c r="B106" s="32" t="s">
        <v>288</v>
      </c>
      <c r="C106" s="32" t="s">
        <v>289</v>
      </c>
      <c r="D106" s="35" t="s">
        <v>227</v>
      </c>
      <c r="E106" s="32" t="s">
        <v>178</v>
      </c>
      <c r="F106" s="13">
        <v>0.025416666666666667</v>
      </c>
      <c r="G106" s="13">
        <v>0.025416666666666667</v>
      </c>
      <c r="H106" s="12" t="str">
        <f t="shared" si="4"/>
        <v>4.04/km</v>
      </c>
      <c r="I106" s="13">
        <f t="shared" si="5"/>
        <v>0.007048611111111113</v>
      </c>
      <c r="J106" s="13">
        <f>G106-INDEX($G$5:$G$356,MATCH(D106,$D$5:$D$356,0))</f>
        <v>0.002824074074074076</v>
      </c>
    </row>
    <row r="107" spans="1:10" ht="15" customHeight="1">
      <c r="A107" s="12">
        <v>103</v>
      </c>
      <c r="B107" s="32" t="s">
        <v>290</v>
      </c>
      <c r="C107" s="32" t="s">
        <v>111</v>
      </c>
      <c r="D107" s="35" t="s">
        <v>191</v>
      </c>
      <c r="E107" s="32" t="s">
        <v>107</v>
      </c>
      <c r="F107" s="13">
        <v>0.025474537037037035</v>
      </c>
      <c r="G107" s="13">
        <v>0.025474537037037035</v>
      </c>
      <c r="H107" s="12" t="str">
        <f t="shared" si="4"/>
        <v>4.05/km</v>
      </c>
      <c r="I107" s="13">
        <f t="shared" si="5"/>
        <v>0.007106481481481481</v>
      </c>
      <c r="J107" s="13">
        <f>G107-INDEX($G$5:$G$356,MATCH(D107,$D$5:$D$356,0))</f>
        <v>0.004849537037037034</v>
      </c>
    </row>
    <row r="108" spans="1:10" ht="15" customHeight="1">
      <c r="A108" s="12">
        <v>104</v>
      </c>
      <c r="B108" s="32" t="s">
        <v>291</v>
      </c>
      <c r="C108" s="32" t="s">
        <v>55</v>
      </c>
      <c r="D108" s="35" t="s">
        <v>173</v>
      </c>
      <c r="E108" s="32" t="s">
        <v>199</v>
      </c>
      <c r="F108" s="13">
        <v>0.02549768518518519</v>
      </c>
      <c r="G108" s="13">
        <v>0.02549768518518519</v>
      </c>
      <c r="H108" s="12" t="str">
        <f t="shared" si="4"/>
        <v>4.05/km</v>
      </c>
      <c r="I108" s="13">
        <f t="shared" si="5"/>
        <v>0.007129629629629635</v>
      </c>
      <c r="J108" s="13">
        <f>G108-INDEX($G$5:$G$356,MATCH(D108,$D$5:$D$356,0))</f>
        <v>0.005752314814814818</v>
      </c>
    </row>
    <row r="109" spans="1:10" ht="15" customHeight="1">
      <c r="A109" s="12">
        <v>105</v>
      </c>
      <c r="B109" s="32" t="s">
        <v>292</v>
      </c>
      <c r="C109" s="32" t="s">
        <v>58</v>
      </c>
      <c r="D109" s="35" t="s">
        <v>203</v>
      </c>
      <c r="E109" s="32" t="s">
        <v>264</v>
      </c>
      <c r="F109" s="13">
        <v>0.02550925925925926</v>
      </c>
      <c r="G109" s="13">
        <v>0.02550925925925926</v>
      </c>
      <c r="H109" s="12" t="str">
        <f t="shared" si="4"/>
        <v>4.05/km</v>
      </c>
      <c r="I109" s="13">
        <f t="shared" si="5"/>
        <v>0.007141203703703705</v>
      </c>
      <c r="J109" s="13">
        <f>G109-INDEX($G$5:$G$356,MATCH(D109,$D$5:$D$356,0))</f>
        <v>0.004004629629629632</v>
      </c>
    </row>
    <row r="110" spans="1:10" ht="15" customHeight="1">
      <c r="A110" s="12">
        <v>106</v>
      </c>
      <c r="B110" s="32" t="s">
        <v>293</v>
      </c>
      <c r="C110" s="32" t="s">
        <v>294</v>
      </c>
      <c r="D110" s="35" t="s">
        <v>272</v>
      </c>
      <c r="E110" s="32" t="s">
        <v>178</v>
      </c>
      <c r="F110" s="13">
        <v>0.02550925925925926</v>
      </c>
      <c r="G110" s="13">
        <v>0.02550925925925926</v>
      </c>
      <c r="H110" s="12" t="str">
        <f t="shared" si="4"/>
        <v>4.05/km</v>
      </c>
      <c r="I110" s="13">
        <f t="shared" si="5"/>
        <v>0.007141203703703705</v>
      </c>
      <c r="J110" s="13">
        <f>G110-INDEX($G$5:$G$356,MATCH(D110,$D$5:$D$356,0))</f>
        <v>0.0006365740740740707</v>
      </c>
    </row>
    <row r="111" spans="1:10" ht="15" customHeight="1">
      <c r="A111" s="12">
        <v>107</v>
      </c>
      <c r="B111" s="32" t="s">
        <v>295</v>
      </c>
      <c r="C111" s="32" t="s">
        <v>24</v>
      </c>
      <c r="D111" s="12" t="s">
        <v>168</v>
      </c>
      <c r="E111" s="32" t="s">
        <v>296</v>
      </c>
      <c r="F111" s="13">
        <v>0.02560185185185185</v>
      </c>
      <c r="G111" s="13">
        <v>0.02560185185185185</v>
      </c>
      <c r="H111" s="12" t="str">
        <f t="shared" si="4"/>
        <v>4.06/km</v>
      </c>
      <c r="I111" s="13">
        <f t="shared" si="5"/>
        <v>0.007233796296296297</v>
      </c>
      <c r="J111" s="13">
        <f>G111-INDEX($G$5:$G$356,MATCH(D111,$D$5:$D$356,0))</f>
        <v>0.006342592592592591</v>
      </c>
    </row>
    <row r="112" spans="1:10" ht="15" customHeight="1">
      <c r="A112" s="12">
        <v>108</v>
      </c>
      <c r="B112" s="32" t="s">
        <v>297</v>
      </c>
      <c r="C112" s="32" t="s">
        <v>44</v>
      </c>
      <c r="D112" s="35" t="s">
        <v>168</v>
      </c>
      <c r="E112" s="32" t="s">
        <v>194</v>
      </c>
      <c r="F112" s="13">
        <v>0.025740740740740745</v>
      </c>
      <c r="G112" s="13">
        <v>0.025740740740740745</v>
      </c>
      <c r="H112" s="12" t="str">
        <f t="shared" si="4"/>
        <v>4.07/km</v>
      </c>
      <c r="I112" s="13">
        <f t="shared" si="5"/>
        <v>0.0073726851851851904</v>
      </c>
      <c r="J112" s="13">
        <f>G112-INDEX($G$5:$G$356,MATCH(D112,$D$5:$D$356,0))</f>
        <v>0.006481481481481484</v>
      </c>
    </row>
    <row r="113" spans="1:10" ht="15" customHeight="1">
      <c r="A113" s="12">
        <v>109</v>
      </c>
      <c r="B113" s="32" t="s">
        <v>298</v>
      </c>
      <c r="C113" s="32" t="s">
        <v>38</v>
      </c>
      <c r="D113" s="35" t="s">
        <v>165</v>
      </c>
      <c r="E113" s="32" t="s">
        <v>186</v>
      </c>
      <c r="F113" s="13">
        <v>0.025775462962962962</v>
      </c>
      <c r="G113" s="13">
        <v>0.025775462962962962</v>
      </c>
      <c r="H113" s="12" t="str">
        <f t="shared" si="4"/>
        <v>4.07/km</v>
      </c>
      <c r="I113" s="13">
        <f t="shared" si="5"/>
        <v>0.007407407407407408</v>
      </c>
      <c r="J113" s="13">
        <f>G113-INDEX($G$5:$G$356,MATCH(D113,$D$5:$D$356,0))</f>
        <v>0.006585648148148146</v>
      </c>
    </row>
    <row r="114" spans="1:10" ht="15" customHeight="1">
      <c r="A114" s="12">
        <v>110</v>
      </c>
      <c r="B114" s="32" t="s">
        <v>299</v>
      </c>
      <c r="C114" s="32" t="s">
        <v>16</v>
      </c>
      <c r="D114" s="35" t="s">
        <v>173</v>
      </c>
      <c r="E114" s="32" t="s">
        <v>186</v>
      </c>
      <c r="F114" s="13">
        <v>0.025810185185185183</v>
      </c>
      <c r="G114" s="13">
        <v>0.025810185185185183</v>
      </c>
      <c r="H114" s="12" t="str">
        <f t="shared" si="4"/>
        <v>4.08/km</v>
      </c>
      <c r="I114" s="13">
        <f t="shared" si="5"/>
        <v>0.007442129629629628</v>
      </c>
      <c r="J114" s="13">
        <f>G114-INDEX($G$5:$G$356,MATCH(D114,$D$5:$D$356,0))</f>
        <v>0.006064814814814811</v>
      </c>
    </row>
    <row r="115" spans="1:10" ht="15" customHeight="1">
      <c r="A115" s="12">
        <v>111</v>
      </c>
      <c r="B115" s="32" t="s">
        <v>300</v>
      </c>
      <c r="C115" s="32" t="s">
        <v>152</v>
      </c>
      <c r="D115" s="35" t="s">
        <v>227</v>
      </c>
      <c r="E115" s="32" t="s">
        <v>301</v>
      </c>
      <c r="F115" s="13">
        <v>0.025833333333333333</v>
      </c>
      <c r="G115" s="13">
        <v>0.025833333333333333</v>
      </c>
      <c r="H115" s="12" t="str">
        <f t="shared" si="4"/>
        <v>4.08/km</v>
      </c>
      <c r="I115" s="13">
        <f t="shared" si="5"/>
        <v>0.007465277777777779</v>
      </c>
      <c r="J115" s="13">
        <f>G115-INDEX($G$5:$G$356,MATCH(D115,$D$5:$D$356,0))</f>
        <v>0.003240740740740742</v>
      </c>
    </row>
    <row r="116" spans="1:10" ht="15" customHeight="1">
      <c r="A116" s="12">
        <v>112</v>
      </c>
      <c r="B116" s="32" t="s">
        <v>302</v>
      </c>
      <c r="C116" s="32" t="s">
        <v>303</v>
      </c>
      <c r="D116" s="35" t="s">
        <v>162</v>
      </c>
      <c r="E116" s="32" t="s">
        <v>304</v>
      </c>
      <c r="F116" s="13">
        <v>0.025868055555555557</v>
      </c>
      <c r="G116" s="13">
        <v>0.025868055555555557</v>
      </c>
      <c r="H116" s="12" t="str">
        <f t="shared" si="4"/>
        <v>4.08/km</v>
      </c>
      <c r="I116" s="13">
        <f t="shared" si="5"/>
        <v>0.007500000000000003</v>
      </c>
      <c r="J116" s="13">
        <f>G116-INDEX($G$5:$G$356,MATCH(D116,$D$5:$D$356,0))</f>
        <v>0.006874999999999999</v>
      </c>
    </row>
    <row r="117" spans="1:10" ht="15" customHeight="1">
      <c r="A117" s="12">
        <v>113</v>
      </c>
      <c r="B117" s="32" t="s">
        <v>122</v>
      </c>
      <c r="C117" s="32" t="s">
        <v>24</v>
      </c>
      <c r="D117" s="12" t="s">
        <v>191</v>
      </c>
      <c r="E117" s="32" t="s">
        <v>184</v>
      </c>
      <c r="F117" s="13">
        <v>0.025879629629629627</v>
      </c>
      <c r="G117" s="13">
        <v>0.025879629629629627</v>
      </c>
      <c r="H117" s="12" t="str">
        <f t="shared" si="4"/>
        <v>4.08/km</v>
      </c>
      <c r="I117" s="13">
        <f t="shared" si="5"/>
        <v>0.007511574074074073</v>
      </c>
      <c r="J117" s="13">
        <f>G117-INDEX($G$5:$G$356,MATCH(D117,$D$5:$D$356,0))</f>
        <v>0.0052546296296296265</v>
      </c>
    </row>
    <row r="118" spans="1:10" ht="15" customHeight="1">
      <c r="A118" s="12">
        <v>114</v>
      </c>
      <c r="B118" s="32" t="s">
        <v>305</v>
      </c>
      <c r="C118" s="32" t="s">
        <v>21</v>
      </c>
      <c r="D118" s="35" t="s">
        <v>160</v>
      </c>
      <c r="E118" s="32" t="s">
        <v>194</v>
      </c>
      <c r="F118" s="13">
        <v>0.025937500000000002</v>
      </c>
      <c r="G118" s="13">
        <v>0.025937500000000002</v>
      </c>
      <c r="H118" s="12" t="str">
        <f t="shared" si="4"/>
        <v>4.09/km</v>
      </c>
      <c r="I118" s="13">
        <f t="shared" si="5"/>
        <v>0.007569444444444448</v>
      </c>
      <c r="J118" s="13">
        <f>G118-INDEX($G$5:$G$356,MATCH(D118,$D$5:$D$356,0))</f>
        <v>0.007569444444444448</v>
      </c>
    </row>
    <row r="119" spans="1:10" ht="15" customHeight="1">
      <c r="A119" s="12">
        <v>115</v>
      </c>
      <c r="B119" s="32" t="s">
        <v>128</v>
      </c>
      <c r="C119" s="32" t="s">
        <v>45</v>
      </c>
      <c r="D119" s="35" t="s">
        <v>244</v>
      </c>
      <c r="E119" s="32" t="s">
        <v>194</v>
      </c>
      <c r="F119" s="13">
        <v>0.02596064814814815</v>
      </c>
      <c r="G119" s="13">
        <v>0.02596064814814815</v>
      </c>
      <c r="H119" s="12" t="str">
        <f t="shared" si="4"/>
        <v>4.09/km</v>
      </c>
      <c r="I119" s="13">
        <f t="shared" si="5"/>
        <v>0.007592592592592595</v>
      </c>
      <c r="J119" s="13">
        <f>G119-INDEX($G$5:$G$356,MATCH(D119,$D$5:$D$356,0))</f>
        <v>0.00269675925925926</v>
      </c>
    </row>
    <row r="120" spans="1:10" ht="15" customHeight="1">
      <c r="A120" s="12">
        <v>116</v>
      </c>
      <c r="B120" s="32" t="s">
        <v>306</v>
      </c>
      <c r="C120" s="32" t="s">
        <v>69</v>
      </c>
      <c r="D120" s="35" t="s">
        <v>160</v>
      </c>
      <c r="E120" s="32" t="s">
        <v>216</v>
      </c>
      <c r="F120" s="13">
        <v>0.026030092592592594</v>
      </c>
      <c r="G120" s="13">
        <v>0.026030092592592594</v>
      </c>
      <c r="H120" s="12" t="str">
        <f t="shared" si="4"/>
        <v>4.10/km</v>
      </c>
      <c r="I120" s="13">
        <f t="shared" si="5"/>
        <v>0.00766203703703704</v>
      </c>
      <c r="J120" s="13">
        <f>G120-INDEX($G$5:$G$356,MATCH(D120,$D$5:$D$356,0))</f>
        <v>0.00766203703703704</v>
      </c>
    </row>
    <row r="121" spans="1:10" ht="15" customHeight="1">
      <c r="A121" s="12">
        <v>117</v>
      </c>
      <c r="B121" s="32" t="s">
        <v>307</v>
      </c>
      <c r="C121" s="32" t="s">
        <v>36</v>
      </c>
      <c r="D121" s="12" t="s">
        <v>308</v>
      </c>
      <c r="E121" s="32" t="s">
        <v>201</v>
      </c>
      <c r="F121" s="13">
        <v>0.02614583333333333</v>
      </c>
      <c r="G121" s="13">
        <v>0.02614583333333333</v>
      </c>
      <c r="H121" s="12" t="str">
        <f t="shared" si="4"/>
        <v>4.11/km</v>
      </c>
      <c r="I121" s="13">
        <f t="shared" si="5"/>
        <v>0.007777777777777776</v>
      </c>
      <c r="J121" s="13">
        <f>G121-INDEX($G$5:$G$356,MATCH(D121,$D$5:$D$356,0))</f>
        <v>0</v>
      </c>
    </row>
    <row r="122" spans="1:10" ht="15" customHeight="1">
      <c r="A122" s="12">
        <v>118</v>
      </c>
      <c r="B122" s="32" t="s">
        <v>309</v>
      </c>
      <c r="C122" s="32" t="s">
        <v>87</v>
      </c>
      <c r="D122" s="35" t="s">
        <v>168</v>
      </c>
      <c r="E122" s="32" t="s">
        <v>264</v>
      </c>
      <c r="F122" s="13">
        <v>0.026226851851851852</v>
      </c>
      <c r="G122" s="13">
        <v>0.026226851851851852</v>
      </c>
      <c r="H122" s="12" t="str">
        <f t="shared" si="4"/>
        <v>4.12/km</v>
      </c>
      <c r="I122" s="13">
        <f t="shared" si="5"/>
        <v>0.007858796296296298</v>
      </c>
      <c r="J122" s="13">
        <f>G122-INDEX($G$5:$G$356,MATCH(D122,$D$5:$D$356,0))</f>
        <v>0.006967592592592591</v>
      </c>
    </row>
    <row r="123" spans="1:10" ht="15" customHeight="1">
      <c r="A123" s="12">
        <v>119</v>
      </c>
      <c r="B123" s="32" t="s">
        <v>143</v>
      </c>
      <c r="C123" s="32" t="s">
        <v>14</v>
      </c>
      <c r="D123" s="35" t="s">
        <v>203</v>
      </c>
      <c r="E123" s="32" t="s">
        <v>310</v>
      </c>
      <c r="F123" s="13">
        <v>0.026284722222222223</v>
      </c>
      <c r="G123" s="13">
        <v>0.026284722222222223</v>
      </c>
      <c r="H123" s="12" t="str">
        <f aca="true" t="shared" si="6" ref="H123:H186">TEXT(INT((HOUR(G123)*3600+MINUTE(G123)*60+SECOND(G123))/$J$3/60),"0")&amp;"."&amp;TEXT(MOD((HOUR(G123)*3600+MINUTE(G123)*60+SECOND(G123))/$J$3,60),"00")&amp;"/km"</f>
        <v>4.12/km</v>
      </c>
      <c r="I123" s="13">
        <f aca="true" t="shared" si="7" ref="I123:I186">G123-$G$5</f>
        <v>0.007916666666666669</v>
      </c>
      <c r="J123" s="13">
        <f aca="true" t="shared" si="8" ref="J123:J186">G123-INDEX($G$5:$G$356,MATCH(D123,$D$5:$D$356,0))</f>
        <v>0.004780092592592596</v>
      </c>
    </row>
    <row r="124" spans="1:10" ht="15" customHeight="1">
      <c r="A124" s="12">
        <v>120</v>
      </c>
      <c r="B124" s="32" t="s">
        <v>311</v>
      </c>
      <c r="C124" s="32" t="s">
        <v>51</v>
      </c>
      <c r="D124" s="12" t="s">
        <v>308</v>
      </c>
      <c r="E124" s="32" t="s">
        <v>98</v>
      </c>
      <c r="F124" s="13">
        <v>0.02636574074074074</v>
      </c>
      <c r="G124" s="13">
        <v>0.02636574074074074</v>
      </c>
      <c r="H124" s="12" t="str">
        <f t="shared" si="6"/>
        <v>4.13/km</v>
      </c>
      <c r="I124" s="13">
        <f t="shared" si="7"/>
        <v>0.007997685185185188</v>
      </c>
      <c r="J124" s="13">
        <f t="shared" si="8"/>
        <v>0.00021990740740741171</v>
      </c>
    </row>
    <row r="125" spans="1:10" ht="15" customHeight="1">
      <c r="A125" s="12">
        <v>121</v>
      </c>
      <c r="B125" s="32" t="s">
        <v>312</v>
      </c>
      <c r="C125" s="32" t="s">
        <v>74</v>
      </c>
      <c r="D125" s="35" t="s">
        <v>227</v>
      </c>
      <c r="E125" s="32" t="s">
        <v>223</v>
      </c>
      <c r="F125" s="13">
        <v>0.026412037037037036</v>
      </c>
      <c r="G125" s="13">
        <v>0.026412037037037036</v>
      </c>
      <c r="H125" s="12" t="str">
        <f t="shared" si="6"/>
        <v>4.14/km</v>
      </c>
      <c r="I125" s="13">
        <f t="shared" si="7"/>
        <v>0.008043981481481482</v>
      </c>
      <c r="J125" s="13">
        <f t="shared" si="8"/>
        <v>0.0038194444444444448</v>
      </c>
    </row>
    <row r="126" spans="1:10" ht="15" customHeight="1">
      <c r="A126" s="12">
        <v>122</v>
      </c>
      <c r="B126" s="32" t="s">
        <v>313</v>
      </c>
      <c r="C126" s="32" t="s">
        <v>37</v>
      </c>
      <c r="D126" s="35" t="s">
        <v>162</v>
      </c>
      <c r="E126" s="32" t="s">
        <v>184</v>
      </c>
      <c r="F126" s="13">
        <v>0.026516203703703698</v>
      </c>
      <c r="G126" s="13">
        <v>0.026516203703703698</v>
      </c>
      <c r="H126" s="12" t="str">
        <f t="shared" si="6"/>
        <v>4.15/km</v>
      </c>
      <c r="I126" s="13">
        <f t="shared" si="7"/>
        <v>0.008148148148148144</v>
      </c>
      <c r="J126" s="13">
        <f t="shared" si="8"/>
        <v>0.00752314814814814</v>
      </c>
    </row>
    <row r="127" spans="1:10" ht="15" customHeight="1">
      <c r="A127" s="12">
        <v>123</v>
      </c>
      <c r="B127" s="32" t="s">
        <v>314</v>
      </c>
      <c r="C127" s="32" t="s">
        <v>17</v>
      </c>
      <c r="D127" s="35" t="s">
        <v>162</v>
      </c>
      <c r="E127" s="32" t="s">
        <v>184</v>
      </c>
      <c r="F127" s="13">
        <v>0.02652777777777778</v>
      </c>
      <c r="G127" s="13">
        <v>0.02652777777777778</v>
      </c>
      <c r="H127" s="12" t="str">
        <f t="shared" si="6"/>
        <v>4.15/km</v>
      </c>
      <c r="I127" s="13">
        <f t="shared" si="7"/>
        <v>0.008159722222222224</v>
      </c>
      <c r="J127" s="13">
        <f t="shared" si="8"/>
        <v>0.00753472222222222</v>
      </c>
    </row>
    <row r="128" spans="1:10" ht="15" customHeight="1">
      <c r="A128" s="12">
        <v>124</v>
      </c>
      <c r="B128" s="32" t="s">
        <v>315</v>
      </c>
      <c r="C128" s="32" t="s">
        <v>316</v>
      </c>
      <c r="D128" s="35" t="s">
        <v>227</v>
      </c>
      <c r="E128" s="32" t="s">
        <v>264</v>
      </c>
      <c r="F128" s="13">
        <v>0.02652777777777778</v>
      </c>
      <c r="G128" s="13">
        <v>0.02652777777777778</v>
      </c>
      <c r="H128" s="12" t="str">
        <f t="shared" si="6"/>
        <v>4.15/km</v>
      </c>
      <c r="I128" s="13">
        <f t="shared" si="7"/>
        <v>0.008159722222222224</v>
      </c>
      <c r="J128" s="13">
        <f t="shared" si="8"/>
        <v>0.003935185185185187</v>
      </c>
    </row>
    <row r="129" spans="1:10" ht="15" customHeight="1">
      <c r="A129" s="12">
        <v>125</v>
      </c>
      <c r="B129" s="32" t="s">
        <v>317</v>
      </c>
      <c r="C129" s="32" t="s">
        <v>81</v>
      </c>
      <c r="D129" s="35" t="s">
        <v>160</v>
      </c>
      <c r="E129" s="32" t="s">
        <v>149</v>
      </c>
      <c r="F129" s="13">
        <v>0.026574074074074073</v>
      </c>
      <c r="G129" s="13">
        <v>0.026574074074074073</v>
      </c>
      <c r="H129" s="12" t="str">
        <f t="shared" si="6"/>
        <v>4.15/km</v>
      </c>
      <c r="I129" s="13">
        <f t="shared" si="7"/>
        <v>0.008206018518518519</v>
      </c>
      <c r="J129" s="13">
        <f t="shared" si="8"/>
        <v>0.008206018518518519</v>
      </c>
    </row>
    <row r="130" spans="1:10" ht="15" customHeight="1">
      <c r="A130" s="12">
        <v>126</v>
      </c>
      <c r="B130" s="32" t="s">
        <v>318</v>
      </c>
      <c r="C130" s="32" t="s">
        <v>14</v>
      </c>
      <c r="D130" s="35" t="s">
        <v>160</v>
      </c>
      <c r="E130" s="32" t="s">
        <v>166</v>
      </c>
      <c r="F130" s="13">
        <v>0.02665509259259259</v>
      </c>
      <c r="G130" s="13">
        <v>0.02665509259259259</v>
      </c>
      <c r="H130" s="12" t="str">
        <f t="shared" si="6"/>
        <v>4.16/km</v>
      </c>
      <c r="I130" s="13">
        <f t="shared" si="7"/>
        <v>0.008287037037037037</v>
      </c>
      <c r="J130" s="13">
        <f t="shared" si="8"/>
        <v>0.008287037037037037</v>
      </c>
    </row>
    <row r="131" spans="1:10" ht="15" customHeight="1">
      <c r="A131" s="12">
        <v>127</v>
      </c>
      <c r="B131" s="32" t="s">
        <v>319</v>
      </c>
      <c r="C131" s="32" t="s">
        <v>95</v>
      </c>
      <c r="D131" s="35" t="s">
        <v>272</v>
      </c>
      <c r="E131" s="32" t="s">
        <v>186</v>
      </c>
      <c r="F131" s="13">
        <v>0.02666666666666667</v>
      </c>
      <c r="G131" s="13">
        <v>0.02666666666666667</v>
      </c>
      <c r="H131" s="12" t="str">
        <f t="shared" si="6"/>
        <v>4.16/km</v>
      </c>
      <c r="I131" s="13">
        <f t="shared" si="7"/>
        <v>0.008298611111111114</v>
      </c>
      <c r="J131" s="13">
        <f t="shared" si="8"/>
        <v>0.0017939814814814797</v>
      </c>
    </row>
    <row r="132" spans="1:10" ht="15" customHeight="1">
      <c r="A132" s="12">
        <v>128</v>
      </c>
      <c r="B132" s="32" t="s">
        <v>320</v>
      </c>
      <c r="C132" s="32" t="s">
        <v>90</v>
      </c>
      <c r="D132" s="12" t="s">
        <v>162</v>
      </c>
      <c r="E132" s="32" t="s">
        <v>184</v>
      </c>
      <c r="F132" s="13">
        <v>0.026689814814814816</v>
      </c>
      <c r="G132" s="13">
        <v>0.026689814814814816</v>
      </c>
      <c r="H132" s="12" t="str">
        <f t="shared" si="6"/>
        <v>4.16/km</v>
      </c>
      <c r="I132" s="13">
        <f t="shared" si="7"/>
        <v>0.008321759259259261</v>
      </c>
      <c r="J132" s="13">
        <f t="shared" si="8"/>
        <v>0.007696759259259257</v>
      </c>
    </row>
    <row r="133" spans="1:10" ht="15" customHeight="1">
      <c r="A133" s="12">
        <v>129</v>
      </c>
      <c r="B133" s="32" t="s">
        <v>321</v>
      </c>
      <c r="C133" s="32" t="s">
        <v>23</v>
      </c>
      <c r="D133" s="35" t="s">
        <v>160</v>
      </c>
      <c r="E133" s="32" t="s">
        <v>301</v>
      </c>
      <c r="F133" s="13">
        <v>0.026759259259259257</v>
      </c>
      <c r="G133" s="13">
        <v>0.026759259259259257</v>
      </c>
      <c r="H133" s="12" t="str">
        <f t="shared" si="6"/>
        <v>4.17/km</v>
      </c>
      <c r="I133" s="13">
        <f t="shared" si="7"/>
        <v>0.008391203703703703</v>
      </c>
      <c r="J133" s="13">
        <f t="shared" si="8"/>
        <v>0.008391203703703703</v>
      </c>
    </row>
    <row r="134" spans="1:10" ht="15" customHeight="1">
      <c r="A134" s="12">
        <v>130</v>
      </c>
      <c r="B134" s="32" t="s">
        <v>322</v>
      </c>
      <c r="C134" s="32" t="s">
        <v>34</v>
      </c>
      <c r="D134" s="12" t="s">
        <v>160</v>
      </c>
      <c r="E134" s="32" t="s">
        <v>216</v>
      </c>
      <c r="F134" s="13">
        <v>0.026828703703703702</v>
      </c>
      <c r="G134" s="13">
        <v>0.026828703703703702</v>
      </c>
      <c r="H134" s="12" t="str">
        <f t="shared" si="6"/>
        <v>4.18/km</v>
      </c>
      <c r="I134" s="13">
        <f t="shared" si="7"/>
        <v>0.008460648148148148</v>
      </c>
      <c r="J134" s="13">
        <f t="shared" si="8"/>
        <v>0.008460648148148148</v>
      </c>
    </row>
    <row r="135" spans="1:10" ht="15" customHeight="1">
      <c r="A135" s="12">
        <v>131</v>
      </c>
      <c r="B135" s="32" t="s">
        <v>110</v>
      </c>
      <c r="C135" s="32" t="s">
        <v>140</v>
      </c>
      <c r="D135" s="35" t="s">
        <v>191</v>
      </c>
      <c r="E135" s="32" t="s">
        <v>178</v>
      </c>
      <c r="F135" s="13">
        <v>0.026863425925925926</v>
      </c>
      <c r="G135" s="13">
        <v>0.026863425925925926</v>
      </c>
      <c r="H135" s="12" t="str">
        <f t="shared" si="6"/>
        <v>4.18/km</v>
      </c>
      <c r="I135" s="13">
        <f t="shared" si="7"/>
        <v>0.008495370370370372</v>
      </c>
      <c r="J135" s="13">
        <f t="shared" si="8"/>
        <v>0.006238425925925925</v>
      </c>
    </row>
    <row r="136" spans="1:10" ht="15" customHeight="1">
      <c r="A136" s="12">
        <v>132</v>
      </c>
      <c r="B136" s="32" t="s">
        <v>110</v>
      </c>
      <c r="C136" s="32" t="s">
        <v>323</v>
      </c>
      <c r="D136" s="35" t="s">
        <v>165</v>
      </c>
      <c r="E136" s="32" t="s">
        <v>178</v>
      </c>
      <c r="F136" s="13">
        <v>0.026875</v>
      </c>
      <c r="G136" s="13">
        <v>0.026875</v>
      </c>
      <c r="H136" s="12" t="str">
        <f t="shared" si="6"/>
        <v>4.18/km</v>
      </c>
      <c r="I136" s="13">
        <f t="shared" si="7"/>
        <v>0.008506944444444445</v>
      </c>
      <c r="J136" s="13">
        <f t="shared" si="8"/>
        <v>0.007685185185185184</v>
      </c>
    </row>
    <row r="137" spans="1:10" ht="15" customHeight="1">
      <c r="A137" s="12">
        <v>133</v>
      </c>
      <c r="B137" s="32" t="s">
        <v>108</v>
      </c>
      <c r="C137" s="32" t="s">
        <v>80</v>
      </c>
      <c r="D137" s="35" t="s">
        <v>272</v>
      </c>
      <c r="E137" s="32" t="s">
        <v>216</v>
      </c>
      <c r="F137" s="13">
        <v>0.026921296296296294</v>
      </c>
      <c r="G137" s="13">
        <v>0.026921296296296294</v>
      </c>
      <c r="H137" s="12" t="str">
        <f t="shared" si="6"/>
        <v>4.18/km</v>
      </c>
      <c r="I137" s="13">
        <f t="shared" si="7"/>
        <v>0.00855324074074074</v>
      </c>
      <c r="J137" s="13">
        <f t="shared" si="8"/>
        <v>0.0020486111111111052</v>
      </c>
    </row>
    <row r="138" spans="1:10" ht="15" customHeight="1">
      <c r="A138" s="12">
        <v>134</v>
      </c>
      <c r="B138" s="32" t="s">
        <v>126</v>
      </c>
      <c r="C138" s="32" t="s">
        <v>104</v>
      </c>
      <c r="D138" s="35" t="s">
        <v>272</v>
      </c>
      <c r="E138" s="32" t="s">
        <v>184</v>
      </c>
      <c r="F138" s="13">
        <v>0.027094907407407404</v>
      </c>
      <c r="G138" s="13">
        <v>0.027094907407407404</v>
      </c>
      <c r="H138" s="12" t="str">
        <f t="shared" si="6"/>
        <v>4.20/km</v>
      </c>
      <c r="I138" s="13">
        <f t="shared" si="7"/>
        <v>0.00872685185185185</v>
      </c>
      <c r="J138" s="13">
        <f t="shared" si="8"/>
        <v>0.0022222222222222157</v>
      </c>
    </row>
    <row r="139" spans="1:10" ht="15" customHeight="1">
      <c r="A139" s="12">
        <v>135</v>
      </c>
      <c r="B139" s="32" t="s">
        <v>324</v>
      </c>
      <c r="C139" s="32" t="s">
        <v>83</v>
      </c>
      <c r="D139" s="35" t="s">
        <v>191</v>
      </c>
      <c r="E139" s="32" t="s">
        <v>325</v>
      </c>
      <c r="F139" s="13">
        <v>0.027141203703703706</v>
      </c>
      <c r="G139" s="13">
        <v>0.027141203703703706</v>
      </c>
      <c r="H139" s="12" t="str">
        <f t="shared" si="6"/>
        <v>4.21/km</v>
      </c>
      <c r="I139" s="13">
        <f t="shared" si="7"/>
        <v>0.008773148148148151</v>
      </c>
      <c r="J139" s="13">
        <f t="shared" si="8"/>
        <v>0.006516203703703705</v>
      </c>
    </row>
    <row r="140" spans="1:10" ht="15" customHeight="1">
      <c r="A140" s="12">
        <v>136</v>
      </c>
      <c r="B140" s="32" t="s">
        <v>130</v>
      </c>
      <c r="C140" s="32" t="s">
        <v>34</v>
      </c>
      <c r="D140" s="35" t="s">
        <v>160</v>
      </c>
      <c r="E140" s="32" t="s">
        <v>171</v>
      </c>
      <c r="F140" s="13">
        <v>0.02715277777777778</v>
      </c>
      <c r="G140" s="13">
        <v>0.02715277777777778</v>
      </c>
      <c r="H140" s="12" t="str">
        <f t="shared" si="6"/>
        <v>4.21/km</v>
      </c>
      <c r="I140" s="13">
        <f t="shared" si="7"/>
        <v>0.008784722222222225</v>
      </c>
      <c r="J140" s="13">
        <f t="shared" si="8"/>
        <v>0.008784722222222225</v>
      </c>
    </row>
    <row r="141" spans="1:10" ht="15" customHeight="1">
      <c r="A141" s="12">
        <v>137</v>
      </c>
      <c r="B141" s="32" t="s">
        <v>326</v>
      </c>
      <c r="C141" s="32" t="s">
        <v>327</v>
      </c>
      <c r="D141" s="35" t="s">
        <v>328</v>
      </c>
      <c r="E141" s="32" t="s">
        <v>178</v>
      </c>
      <c r="F141" s="13">
        <v>0.027256944444444445</v>
      </c>
      <c r="G141" s="13">
        <v>0.027256944444444445</v>
      </c>
      <c r="H141" s="12" t="str">
        <f t="shared" si="6"/>
        <v>4.22/km</v>
      </c>
      <c r="I141" s="13">
        <f t="shared" si="7"/>
        <v>0.00888888888888889</v>
      </c>
      <c r="J141" s="13">
        <f t="shared" si="8"/>
        <v>0</v>
      </c>
    </row>
    <row r="142" spans="1:10" ht="15" customHeight="1">
      <c r="A142" s="12">
        <v>138</v>
      </c>
      <c r="B142" s="32" t="s">
        <v>329</v>
      </c>
      <c r="C142" s="32" t="s">
        <v>45</v>
      </c>
      <c r="D142" s="35" t="s">
        <v>227</v>
      </c>
      <c r="E142" s="32" t="s">
        <v>330</v>
      </c>
      <c r="F142" s="13">
        <v>0.027314814814814816</v>
      </c>
      <c r="G142" s="13">
        <v>0.027314814814814816</v>
      </c>
      <c r="H142" s="12" t="str">
        <f t="shared" si="6"/>
        <v>4.22/km</v>
      </c>
      <c r="I142" s="13">
        <f t="shared" si="7"/>
        <v>0.008946759259259262</v>
      </c>
      <c r="J142" s="13">
        <f t="shared" si="8"/>
        <v>0.004722222222222225</v>
      </c>
    </row>
    <row r="143" spans="1:10" ht="15" customHeight="1">
      <c r="A143" s="12">
        <v>139</v>
      </c>
      <c r="B143" s="32" t="s">
        <v>331</v>
      </c>
      <c r="C143" s="32" t="s">
        <v>316</v>
      </c>
      <c r="D143" s="35" t="s">
        <v>227</v>
      </c>
      <c r="E143" s="32" t="s">
        <v>264</v>
      </c>
      <c r="F143" s="13">
        <v>0.027465277777777772</v>
      </c>
      <c r="G143" s="13">
        <v>0.027465277777777772</v>
      </c>
      <c r="H143" s="12" t="str">
        <f t="shared" si="6"/>
        <v>4.24/km</v>
      </c>
      <c r="I143" s="13">
        <f t="shared" si="7"/>
        <v>0.009097222222222218</v>
      </c>
      <c r="J143" s="13">
        <f t="shared" si="8"/>
        <v>0.004872685185185181</v>
      </c>
    </row>
    <row r="144" spans="1:10" ht="15" customHeight="1">
      <c r="A144" s="12">
        <v>140</v>
      </c>
      <c r="B144" s="32" t="s">
        <v>332</v>
      </c>
      <c r="C144" s="32" t="s">
        <v>42</v>
      </c>
      <c r="D144" s="12" t="s">
        <v>203</v>
      </c>
      <c r="E144" s="32" t="s">
        <v>216</v>
      </c>
      <c r="F144" s="13">
        <v>0.027488425925925927</v>
      </c>
      <c r="G144" s="13">
        <v>0.027488425925925927</v>
      </c>
      <c r="H144" s="12" t="str">
        <f t="shared" si="6"/>
        <v>4.24/km</v>
      </c>
      <c r="I144" s="13">
        <f t="shared" si="7"/>
        <v>0.009120370370370372</v>
      </c>
      <c r="J144" s="13">
        <f t="shared" si="8"/>
        <v>0.0059837962962962996</v>
      </c>
    </row>
    <row r="145" spans="1:10" ht="15" customHeight="1">
      <c r="A145" s="12">
        <v>141</v>
      </c>
      <c r="B145" s="32" t="s">
        <v>333</v>
      </c>
      <c r="C145" s="32" t="s">
        <v>112</v>
      </c>
      <c r="D145" s="35" t="s">
        <v>191</v>
      </c>
      <c r="E145" s="32" t="s">
        <v>184</v>
      </c>
      <c r="F145" s="13">
        <v>0.027511574074074074</v>
      </c>
      <c r="G145" s="13">
        <v>0.027511574074074074</v>
      </c>
      <c r="H145" s="12" t="str">
        <f t="shared" si="6"/>
        <v>4.24/km</v>
      </c>
      <c r="I145" s="13">
        <f t="shared" si="7"/>
        <v>0.00914351851851852</v>
      </c>
      <c r="J145" s="13">
        <f t="shared" si="8"/>
        <v>0.006886574074074073</v>
      </c>
    </row>
    <row r="146" spans="1:10" ht="15" customHeight="1">
      <c r="A146" s="12">
        <v>142</v>
      </c>
      <c r="B146" s="32" t="s">
        <v>334</v>
      </c>
      <c r="C146" s="32" t="s">
        <v>86</v>
      </c>
      <c r="D146" s="35" t="s">
        <v>183</v>
      </c>
      <c r="E146" s="32" t="s">
        <v>284</v>
      </c>
      <c r="F146" s="13">
        <v>0.02767361111111111</v>
      </c>
      <c r="G146" s="13">
        <v>0.02767361111111111</v>
      </c>
      <c r="H146" s="12" t="str">
        <f t="shared" si="6"/>
        <v>4.26/km</v>
      </c>
      <c r="I146" s="13">
        <f t="shared" si="7"/>
        <v>0.009305555555555556</v>
      </c>
      <c r="J146" s="13">
        <f t="shared" si="8"/>
        <v>0.007291666666666665</v>
      </c>
    </row>
    <row r="147" spans="1:10" ht="15" customHeight="1">
      <c r="A147" s="12">
        <v>143</v>
      </c>
      <c r="B147" s="32" t="s">
        <v>146</v>
      </c>
      <c r="C147" s="32" t="s">
        <v>335</v>
      </c>
      <c r="D147" s="35" t="s">
        <v>183</v>
      </c>
      <c r="E147" s="32" t="s">
        <v>284</v>
      </c>
      <c r="F147" s="13">
        <v>0.027685185185185188</v>
      </c>
      <c r="G147" s="13">
        <v>0.027685185185185188</v>
      </c>
      <c r="H147" s="12" t="str">
        <f t="shared" si="6"/>
        <v>4.26/km</v>
      </c>
      <c r="I147" s="13">
        <f t="shared" si="7"/>
        <v>0.009317129629629634</v>
      </c>
      <c r="J147" s="13">
        <f t="shared" si="8"/>
        <v>0.007303240740740742</v>
      </c>
    </row>
    <row r="148" spans="1:10" ht="15" customHeight="1">
      <c r="A148" s="12">
        <v>144</v>
      </c>
      <c r="B148" s="32" t="s">
        <v>142</v>
      </c>
      <c r="C148" s="32" t="s">
        <v>41</v>
      </c>
      <c r="D148" s="12" t="s">
        <v>168</v>
      </c>
      <c r="E148" s="32" t="s">
        <v>216</v>
      </c>
      <c r="F148" s="13">
        <v>0.027893518518518515</v>
      </c>
      <c r="G148" s="13">
        <v>0.027893518518518515</v>
      </c>
      <c r="H148" s="12" t="str">
        <f t="shared" si="6"/>
        <v>4.28/km</v>
      </c>
      <c r="I148" s="13">
        <f t="shared" si="7"/>
        <v>0.009525462962962961</v>
      </c>
      <c r="J148" s="13">
        <f t="shared" si="8"/>
        <v>0.008634259259259255</v>
      </c>
    </row>
    <row r="149" spans="1:10" ht="15" customHeight="1">
      <c r="A149" s="12">
        <v>145</v>
      </c>
      <c r="B149" s="32" t="s">
        <v>336</v>
      </c>
      <c r="C149" s="32" t="s">
        <v>64</v>
      </c>
      <c r="D149" s="35" t="s">
        <v>308</v>
      </c>
      <c r="E149" s="32" t="s">
        <v>199</v>
      </c>
      <c r="F149" s="13">
        <v>0.027893518518518515</v>
      </c>
      <c r="G149" s="13">
        <v>0.027893518518518515</v>
      </c>
      <c r="H149" s="12" t="str">
        <f t="shared" si="6"/>
        <v>4.28/km</v>
      </c>
      <c r="I149" s="13">
        <f t="shared" si="7"/>
        <v>0.009525462962962961</v>
      </c>
      <c r="J149" s="13">
        <f t="shared" si="8"/>
        <v>0.0017476851851851855</v>
      </c>
    </row>
    <row r="150" spans="1:10" ht="15" customHeight="1">
      <c r="A150" s="12">
        <v>146</v>
      </c>
      <c r="B150" s="32" t="s">
        <v>150</v>
      </c>
      <c r="C150" s="32" t="s">
        <v>337</v>
      </c>
      <c r="D150" s="12" t="s">
        <v>227</v>
      </c>
      <c r="E150" s="32" t="s">
        <v>103</v>
      </c>
      <c r="F150" s="13">
        <v>0.027951388888888887</v>
      </c>
      <c r="G150" s="13">
        <v>0.027951388888888887</v>
      </c>
      <c r="H150" s="12" t="str">
        <f t="shared" si="6"/>
        <v>4.28/km</v>
      </c>
      <c r="I150" s="13">
        <f t="shared" si="7"/>
        <v>0.009583333333333333</v>
      </c>
      <c r="J150" s="13">
        <f t="shared" si="8"/>
        <v>0.0053587962962962955</v>
      </c>
    </row>
    <row r="151" spans="1:10" ht="15" customHeight="1">
      <c r="A151" s="12">
        <v>147</v>
      </c>
      <c r="B151" s="32" t="s">
        <v>338</v>
      </c>
      <c r="C151" s="32" t="s">
        <v>54</v>
      </c>
      <c r="D151" s="12" t="s">
        <v>272</v>
      </c>
      <c r="E151" s="32" t="s">
        <v>296</v>
      </c>
      <c r="F151" s="13">
        <v>0.028182870370370372</v>
      </c>
      <c r="G151" s="13">
        <v>0.028182870370370372</v>
      </c>
      <c r="H151" s="12" t="str">
        <f t="shared" si="6"/>
        <v>4.31/km</v>
      </c>
      <c r="I151" s="13">
        <f t="shared" si="7"/>
        <v>0.009814814814814818</v>
      </c>
      <c r="J151" s="13">
        <f t="shared" si="8"/>
        <v>0.0033101851851851834</v>
      </c>
    </row>
    <row r="152" spans="1:10" ht="15" customHeight="1">
      <c r="A152" s="12">
        <v>148</v>
      </c>
      <c r="B152" s="32" t="s">
        <v>153</v>
      </c>
      <c r="C152" s="32" t="s">
        <v>339</v>
      </c>
      <c r="D152" s="35" t="s">
        <v>227</v>
      </c>
      <c r="E152" s="32" t="s">
        <v>340</v>
      </c>
      <c r="F152" s="13">
        <v>0.02821759259259259</v>
      </c>
      <c r="G152" s="13">
        <v>0.02821759259259259</v>
      </c>
      <c r="H152" s="12" t="str">
        <f t="shared" si="6"/>
        <v>4.31/km</v>
      </c>
      <c r="I152" s="13">
        <f t="shared" si="7"/>
        <v>0.009849537037037035</v>
      </c>
      <c r="J152" s="13">
        <f t="shared" si="8"/>
        <v>0.005624999999999998</v>
      </c>
    </row>
    <row r="153" spans="1:10" ht="15" customHeight="1">
      <c r="A153" s="12">
        <v>149</v>
      </c>
      <c r="B153" s="32" t="s">
        <v>341</v>
      </c>
      <c r="C153" s="32" t="s">
        <v>42</v>
      </c>
      <c r="D153" s="35" t="s">
        <v>160</v>
      </c>
      <c r="E153" s="32" t="s">
        <v>178</v>
      </c>
      <c r="F153" s="13">
        <v>0.028287037037037038</v>
      </c>
      <c r="G153" s="13">
        <v>0.028287037037037038</v>
      </c>
      <c r="H153" s="12" t="str">
        <f t="shared" si="6"/>
        <v>4.32/km</v>
      </c>
      <c r="I153" s="13">
        <f t="shared" si="7"/>
        <v>0.009918981481481483</v>
      </c>
      <c r="J153" s="13">
        <f t="shared" si="8"/>
        <v>0.009918981481481483</v>
      </c>
    </row>
    <row r="154" spans="1:10" ht="15" customHeight="1">
      <c r="A154" s="12">
        <v>150</v>
      </c>
      <c r="B154" s="32" t="s">
        <v>302</v>
      </c>
      <c r="C154" s="32" t="s">
        <v>151</v>
      </c>
      <c r="D154" s="35" t="s">
        <v>203</v>
      </c>
      <c r="E154" s="32" t="s">
        <v>178</v>
      </c>
      <c r="F154" s="13">
        <v>0.02829861111111111</v>
      </c>
      <c r="G154" s="13">
        <v>0.02829861111111111</v>
      </c>
      <c r="H154" s="12" t="str">
        <f t="shared" si="6"/>
        <v>4.32/km</v>
      </c>
      <c r="I154" s="13">
        <f t="shared" si="7"/>
        <v>0.009930555555555557</v>
      </c>
      <c r="J154" s="13">
        <f t="shared" si="8"/>
        <v>0.006793981481481484</v>
      </c>
    </row>
    <row r="155" spans="1:10" ht="15" customHeight="1">
      <c r="A155" s="12">
        <v>151</v>
      </c>
      <c r="B155" s="32" t="s">
        <v>96</v>
      </c>
      <c r="C155" s="32" t="s">
        <v>27</v>
      </c>
      <c r="D155" s="12" t="s">
        <v>257</v>
      </c>
      <c r="E155" s="32" t="s">
        <v>296</v>
      </c>
      <c r="F155" s="13">
        <v>0.02832175925925926</v>
      </c>
      <c r="G155" s="13">
        <v>0.02832175925925926</v>
      </c>
      <c r="H155" s="12" t="str">
        <f t="shared" si="6"/>
        <v>4.32/km</v>
      </c>
      <c r="I155" s="13">
        <f t="shared" si="7"/>
        <v>0.009953703703703704</v>
      </c>
      <c r="J155" s="13">
        <f t="shared" si="8"/>
        <v>0.004606481481481482</v>
      </c>
    </row>
    <row r="156" spans="1:10" ht="15" customHeight="1">
      <c r="A156" s="12">
        <v>152</v>
      </c>
      <c r="B156" s="32" t="s">
        <v>342</v>
      </c>
      <c r="C156" s="32" t="s">
        <v>46</v>
      </c>
      <c r="D156" s="12" t="s">
        <v>162</v>
      </c>
      <c r="E156" s="32" t="s">
        <v>216</v>
      </c>
      <c r="F156" s="13">
        <v>0.028414351851851847</v>
      </c>
      <c r="G156" s="13">
        <v>0.028414351851851847</v>
      </c>
      <c r="H156" s="12" t="str">
        <f t="shared" si="6"/>
        <v>4.33/km</v>
      </c>
      <c r="I156" s="13">
        <f t="shared" si="7"/>
        <v>0.010046296296296293</v>
      </c>
      <c r="J156" s="13">
        <f t="shared" si="8"/>
        <v>0.009421296296296289</v>
      </c>
    </row>
    <row r="157" spans="1:10" ht="15" customHeight="1">
      <c r="A157" s="12">
        <v>153</v>
      </c>
      <c r="B157" s="32" t="s">
        <v>343</v>
      </c>
      <c r="C157" s="32" t="s">
        <v>99</v>
      </c>
      <c r="D157" s="12" t="s">
        <v>160</v>
      </c>
      <c r="E157" s="32" t="s">
        <v>344</v>
      </c>
      <c r="F157" s="13">
        <v>0.028530092592592593</v>
      </c>
      <c r="G157" s="13">
        <v>0.028530092592592593</v>
      </c>
      <c r="H157" s="12" t="str">
        <f t="shared" si="6"/>
        <v>4.34/km</v>
      </c>
      <c r="I157" s="13">
        <f t="shared" si="7"/>
        <v>0.010162037037037039</v>
      </c>
      <c r="J157" s="13">
        <f t="shared" si="8"/>
        <v>0.010162037037037039</v>
      </c>
    </row>
    <row r="158" spans="1:10" ht="15" customHeight="1">
      <c r="A158" s="12">
        <v>154</v>
      </c>
      <c r="B158" s="32" t="s">
        <v>345</v>
      </c>
      <c r="C158" s="32" t="s">
        <v>145</v>
      </c>
      <c r="D158" s="35" t="s">
        <v>183</v>
      </c>
      <c r="E158" s="32" t="s">
        <v>194</v>
      </c>
      <c r="F158" s="13">
        <v>0.02855324074074074</v>
      </c>
      <c r="G158" s="13">
        <v>0.02855324074074074</v>
      </c>
      <c r="H158" s="12" t="str">
        <f t="shared" si="6"/>
        <v>4.34/km</v>
      </c>
      <c r="I158" s="13">
        <f t="shared" si="7"/>
        <v>0.010185185185185186</v>
      </c>
      <c r="J158" s="13">
        <f t="shared" si="8"/>
        <v>0.008171296296296295</v>
      </c>
    </row>
    <row r="159" spans="1:10" ht="15" customHeight="1">
      <c r="A159" s="12">
        <v>155</v>
      </c>
      <c r="B159" s="32" t="s">
        <v>134</v>
      </c>
      <c r="C159" s="32" t="s">
        <v>23</v>
      </c>
      <c r="D159" s="35" t="s">
        <v>162</v>
      </c>
      <c r="E159" s="32" t="s">
        <v>100</v>
      </c>
      <c r="F159" s="13">
        <v>0.028738425925925928</v>
      </c>
      <c r="G159" s="13">
        <v>0.028738425925925928</v>
      </c>
      <c r="H159" s="12" t="str">
        <f t="shared" si="6"/>
        <v>4.36/km</v>
      </c>
      <c r="I159" s="13">
        <f t="shared" si="7"/>
        <v>0.010370370370370374</v>
      </c>
      <c r="J159" s="13">
        <f t="shared" si="8"/>
        <v>0.00974537037037037</v>
      </c>
    </row>
    <row r="160" spans="1:10" ht="15" customHeight="1">
      <c r="A160" s="12">
        <v>156</v>
      </c>
      <c r="B160" s="32" t="s">
        <v>346</v>
      </c>
      <c r="C160" s="32" t="s">
        <v>347</v>
      </c>
      <c r="D160" s="35" t="s">
        <v>244</v>
      </c>
      <c r="E160" s="32" t="s">
        <v>163</v>
      </c>
      <c r="F160" s="13">
        <v>0.028761574074074075</v>
      </c>
      <c r="G160" s="13">
        <v>0.028761574074074075</v>
      </c>
      <c r="H160" s="12" t="str">
        <f t="shared" si="6"/>
        <v>4.36/km</v>
      </c>
      <c r="I160" s="13">
        <f t="shared" si="7"/>
        <v>0.01039351851851852</v>
      </c>
      <c r="J160" s="13">
        <f t="shared" si="8"/>
        <v>0.005497685185185185</v>
      </c>
    </row>
    <row r="161" spans="1:10" ht="15" customHeight="1">
      <c r="A161" s="12">
        <v>157</v>
      </c>
      <c r="B161" s="32" t="s">
        <v>348</v>
      </c>
      <c r="C161" s="32" t="s">
        <v>349</v>
      </c>
      <c r="D161" s="35" t="s">
        <v>227</v>
      </c>
      <c r="E161" s="32" t="s">
        <v>240</v>
      </c>
      <c r="F161" s="13">
        <v>0.028784722222222225</v>
      </c>
      <c r="G161" s="13">
        <v>0.028784722222222225</v>
      </c>
      <c r="H161" s="12" t="str">
        <f t="shared" si="6"/>
        <v>4.36/km</v>
      </c>
      <c r="I161" s="13">
        <f t="shared" si="7"/>
        <v>0.010416666666666671</v>
      </c>
      <c r="J161" s="13">
        <f t="shared" si="8"/>
        <v>0.006192129629629634</v>
      </c>
    </row>
    <row r="162" spans="1:10" ht="15" customHeight="1">
      <c r="A162" s="12">
        <v>158</v>
      </c>
      <c r="B162" s="32" t="s">
        <v>124</v>
      </c>
      <c r="C162" s="32" t="s">
        <v>137</v>
      </c>
      <c r="D162" s="12" t="s">
        <v>168</v>
      </c>
      <c r="E162" s="32" t="s">
        <v>216</v>
      </c>
      <c r="F162" s="13">
        <v>0.028796296296296296</v>
      </c>
      <c r="G162" s="13">
        <v>0.028796296296296296</v>
      </c>
      <c r="H162" s="12" t="str">
        <f t="shared" si="6"/>
        <v>4.36/km</v>
      </c>
      <c r="I162" s="13">
        <f t="shared" si="7"/>
        <v>0.010428240740740741</v>
      </c>
      <c r="J162" s="13">
        <f t="shared" si="8"/>
        <v>0.009537037037037035</v>
      </c>
    </row>
    <row r="163" spans="1:10" ht="15" customHeight="1">
      <c r="A163" s="12">
        <v>159</v>
      </c>
      <c r="B163" s="32" t="s">
        <v>350</v>
      </c>
      <c r="C163" s="32" t="s">
        <v>43</v>
      </c>
      <c r="D163" s="35" t="s">
        <v>162</v>
      </c>
      <c r="E163" s="32" t="s">
        <v>351</v>
      </c>
      <c r="F163" s="13">
        <v>0.028807870370370373</v>
      </c>
      <c r="G163" s="13">
        <v>0.028807870370370373</v>
      </c>
      <c r="H163" s="12" t="str">
        <f t="shared" si="6"/>
        <v>4.37/km</v>
      </c>
      <c r="I163" s="13">
        <f t="shared" si="7"/>
        <v>0.010439814814814818</v>
      </c>
      <c r="J163" s="13">
        <f t="shared" si="8"/>
        <v>0.009814814814814814</v>
      </c>
    </row>
    <row r="164" spans="1:10" ht="15" customHeight="1">
      <c r="A164" s="12">
        <v>160</v>
      </c>
      <c r="B164" s="32" t="s">
        <v>117</v>
      </c>
      <c r="C164" s="32" t="s">
        <v>141</v>
      </c>
      <c r="D164" s="12" t="s">
        <v>227</v>
      </c>
      <c r="E164" s="32" t="s">
        <v>216</v>
      </c>
      <c r="F164" s="13">
        <v>0.028819444444444443</v>
      </c>
      <c r="G164" s="13">
        <v>0.028819444444444443</v>
      </c>
      <c r="H164" s="12" t="str">
        <f t="shared" si="6"/>
        <v>4.37/km</v>
      </c>
      <c r="I164" s="13">
        <f t="shared" si="7"/>
        <v>0.010451388888888889</v>
      </c>
      <c r="J164" s="13">
        <f t="shared" si="8"/>
        <v>0.0062268518518518515</v>
      </c>
    </row>
    <row r="165" spans="1:10" ht="15" customHeight="1">
      <c r="A165" s="12">
        <v>161</v>
      </c>
      <c r="B165" s="32" t="s">
        <v>352</v>
      </c>
      <c r="C165" s="32" t="s">
        <v>61</v>
      </c>
      <c r="D165" s="35" t="s">
        <v>308</v>
      </c>
      <c r="E165" s="32" t="s">
        <v>178</v>
      </c>
      <c r="F165" s="13">
        <v>0.028877314814814817</v>
      </c>
      <c r="G165" s="13">
        <v>0.028877314814814817</v>
      </c>
      <c r="H165" s="12" t="str">
        <f t="shared" si="6"/>
        <v>4.37/km</v>
      </c>
      <c r="I165" s="13">
        <f t="shared" si="7"/>
        <v>0.010509259259259263</v>
      </c>
      <c r="J165" s="13">
        <f t="shared" si="8"/>
        <v>0.0027314814814814875</v>
      </c>
    </row>
    <row r="166" spans="1:10" ht="15" customHeight="1">
      <c r="A166" s="12">
        <v>162</v>
      </c>
      <c r="B166" s="32" t="s">
        <v>353</v>
      </c>
      <c r="C166" s="32" t="s">
        <v>44</v>
      </c>
      <c r="D166" s="35" t="s">
        <v>257</v>
      </c>
      <c r="E166" s="32" t="s">
        <v>178</v>
      </c>
      <c r="F166" s="13">
        <v>0.029131944444444446</v>
      </c>
      <c r="G166" s="13">
        <v>0.029131944444444446</v>
      </c>
      <c r="H166" s="12" t="str">
        <f t="shared" si="6"/>
        <v>4.40/km</v>
      </c>
      <c r="I166" s="13">
        <f t="shared" si="7"/>
        <v>0.010763888888888892</v>
      </c>
      <c r="J166" s="13">
        <f t="shared" si="8"/>
        <v>0.00541666666666667</v>
      </c>
    </row>
    <row r="167" spans="1:10" ht="15" customHeight="1">
      <c r="A167" s="12">
        <v>163</v>
      </c>
      <c r="B167" s="32" t="s">
        <v>198</v>
      </c>
      <c r="C167" s="32" t="s">
        <v>56</v>
      </c>
      <c r="D167" s="35" t="s">
        <v>160</v>
      </c>
      <c r="E167" s="32" t="s">
        <v>301</v>
      </c>
      <c r="F167" s="13">
        <v>0.029166666666666664</v>
      </c>
      <c r="G167" s="13">
        <v>0.029166666666666664</v>
      </c>
      <c r="H167" s="12" t="str">
        <f t="shared" si="6"/>
        <v>4.40/km</v>
      </c>
      <c r="I167" s="13">
        <f t="shared" si="7"/>
        <v>0.01079861111111111</v>
      </c>
      <c r="J167" s="13">
        <f t="shared" si="8"/>
        <v>0.01079861111111111</v>
      </c>
    </row>
    <row r="168" spans="1:10" ht="15" customHeight="1">
      <c r="A168" s="12">
        <v>164</v>
      </c>
      <c r="B168" s="32" t="s">
        <v>354</v>
      </c>
      <c r="C168" s="32" t="s">
        <v>92</v>
      </c>
      <c r="D168" s="35" t="s">
        <v>227</v>
      </c>
      <c r="E168" s="32" t="s">
        <v>178</v>
      </c>
      <c r="F168" s="13">
        <v>0.02922453703703704</v>
      </c>
      <c r="G168" s="13">
        <v>0.02922453703703704</v>
      </c>
      <c r="H168" s="12" t="str">
        <f t="shared" si="6"/>
        <v>4.41/km</v>
      </c>
      <c r="I168" s="13">
        <f t="shared" si="7"/>
        <v>0.010856481481481484</v>
      </c>
      <c r="J168" s="13">
        <f t="shared" si="8"/>
        <v>0.006631944444444447</v>
      </c>
    </row>
    <row r="169" spans="1:10" ht="15" customHeight="1">
      <c r="A169" s="12">
        <v>165</v>
      </c>
      <c r="B169" s="32" t="s">
        <v>355</v>
      </c>
      <c r="C169" s="32" t="s">
        <v>95</v>
      </c>
      <c r="D169" s="35" t="s">
        <v>272</v>
      </c>
      <c r="E169" s="32" t="s">
        <v>178</v>
      </c>
      <c r="F169" s="13">
        <v>0.029236111111111112</v>
      </c>
      <c r="G169" s="13">
        <v>0.029236111111111112</v>
      </c>
      <c r="H169" s="12" t="str">
        <f t="shared" si="6"/>
        <v>4.41/km</v>
      </c>
      <c r="I169" s="13">
        <f t="shared" si="7"/>
        <v>0.010868055555555558</v>
      </c>
      <c r="J169" s="13">
        <f t="shared" si="8"/>
        <v>0.004363425925925923</v>
      </c>
    </row>
    <row r="170" spans="1:10" ht="15" customHeight="1">
      <c r="A170" s="12">
        <v>166</v>
      </c>
      <c r="B170" s="32" t="s">
        <v>356</v>
      </c>
      <c r="C170" s="32" t="s">
        <v>67</v>
      </c>
      <c r="D170" s="35" t="s">
        <v>168</v>
      </c>
      <c r="E170" s="32" t="s">
        <v>301</v>
      </c>
      <c r="F170" s="13">
        <v>0.029444444444444443</v>
      </c>
      <c r="G170" s="13">
        <v>0.029444444444444443</v>
      </c>
      <c r="H170" s="12" t="str">
        <f t="shared" si="6"/>
        <v>4.43/km</v>
      </c>
      <c r="I170" s="13">
        <f t="shared" si="7"/>
        <v>0.011076388888888889</v>
      </c>
      <c r="J170" s="13">
        <f t="shared" si="8"/>
        <v>0.010185185185185183</v>
      </c>
    </row>
    <row r="171" spans="1:10" ht="15" customHeight="1">
      <c r="A171" s="12">
        <v>167</v>
      </c>
      <c r="B171" s="32" t="s">
        <v>357</v>
      </c>
      <c r="C171" s="32" t="s">
        <v>43</v>
      </c>
      <c r="D171" s="35" t="s">
        <v>168</v>
      </c>
      <c r="E171" s="32" t="s">
        <v>184</v>
      </c>
      <c r="F171" s="13">
        <v>0.029791666666666664</v>
      </c>
      <c r="G171" s="13">
        <v>0.029791666666666664</v>
      </c>
      <c r="H171" s="12" t="str">
        <f t="shared" si="6"/>
        <v>4.46/km</v>
      </c>
      <c r="I171" s="13">
        <f t="shared" si="7"/>
        <v>0.01142361111111111</v>
      </c>
      <c r="J171" s="13">
        <f t="shared" si="8"/>
        <v>0.010532407407407404</v>
      </c>
    </row>
    <row r="172" spans="1:10" ht="15" customHeight="1">
      <c r="A172" s="12">
        <v>168</v>
      </c>
      <c r="B172" s="32" t="s">
        <v>358</v>
      </c>
      <c r="C172" s="32" t="s">
        <v>94</v>
      </c>
      <c r="D172" s="12" t="s">
        <v>183</v>
      </c>
      <c r="E172" s="32" t="s">
        <v>149</v>
      </c>
      <c r="F172" s="13">
        <v>0.02980324074074074</v>
      </c>
      <c r="G172" s="13">
        <v>0.02980324074074074</v>
      </c>
      <c r="H172" s="12" t="str">
        <f t="shared" si="6"/>
        <v>4.46/km</v>
      </c>
      <c r="I172" s="13">
        <f t="shared" si="7"/>
        <v>0.011435185185185187</v>
      </c>
      <c r="J172" s="13">
        <f t="shared" si="8"/>
        <v>0.009421296296296296</v>
      </c>
    </row>
    <row r="173" spans="1:10" ht="15" customHeight="1">
      <c r="A173" s="12">
        <v>169</v>
      </c>
      <c r="B173" s="32" t="s">
        <v>110</v>
      </c>
      <c r="C173" s="32" t="s">
        <v>43</v>
      </c>
      <c r="D173" s="35" t="s">
        <v>162</v>
      </c>
      <c r="E173" s="32" t="s">
        <v>284</v>
      </c>
      <c r="F173" s="13">
        <v>0.02980324074074074</v>
      </c>
      <c r="G173" s="13">
        <v>0.02980324074074074</v>
      </c>
      <c r="H173" s="12" t="str">
        <f t="shared" si="6"/>
        <v>4.46/km</v>
      </c>
      <c r="I173" s="13">
        <f t="shared" si="7"/>
        <v>0.011435185185185187</v>
      </c>
      <c r="J173" s="13">
        <f t="shared" si="8"/>
        <v>0.010810185185185183</v>
      </c>
    </row>
    <row r="174" spans="1:10" ht="15" customHeight="1">
      <c r="A174" s="12">
        <v>170</v>
      </c>
      <c r="B174" s="32" t="s">
        <v>359</v>
      </c>
      <c r="C174" s="32" t="s">
        <v>39</v>
      </c>
      <c r="D174" s="35" t="s">
        <v>183</v>
      </c>
      <c r="E174" s="32" t="s">
        <v>194</v>
      </c>
      <c r="F174" s="13">
        <v>0.029872685185185183</v>
      </c>
      <c r="G174" s="13">
        <v>0.029872685185185183</v>
      </c>
      <c r="H174" s="12" t="str">
        <f t="shared" si="6"/>
        <v>4.47/km</v>
      </c>
      <c r="I174" s="13">
        <f t="shared" si="7"/>
        <v>0.011504629629629629</v>
      </c>
      <c r="J174" s="13">
        <f t="shared" si="8"/>
        <v>0.009490740740740737</v>
      </c>
    </row>
    <row r="175" spans="1:10" ht="15" customHeight="1">
      <c r="A175" s="12">
        <v>171</v>
      </c>
      <c r="B175" s="32" t="s">
        <v>128</v>
      </c>
      <c r="C175" s="32" t="s">
        <v>55</v>
      </c>
      <c r="D175" s="35" t="s">
        <v>162</v>
      </c>
      <c r="E175" s="32" t="s">
        <v>194</v>
      </c>
      <c r="F175" s="13">
        <v>0.029872685185185183</v>
      </c>
      <c r="G175" s="13">
        <v>0.029872685185185183</v>
      </c>
      <c r="H175" s="12" t="str">
        <f t="shared" si="6"/>
        <v>4.47/km</v>
      </c>
      <c r="I175" s="13">
        <f t="shared" si="7"/>
        <v>0.011504629629629629</v>
      </c>
      <c r="J175" s="13">
        <f t="shared" si="8"/>
        <v>0.010879629629629625</v>
      </c>
    </row>
    <row r="176" spans="1:10" ht="15" customHeight="1">
      <c r="A176" s="12">
        <v>172</v>
      </c>
      <c r="B176" s="32" t="s">
        <v>360</v>
      </c>
      <c r="C176" s="32" t="s">
        <v>361</v>
      </c>
      <c r="D176" s="35" t="s">
        <v>227</v>
      </c>
      <c r="E176" s="32" t="s">
        <v>184</v>
      </c>
      <c r="F176" s="13">
        <v>0.02988425925925926</v>
      </c>
      <c r="G176" s="13">
        <v>0.02988425925925926</v>
      </c>
      <c r="H176" s="12" t="str">
        <f t="shared" si="6"/>
        <v>4.47/km</v>
      </c>
      <c r="I176" s="13">
        <f t="shared" si="7"/>
        <v>0.011516203703703706</v>
      </c>
      <c r="J176" s="13">
        <f t="shared" si="8"/>
        <v>0.0072916666666666685</v>
      </c>
    </row>
    <row r="177" spans="1:10" ht="15" customHeight="1">
      <c r="A177" s="12">
        <v>173</v>
      </c>
      <c r="B177" s="32" t="s">
        <v>362</v>
      </c>
      <c r="C177" s="32" t="s">
        <v>68</v>
      </c>
      <c r="D177" s="35" t="s">
        <v>160</v>
      </c>
      <c r="E177" s="32" t="s">
        <v>186</v>
      </c>
      <c r="F177" s="13">
        <v>0.029988425925925922</v>
      </c>
      <c r="G177" s="13">
        <v>0.029988425925925922</v>
      </c>
      <c r="H177" s="12" t="str">
        <f t="shared" si="6"/>
        <v>4.48/km</v>
      </c>
      <c r="I177" s="13">
        <f t="shared" si="7"/>
        <v>0.011620370370370368</v>
      </c>
      <c r="J177" s="13">
        <f t="shared" si="8"/>
        <v>0.011620370370370368</v>
      </c>
    </row>
    <row r="178" spans="1:10" ht="15" customHeight="1">
      <c r="A178" s="12">
        <v>174</v>
      </c>
      <c r="B178" s="32" t="s">
        <v>133</v>
      </c>
      <c r="C178" s="32" t="s">
        <v>27</v>
      </c>
      <c r="D178" s="35" t="s">
        <v>168</v>
      </c>
      <c r="E178" s="32" t="s">
        <v>194</v>
      </c>
      <c r="F178" s="13">
        <v>0.030011574074074076</v>
      </c>
      <c r="G178" s="13">
        <v>0.030011574074074076</v>
      </c>
      <c r="H178" s="12" t="str">
        <f t="shared" si="6"/>
        <v>4.48/km</v>
      </c>
      <c r="I178" s="13">
        <f t="shared" si="7"/>
        <v>0.011643518518518522</v>
      </c>
      <c r="J178" s="13">
        <f t="shared" si="8"/>
        <v>0.010752314814814815</v>
      </c>
    </row>
    <row r="179" spans="1:10" ht="15" customHeight="1">
      <c r="A179" s="12">
        <v>175</v>
      </c>
      <c r="B179" s="32" t="s">
        <v>363</v>
      </c>
      <c r="C179" s="32" t="s">
        <v>71</v>
      </c>
      <c r="D179" s="12" t="s">
        <v>203</v>
      </c>
      <c r="E179" s="32" t="s">
        <v>344</v>
      </c>
      <c r="F179" s="13">
        <v>0.030034722222222223</v>
      </c>
      <c r="G179" s="13">
        <v>0.030034722222222223</v>
      </c>
      <c r="H179" s="12" t="str">
        <f t="shared" si="6"/>
        <v>4.48/km</v>
      </c>
      <c r="I179" s="13">
        <f t="shared" si="7"/>
        <v>0.011666666666666669</v>
      </c>
      <c r="J179" s="13">
        <f t="shared" si="8"/>
        <v>0.008530092592592596</v>
      </c>
    </row>
    <row r="180" spans="1:10" ht="15" customHeight="1">
      <c r="A180" s="12">
        <v>176</v>
      </c>
      <c r="B180" s="32" t="s">
        <v>364</v>
      </c>
      <c r="C180" s="32" t="s">
        <v>109</v>
      </c>
      <c r="D180" s="35" t="s">
        <v>191</v>
      </c>
      <c r="E180" s="32" t="s">
        <v>178</v>
      </c>
      <c r="F180" s="13">
        <v>0.030115740740740738</v>
      </c>
      <c r="G180" s="13">
        <v>0.030115740740740738</v>
      </c>
      <c r="H180" s="12" t="str">
        <f t="shared" si="6"/>
        <v>4.49/km</v>
      </c>
      <c r="I180" s="13">
        <f t="shared" si="7"/>
        <v>0.011747685185185184</v>
      </c>
      <c r="J180" s="13">
        <f t="shared" si="8"/>
        <v>0.009490740740740737</v>
      </c>
    </row>
    <row r="181" spans="1:10" ht="15" customHeight="1">
      <c r="A181" s="12">
        <v>177</v>
      </c>
      <c r="B181" s="32" t="s">
        <v>365</v>
      </c>
      <c r="C181" s="32" t="s">
        <v>366</v>
      </c>
      <c r="D181" s="12" t="s">
        <v>203</v>
      </c>
      <c r="E181" s="32" t="s">
        <v>367</v>
      </c>
      <c r="F181" s="13">
        <v>0.03025462962962963</v>
      </c>
      <c r="G181" s="13">
        <v>0.03025462962962963</v>
      </c>
      <c r="H181" s="12" t="str">
        <f t="shared" si="6"/>
        <v>4.50/km</v>
      </c>
      <c r="I181" s="13">
        <f t="shared" si="7"/>
        <v>0.011886574074074077</v>
      </c>
      <c r="J181" s="13">
        <f t="shared" si="8"/>
        <v>0.008750000000000004</v>
      </c>
    </row>
    <row r="182" spans="1:10" ht="15" customHeight="1">
      <c r="A182" s="12">
        <v>178</v>
      </c>
      <c r="B182" s="32" t="s">
        <v>368</v>
      </c>
      <c r="C182" s="32" t="s">
        <v>119</v>
      </c>
      <c r="D182" s="35" t="s">
        <v>257</v>
      </c>
      <c r="E182" s="32" t="s">
        <v>186</v>
      </c>
      <c r="F182" s="13">
        <v>0.030636574074074076</v>
      </c>
      <c r="G182" s="13">
        <v>0.030636574074074076</v>
      </c>
      <c r="H182" s="12" t="str">
        <f t="shared" si="6"/>
        <v>4.54/km</v>
      </c>
      <c r="I182" s="13">
        <f t="shared" si="7"/>
        <v>0.012268518518518522</v>
      </c>
      <c r="J182" s="13">
        <f t="shared" si="8"/>
        <v>0.0069212962962963</v>
      </c>
    </row>
    <row r="183" spans="1:10" ht="15" customHeight="1">
      <c r="A183" s="12">
        <v>179</v>
      </c>
      <c r="B183" s="32" t="s">
        <v>369</v>
      </c>
      <c r="C183" s="32" t="s">
        <v>75</v>
      </c>
      <c r="D183" s="35" t="s">
        <v>328</v>
      </c>
      <c r="E183" s="32" t="s">
        <v>216</v>
      </c>
      <c r="F183" s="13">
        <v>0.030694444444444444</v>
      </c>
      <c r="G183" s="13">
        <v>0.030694444444444444</v>
      </c>
      <c r="H183" s="12" t="str">
        <f t="shared" si="6"/>
        <v>4.55/km</v>
      </c>
      <c r="I183" s="13">
        <f t="shared" si="7"/>
        <v>0.01232638888888889</v>
      </c>
      <c r="J183" s="13">
        <f t="shared" si="8"/>
        <v>0.0034374999999999996</v>
      </c>
    </row>
    <row r="184" spans="1:10" ht="15" customHeight="1">
      <c r="A184" s="12">
        <v>180</v>
      </c>
      <c r="B184" s="32" t="s">
        <v>370</v>
      </c>
      <c r="C184" s="32" t="s">
        <v>24</v>
      </c>
      <c r="D184" s="35" t="s">
        <v>203</v>
      </c>
      <c r="E184" s="32" t="s">
        <v>102</v>
      </c>
      <c r="F184" s="13">
        <v>0.030775462962962966</v>
      </c>
      <c r="G184" s="13">
        <v>0.030775462962962966</v>
      </c>
      <c r="H184" s="12" t="str">
        <f t="shared" si="6"/>
        <v>4.55/km</v>
      </c>
      <c r="I184" s="13">
        <f t="shared" si="7"/>
        <v>0.012407407407407412</v>
      </c>
      <c r="J184" s="13">
        <f t="shared" si="8"/>
        <v>0.00927083333333334</v>
      </c>
    </row>
    <row r="185" spans="1:10" ht="15" customHeight="1">
      <c r="A185" s="12">
        <v>181</v>
      </c>
      <c r="B185" s="32" t="s">
        <v>125</v>
      </c>
      <c r="C185" s="32" t="s">
        <v>54</v>
      </c>
      <c r="D185" s="35" t="s">
        <v>272</v>
      </c>
      <c r="E185" s="32" t="s">
        <v>106</v>
      </c>
      <c r="F185" s="13">
        <v>0.03123842592592593</v>
      </c>
      <c r="G185" s="13">
        <v>0.03123842592592593</v>
      </c>
      <c r="H185" s="12" t="str">
        <f t="shared" si="6"/>
        <v>4.60/km</v>
      </c>
      <c r="I185" s="13">
        <f t="shared" si="7"/>
        <v>0.012870370370370376</v>
      </c>
      <c r="J185" s="13">
        <f t="shared" si="8"/>
        <v>0.006365740740740741</v>
      </c>
    </row>
    <row r="186" spans="1:10" ht="15" customHeight="1">
      <c r="A186" s="12">
        <v>182</v>
      </c>
      <c r="B186" s="32" t="s">
        <v>157</v>
      </c>
      <c r="C186" s="32" t="s">
        <v>75</v>
      </c>
      <c r="D186" s="35" t="s">
        <v>227</v>
      </c>
      <c r="E186" s="32" t="s">
        <v>107</v>
      </c>
      <c r="F186" s="13">
        <v>0.03123842592592593</v>
      </c>
      <c r="G186" s="13">
        <v>0.03123842592592593</v>
      </c>
      <c r="H186" s="12" t="str">
        <f t="shared" si="6"/>
        <v>4.60/km</v>
      </c>
      <c r="I186" s="13">
        <f t="shared" si="7"/>
        <v>0.012870370370370376</v>
      </c>
      <c r="J186" s="13">
        <f t="shared" si="8"/>
        <v>0.008645833333333339</v>
      </c>
    </row>
    <row r="187" spans="1:10" ht="15" customHeight="1">
      <c r="A187" s="12">
        <v>183</v>
      </c>
      <c r="B187" s="32" t="s">
        <v>114</v>
      </c>
      <c r="C187" s="32" t="s">
        <v>13</v>
      </c>
      <c r="D187" s="35" t="s">
        <v>168</v>
      </c>
      <c r="E187" s="32" t="s">
        <v>180</v>
      </c>
      <c r="F187" s="13">
        <v>0.03125</v>
      </c>
      <c r="G187" s="13">
        <v>0.03125</v>
      </c>
      <c r="H187" s="12" t="str">
        <f aca="true" t="shared" si="9" ref="H187:H215">TEXT(INT((HOUR(G187)*3600+MINUTE(G187)*60+SECOND(G187))/$J$3/60),"0")&amp;"."&amp;TEXT(MOD((HOUR(G187)*3600+MINUTE(G187)*60+SECOND(G187))/$J$3,60),"00")&amp;"/km"</f>
        <v>5.00/km</v>
      </c>
      <c r="I187" s="13">
        <f aca="true" t="shared" si="10" ref="I187:I215">G187-$G$5</f>
        <v>0.012881944444444446</v>
      </c>
      <c r="J187" s="13">
        <f aca="true" t="shared" si="11" ref="J187:J215">G187-INDEX($G$5:$G$356,MATCH(D187,$D$5:$D$356,0))</f>
        <v>0.01199074074074074</v>
      </c>
    </row>
    <row r="188" spans="1:10" ht="15" customHeight="1">
      <c r="A188" s="12">
        <v>184</v>
      </c>
      <c r="B188" s="32" t="s">
        <v>371</v>
      </c>
      <c r="C188" s="32" t="s">
        <v>52</v>
      </c>
      <c r="D188" s="35" t="s">
        <v>173</v>
      </c>
      <c r="E188" s="32" t="s">
        <v>234</v>
      </c>
      <c r="F188" s="13">
        <v>0.031261574074074074</v>
      </c>
      <c r="G188" s="13">
        <v>0.031261574074074074</v>
      </c>
      <c r="H188" s="12" t="str">
        <f t="shared" si="9"/>
        <v>5.00/km</v>
      </c>
      <c r="I188" s="13">
        <f t="shared" si="10"/>
        <v>0.01289351851851852</v>
      </c>
      <c r="J188" s="13">
        <f t="shared" si="11"/>
        <v>0.011516203703703702</v>
      </c>
    </row>
    <row r="189" spans="1:10" ht="15" customHeight="1">
      <c r="A189" s="12">
        <v>185</v>
      </c>
      <c r="B189" s="32" t="s">
        <v>372</v>
      </c>
      <c r="C189" s="32" t="s">
        <v>26</v>
      </c>
      <c r="D189" s="35" t="s">
        <v>244</v>
      </c>
      <c r="E189" s="32" t="s">
        <v>178</v>
      </c>
      <c r="F189" s="13">
        <v>0.03127314814814815</v>
      </c>
      <c r="G189" s="13">
        <v>0.03127314814814815</v>
      </c>
      <c r="H189" s="12" t="str">
        <f t="shared" si="9"/>
        <v>5.00/km</v>
      </c>
      <c r="I189" s="13">
        <f t="shared" si="10"/>
        <v>0.012905092592592593</v>
      </c>
      <c r="J189" s="13">
        <f t="shared" si="11"/>
        <v>0.008009259259259258</v>
      </c>
    </row>
    <row r="190" spans="1:10" ht="15" customHeight="1">
      <c r="A190" s="12">
        <v>186</v>
      </c>
      <c r="B190" s="32" t="s">
        <v>373</v>
      </c>
      <c r="C190" s="32" t="s">
        <v>21</v>
      </c>
      <c r="D190" s="35" t="s">
        <v>165</v>
      </c>
      <c r="E190" s="32" t="s">
        <v>166</v>
      </c>
      <c r="F190" s="13">
        <v>0.03140046296296296</v>
      </c>
      <c r="G190" s="13">
        <v>0.03140046296296296</v>
      </c>
      <c r="H190" s="12" t="str">
        <f t="shared" si="9"/>
        <v>5.01/km</v>
      </c>
      <c r="I190" s="13">
        <f t="shared" si="10"/>
        <v>0.01303240740740741</v>
      </c>
      <c r="J190" s="13">
        <f t="shared" si="11"/>
        <v>0.012210648148148148</v>
      </c>
    </row>
    <row r="191" spans="1:10" ht="15" customHeight="1">
      <c r="A191" s="12">
        <v>187</v>
      </c>
      <c r="B191" s="32" t="s">
        <v>374</v>
      </c>
      <c r="C191" s="32" t="s">
        <v>75</v>
      </c>
      <c r="D191" s="12" t="s">
        <v>227</v>
      </c>
      <c r="E191" s="32" t="s">
        <v>216</v>
      </c>
      <c r="F191" s="13">
        <v>0.03145833333333333</v>
      </c>
      <c r="G191" s="13">
        <v>0.03145833333333333</v>
      </c>
      <c r="H191" s="12" t="str">
        <f t="shared" si="9"/>
        <v>5.02/km</v>
      </c>
      <c r="I191" s="13">
        <f t="shared" si="10"/>
        <v>0.013090277777777777</v>
      </c>
      <c r="J191" s="13">
        <f t="shared" si="11"/>
        <v>0.00886574074074074</v>
      </c>
    </row>
    <row r="192" spans="1:10" ht="15" customHeight="1">
      <c r="A192" s="12">
        <v>188</v>
      </c>
      <c r="B192" s="32" t="s">
        <v>120</v>
      </c>
      <c r="C192" s="32" t="s">
        <v>24</v>
      </c>
      <c r="D192" s="35" t="s">
        <v>191</v>
      </c>
      <c r="E192" s="32" t="s">
        <v>216</v>
      </c>
      <c r="F192" s="13">
        <v>0.03146990740740741</v>
      </c>
      <c r="G192" s="13">
        <v>0.03146990740740741</v>
      </c>
      <c r="H192" s="12" t="str">
        <f t="shared" si="9"/>
        <v>5.02/km</v>
      </c>
      <c r="I192" s="13">
        <f t="shared" si="10"/>
        <v>0.013101851851851858</v>
      </c>
      <c r="J192" s="13">
        <f t="shared" si="11"/>
        <v>0.01084490740740741</v>
      </c>
    </row>
    <row r="193" spans="1:10" ht="15" customHeight="1">
      <c r="A193" s="12">
        <v>189</v>
      </c>
      <c r="B193" s="32" t="s">
        <v>375</v>
      </c>
      <c r="C193" s="32" t="s">
        <v>21</v>
      </c>
      <c r="D193" s="12" t="s">
        <v>160</v>
      </c>
      <c r="E193" s="32" t="s">
        <v>216</v>
      </c>
      <c r="F193" s="13">
        <v>0.03159722222222222</v>
      </c>
      <c r="G193" s="13">
        <v>0.03159722222222222</v>
      </c>
      <c r="H193" s="12" t="str">
        <f t="shared" si="9"/>
        <v>5.03/km</v>
      </c>
      <c r="I193" s="13">
        <f t="shared" si="10"/>
        <v>0.013229166666666667</v>
      </c>
      <c r="J193" s="13">
        <f t="shared" si="11"/>
        <v>0.013229166666666667</v>
      </c>
    </row>
    <row r="194" spans="1:10" ht="15" customHeight="1">
      <c r="A194" s="12">
        <v>190</v>
      </c>
      <c r="B194" s="32" t="s">
        <v>376</v>
      </c>
      <c r="C194" s="32" t="s">
        <v>377</v>
      </c>
      <c r="D194" s="35" t="s">
        <v>203</v>
      </c>
      <c r="E194" s="32" t="s">
        <v>184</v>
      </c>
      <c r="F194" s="13">
        <v>0.03162037037037037</v>
      </c>
      <c r="G194" s="13">
        <v>0.03162037037037037</v>
      </c>
      <c r="H194" s="12" t="str">
        <f t="shared" si="9"/>
        <v>5.04/km</v>
      </c>
      <c r="I194" s="13">
        <f t="shared" si="10"/>
        <v>0.013252314814814814</v>
      </c>
      <c r="J194" s="13">
        <f t="shared" si="11"/>
        <v>0.010115740740740741</v>
      </c>
    </row>
    <row r="195" spans="1:10" ht="15" customHeight="1">
      <c r="A195" s="12">
        <v>191</v>
      </c>
      <c r="B195" s="32" t="s">
        <v>378</v>
      </c>
      <c r="C195" s="32" t="s">
        <v>379</v>
      </c>
      <c r="D195" s="12" t="s">
        <v>308</v>
      </c>
      <c r="E195" s="32" t="s">
        <v>296</v>
      </c>
      <c r="F195" s="13">
        <v>0.03164351851851852</v>
      </c>
      <c r="G195" s="13">
        <v>0.03164351851851852</v>
      </c>
      <c r="H195" s="12" t="str">
        <f t="shared" si="9"/>
        <v>5.04/km</v>
      </c>
      <c r="I195" s="13">
        <f t="shared" si="10"/>
        <v>0.013275462962962968</v>
      </c>
      <c r="J195" s="13">
        <f t="shared" si="11"/>
        <v>0.005497685185185192</v>
      </c>
    </row>
    <row r="196" spans="1:10" ht="15" customHeight="1">
      <c r="A196" s="12">
        <v>192</v>
      </c>
      <c r="B196" s="32" t="s">
        <v>380</v>
      </c>
      <c r="C196" s="32" t="s">
        <v>381</v>
      </c>
      <c r="D196" s="35" t="s">
        <v>272</v>
      </c>
      <c r="E196" s="32" t="s">
        <v>223</v>
      </c>
      <c r="F196" s="13">
        <v>0.031689814814814816</v>
      </c>
      <c r="G196" s="13">
        <v>0.031689814814814816</v>
      </c>
      <c r="H196" s="12" t="str">
        <f t="shared" si="9"/>
        <v>5.04/km</v>
      </c>
      <c r="I196" s="13">
        <f t="shared" si="10"/>
        <v>0.013321759259259262</v>
      </c>
      <c r="J196" s="13">
        <f t="shared" si="11"/>
        <v>0.006817129629629628</v>
      </c>
    </row>
    <row r="197" spans="1:10" ht="15" customHeight="1">
      <c r="A197" s="12">
        <v>193</v>
      </c>
      <c r="B197" s="32" t="s">
        <v>382</v>
      </c>
      <c r="C197" s="32" t="s">
        <v>383</v>
      </c>
      <c r="D197" s="35" t="s">
        <v>227</v>
      </c>
      <c r="E197" s="32" t="s">
        <v>171</v>
      </c>
      <c r="F197" s="13">
        <v>0.03173611111111111</v>
      </c>
      <c r="G197" s="13">
        <v>0.03173611111111111</v>
      </c>
      <c r="H197" s="12" t="str">
        <f t="shared" si="9"/>
        <v>5.05/km</v>
      </c>
      <c r="I197" s="13">
        <f t="shared" si="10"/>
        <v>0.013368055555555557</v>
      </c>
      <c r="J197" s="13">
        <f t="shared" si="11"/>
        <v>0.00914351851851852</v>
      </c>
    </row>
    <row r="198" spans="1:10" ht="15" customHeight="1">
      <c r="A198" s="12">
        <v>194</v>
      </c>
      <c r="B198" s="32" t="s">
        <v>118</v>
      </c>
      <c r="C198" s="32" t="s">
        <v>26</v>
      </c>
      <c r="D198" s="35" t="s">
        <v>328</v>
      </c>
      <c r="E198" s="32" t="s">
        <v>184</v>
      </c>
      <c r="F198" s="13">
        <v>0.0324537037037037</v>
      </c>
      <c r="G198" s="13">
        <v>0.0324537037037037</v>
      </c>
      <c r="H198" s="12" t="str">
        <f t="shared" si="9"/>
        <v>5.12/km</v>
      </c>
      <c r="I198" s="13">
        <f t="shared" si="10"/>
        <v>0.014085648148148146</v>
      </c>
      <c r="J198" s="13">
        <f t="shared" si="11"/>
        <v>0.005196759259259255</v>
      </c>
    </row>
    <row r="199" spans="1:10" ht="15" customHeight="1">
      <c r="A199" s="12">
        <v>195</v>
      </c>
      <c r="B199" s="32" t="s">
        <v>212</v>
      </c>
      <c r="C199" s="32" t="s">
        <v>30</v>
      </c>
      <c r="D199" s="12" t="s">
        <v>257</v>
      </c>
      <c r="E199" s="32" t="s">
        <v>213</v>
      </c>
      <c r="F199" s="13">
        <v>0.032511574074074075</v>
      </c>
      <c r="G199" s="13">
        <v>0.032511574074074075</v>
      </c>
      <c r="H199" s="12" t="str">
        <f t="shared" si="9"/>
        <v>5.12/km</v>
      </c>
      <c r="I199" s="13">
        <f t="shared" si="10"/>
        <v>0.01414351851851852</v>
      </c>
      <c r="J199" s="13">
        <f t="shared" si="11"/>
        <v>0.008796296296296299</v>
      </c>
    </row>
    <row r="200" spans="1:10" ht="15" customHeight="1">
      <c r="A200" s="12">
        <v>196</v>
      </c>
      <c r="B200" s="32" t="s">
        <v>384</v>
      </c>
      <c r="C200" s="32" t="s">
        <v>23</v>
      </c>
      <c r="D200" s="35" t="s">
        <v>162</v>
      </c>
      <c r="E200" s="32" t="s">
        <v>296</v>
      </c>
      <c r="F200" s="13">
        <v>0.03319444444444444</v>
      </c>
      <c r="G200" s="13">
        <v>0.03319444444444444</v>
      </c>
      <c r="H200" s="12" t="str">
        <f t="shared" si="9"/>
        <v>5.19/km</v>
      </c>
      <c r="I200" s="13">
        <f t="shared" si="10"/>
        <v>0.014826388888888889</v>
      </c>
      <c r="J200" s="13">
        <f t="shared" si="11"/>
        <v>0.014201388888888885</v>
      </c>
    </row>
    <row r="201" spans="1:10" ht="15" customHeight="1">
      <c r="A201" s="12">
        <v>197</v>
      </c>
      <c r="B201" s="32" t="s">
        <v>155</v>
      </c>
      <c r="C201" s="32" t="s">
        <v>18</v>
      </c>
      <c r="D201" s="35" t="s">
        <v>257</v>
      </c>
      <c r="E201" s="32" t="s">
        <v>178</v>
      </c>
      <c r="F201" s="13">
        <v>0.03361111111111111</v>
      </c>
      <c r="G201" s="13">
        <v>0.03361111111111111</v>
      </c>
      <c r="H201" s="12" t="str">
        <f t="shared" si="9"/>
        <v>5.23/km</v>
      </c>
      <c r="I201" s="13">
        <f t="shared" si="10"/>
        <v>0.015243055555555558</v>
      </c>
      <c r="J201" s="13">
        <f t="shared" si="11"/>
        <v>0.009895833333333336</v>
      </c>
    </row>
    <row r="202" spans="1:10" ht="15" customHeight="1">
      <c r="A202" s="12">
        <v>198</v>
      </c>
      <c r="B202" s="32" t="s">
        <v>385</v>
      </c>
      <c r="C202" s="32" t="s">
        <v>89</v>
      </c>
      <c r="D202" s="35" t="s">
        <v>272</v>
      </c>
      <c r="E202" s="32" t="s">
        <v>284</v>
      </c>
      <c r="F202" s="13">
        <v>0.03366898148148148</v>
      </c>
      <c r="G202" s="13">
        <v>0.03366898148148148</v>
      </c>
      <c r="H202" s="12" t="str">
        <f t="shared" si="9"/>
        <v>5.23/km</v>
      </c>
      <c r="I202" s="13">
        <f t="shared" si="10"/>
        <v>0.015300925925925926</v>
      </c>
      <c r="J202" s="13">
        <f t="shared" si="11"/>
        <v>0.008796296296296292</v>
      </c>
    </row>
    <row r="203" spans="1:10" ht="15" customHeight="1">
      <c r="A203" s="12">
        <v>199</v>
      </c>
      <c r="B203" s="32" t="s">
        <v>82</v>
      </c>
      <c r="C203" s="32" t="s">
        <v>386</v>
      </c>
      <c r="D203" s="35" t="s">
        <v>173</v>
      </c>
      <c r="E203" s="32" t="s">
        <v>284</v>
      </c>
      <c r="F203" s="13">
        <v>0.033680555555555554</v>
      </c>
      <c r="G203" s="13">
        <v>0.033680555555555554</v>
      </c>
      <c r="H203" s="12" t="str">
        <f t="shared" si="9"/>
        <v>5.23/km</v>
      </c>
      <c r="I203" s="13">
        <f t="shared" si="10"/>
        <v>0.0153125</v>
      </c>
      <c r="J203" s="13">
        <f t="shared" si="11"/>
        <v>0.013935185185185182</v>
      </c>
    </row>
    <row r="204" spans="1:10" ht="15" customHeight="1">
      <c r="A204" s="12">
        <v>200</v>
      </c>
      <c r="B204" s="32" t="s">
        <v>157</v>
      </c>
      <c r="C204" s="32" t="s">
        <v>387</v>
      </c>
      <c r="D204" s="35" t="s">
        <v>272</v>
      </c>
      <c r="E204" s="32" t="s">
        <v>178</v>
      </c>
      <c r="F204" s="13">
        <v>0.0346875</v>
      </c>
      <c r="G204" s="13">
        <v>0.0346875</v>
      </c>
      <c r="H204" s="12" t="str">
        <f t="shared" si="9"/>
        <v>5.33/km</v>
      </c>
      <c r="I204" s="13">
        <f t="shared" si="10"/>
        <v>0.01631944444444445</v>
      </c>
      <c r="J204" s="13">
        <f t="shared" si="11"/>
        <v>0.009814814814814814</v>
      </c>
    </row>
    <row r="205" spans="1:10" ht="15" customHeight="1">
      <c r="A205" s="12">
        <v>201</v>
      </c>
      <c r="B205" s="32" t="s">
        <v>388</v>
      </c>
      <c r="C205" s="32" t="s">
        <v>389</v>
      </c>
      <c r="D205" s="35" t="s">
        <v>203</v>
      </c>
      <c r="E205" s="32" t="s">
        <v>178</v>
      </c>
      <c r="F205" s="13">
        <v>0.0347337962962963</v>
      </c>
      <c r="G205" s="13">
        <v>0.0347337962962963</v>
      </c>
      <c r="H205" s="12" t="str">
        <f t="shared" si="9"/>
        <v>5.33/km</v>
      </c>
      <c r="I205" s="13">
        <f t="shared" si="10"/>
        <v>0.016365740740740743</v>
      </c>
      <c r="J205" s="13">
        <f t="shared" si="11"/>
        <v>0.01322916666666667</v>
      </c>
    </row>
    <row r="206" spans="1:10" ht="15" customHeight="1">
      <c r="A206" s="12">
        <v>202</v>
      </c>
      <c r="B206" s="32" t="s">
        <v>390</v>
      </c>
      <c r="C206" s="32" t="s">
        <v>93</v>
      </c>
      <c r="D206" s="35" t="s">
        <v>328</v>
      </c>
      <c r="E206" s="32" t="s">
        <v>216</v>
      </c>
      <c r="F206" s="13">
        <v>0.035312500000000004</v>
      </c>
      <c r="G206" s="13">
        <v>0.035312500000000004</v>
      </c>
      <c r="H206" s="12" t="str">
        <f t="shared" si="9"/>
        <v>5.39/km</v>
      </c>
      <c r="I206" s="13">
        <f t="shared" si="10"/>
        <v>0.01694444444444445</v>
      </c>
      <c r="J206" s="13">
        <f t="shared" si="11"/>
        <v>0.008055555555555559</v>
      </c>
    </row>
    <row r="207" spans="1:10" ht="15" customHeight="1">
      <c r="A207" s="12">
        <v>203</v>
      </c>
      <c r="B207" s="32" t="s">
        <v>391</v>
      </c>
      <c r="C207" s="32" t="s">
        <v>85</v>
      </c>
      <c r="D207" s="35" t="s">
        <v>328</v>
      </c>
      <c r="E207" s="32" t="s">
        <v>216</v>
      </c>
      <c r="F207" s="13">
        <v>0.035451388888888886</v>
      </c>
      <c r="G207" s="13">
        <v>0.035451388888888886</v>
      </c>
      <c r="H207" s="12" t="str">
        <f t="shared" si="9"/>
        <v>5.40/km</v>
      </c>
      <c r="I207" s="13">
        <f t="shared" si="10"/>
        <v>0.017083333333333332</v>
      </c>
      <c r="J207" s="13">
        <f t="shared" si="11"/>
        <v>0.008194444444444442</v>
      </c>
    </row>
    <row r="208" spans="1:10" ht="15" customHeight="1">
      <c r="A208" s="12">
        <v>204</v>
      </c>
      <c r="B208" s="32" t="s">
        <v>392</v>
      </c>
      <c r="C208" s="32" t="s">
        <v>56</v>
      </c>
      <c r="D208" s="12" t="s">
        <v>308</v>
      </c>
      <c r="E208" s="32" t="s">
        <v>216</v>
      </c>
      <c r="F208" s="13">
        <v>0.03613425925925926</v>
      </c>
      <c r="G208" s="13">
        <v>0.03613425925925926</v>
      </c>
      <c r="H208" s="12" t="str">
        <f t="shared" si="9"/>
        <v>5.47/km</v>
      </c>
      <c r="I208" s="13">
        <f t="shared" si="10"/>
        <v>0.017766203703703708</v>
      </c>
      <c r="J208" s="13">
        <f t="shared" si="11"/>
        <v>0.009988425925925932</v>
      </c>
    </row>
    <row r="209" spans="1:10" ht="15" customHeight="1">
      <c r="A209" s="12">
        <v>205</v>
      </c>
      <c r="B209" s="32" t="s">
        <v>393</v>
      </c>
      <c r="C209" s="32" t="s">
        <v>91</v>
      </c>
      <c r="D209" s="35" t="s">
        <v>272</v>
      </c>
      <c r="E209" s="32" t="s">
        <v>216</v>
      </c>
      <c r="F209" s="13">
        <v>0.036759259259259255</v>
      </c>
      <c r="G209" s="13">
        <v>0.036759259259259255</v>
      </c>
      <c r="H209" s="12" t="str">
        <f t="shared" si="9"/>
        <v>5.53/km</v>
      </c>
      <c r="I209" s="13">
        <f t="shared" si="10"/>
        <v>0.0183912037037037</v>
      </c>
      <c r="J209" s="13">
        <f t="shared" si="11"/>
        <v>0.011886574074074067</v>
      </c>
    </row>
    <row r="210" spans="1:10" ht="15" customHeight="1">
      <c r="A210" s="12">
        <v>206</v>
      </c>
      <c r="B210" s="32" t="s">
        <v>394</v>
      </c>
      <c r="C210" s="32" t="s">
        <v>89</v>
      </c>
      <c r="D210" s="12" t="s">
        <v>227</v>
      </c>
      <c r="E210" s="32" t="s">
        <v>216</v>
      </c>
      <c r="F210" s="13">
        <v>0.036770833333333336</v>
      </c>
      <c r="G210" s="13">
        <v>0.036770833333333336</v>
      </c>
      <c r="H210" s="12" t="str">
        <f t="shared" si="9"/>
        <v>5.53/km</v>
      </c>
      <c r="I210" s="13">
        <f t="shared" si="10"/>
        <v>0.018402777777777782</v>
      </c>
      <c r="J210" s="13">
        <f t="shared" si="11"/>
        <v>0.014178240740740745</v>
      </c>
    </row>
    <row r="211" spans="1:10" ht="15" customHeight="1">
      <c r="A211" s="12">
        <v>207</v>
      </c>
      <c r="B211" s="32" t="s">
        <v>395</v>
      </c>
      <c r="C211" s="32" t="s">
        <v>396</v>
      </c>
      <c r="D211" s="12" t="s">
        <v>227</v>
      </c>
      <c r="E211" s="32" t="s">
        <v>149</v>
      </c>
      <c r="F211" s="13">
        <v>0.03934027777777777</v>
      </c>
      <c r="G211" s="13">
        <v>0.03934027777777777</v>
      </c>
      <c r="H211" s="12" t="str">
        <f t="shared" si="9"/>
        <v>6.18/km</v>
      </c>
      <c r="I211" s="13">
        <f t="shared" si="10"/>
        <v>0.02097222222222222</v>
      </c>
      <c r="J211" s="13">
        <f t="shared" si="11"/>
        <v>0.01674768518518518</v>
      </c>
    </row>
    <row r="212" spans="1:10" ht="15" customHeight="1">
      <c r="A212" s="12">
        <v>208</v>
      </c>
      <c r="B212" s="32" t="s">
        <v>156</v>
      </c>
      <c r="C212" s="32" t="s">
        <v>58</v>
      </c>
      <c r="D212" s="35" t="s">
        <v>257</v>
      </c>
      <c r="E212" s="32" t="s">
        <v>184</v>
      </c>
      <c r="F212" s="13">
        <v>0.03935185185185185</v>
      </c>
      <c r="G212" s="13">
        <v>0.03935185185185185</v>
      </c>
      <c r="H212" s="12" t="str">
        <f t="shared" si="9"/>
        <v>6.18/km</v>
      </c>
      <c r="I212" s="13">
        <f t="shared" si="10"/>
        <v>0.0209837962962963</v>
      </c>
      <c r="J212" s="13">
        <f t="shared" si="11"/>
        <v>0.015636574074074077</v>
      </c>
    </row>
    <row r="213" spans="1:10" ht="15" customHeight="1">
      <c r="A213" s="12">
        <v>209</v>
      </c>
      <c r="B213" s="32" t="s">
        <v>397</v>
      </c>
      <c r="C213" s="32" t="s">
        <v>31</v>
      </c>
      <c r="D213" s="12" t="s">
        <v>168</v>
      </c>
      <c r="E213" s="32" t="s">
        <v>216</v>
      </c>
      <c r="F213" s="13">
        <v>0.04836805555555556</v>
      </c>
      <c r="G213" s="13">
        <v>0.04836805555555556</v>
      </c>
      <c r="H213" s="12" t="str">
        <f t="shared" si="9"/>
        <v>7.44/km</v>
      </c>
      <c r="I213" s="13">
        <f t="shared" si="10"/>
        <v>0.030000000000000006</v>
      </c>
      <c r="J213" s="13">
        <f t="shared" si="11"/>
        <v>0.0291087962962963</v>
      </c>
    </row>
    <row r="214" spans="1:10" ht="15" customHeight="1">
      <c r="A214" s="12">
        <v>210</v>
      </c>
      <c r="B214" s="32" t="s">
        <v>398</v>
      </c>
      <c r="C214" s="32" t="s">
        <v>123</v>
      </c>
      <c r="D214" s="12" t="s">
        <v>227</v>
      </c>
      <c r="E214" s="32" t="s">
        <v>216</v>
      </c>
      <c r="F214" s="13">
        <v>0.04880787037037037</v>
      </c>
      <c r="G214" s="13">
        <v>0.04880787037037037</v>
      </c>
      <c r="H214" s="12" t="str">
        <f t="shared" si="9"/>
        <v>7.49/km</v>
      </c>
      <c r="I214" s="13">
        <f t="shared" si="10"/>
        <v>0.030439814814814815</v>
      </c>
      <c r="J214" s="13">
        <f t="shared" si="11"/>
        <v>0.02621527777777778</v>
      </c>
    </row>
    <row r="215" spans="1:10" ht="15" customHeight="1">
      <c r="A215" s="18">
        <v>211</v>
      </c>
      <c r="B215" s="33" t="s">
        <v>157</v>
      </c>
      <c r="C215" s="33" t="s">
        <v>16</v>
      </c>
      <c r="D215" s="18" t="s">
        <v>160</v>
      </c>
      <c r="E215" s="33" t="s">
        <v>216</v>
      </c>
      <c r="F215" s="30">
        <v>0.048923611111111105</v>
      </c>
      <c r="G215" s="30">
        <v>0.048923611111111105</v>
      </c>
      <c r="H215" s="18" t="str">
        <f t="shared" si="9"/>
        <v>7.50/km</v>
      </c>
      <c r="I215" s="30">
        <f t="shared" si="10"/>
        <v>0.03055555555555555</v>
      </c>
      <c r="J215" s="30">
        <f t="shared" si="11"/>
        <v>0.03055555555555555</v>
      </c>
    </row>
  </sheetData>
  <sheetProtection/>
  <autoFilter ref="A4:J12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6" t="str">
        <f>Individuale!A1</f>
        <v>Maratonina archeologica di Vulci</v>
      </c>
      <c r="B1" s="27"/>
      <c r="C1" s="28"/>
    </row>
    <row r="2" spans="1:3" ht="24" customHeight="1">
      <c r="A2" s="24" t="str">
        <f>Individuale!A2</f>
        <v>9ª edizione</v>
      </c>
      <c r="B2" s="24"/>
      <c r="C2" s="24"/>
    </row>
    <row r="3" spans="1:3" ht="24" customHeight="1">
      <c r="A3" s="29" t="str">
        <f>Individuale!A3</f>
        <v>Vulci (VT) Italia - Domenica 05/10/2014</v>
      </c>
      <c r="B3" s="29"/>
      <c r="C3" s="2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1">
        <v>1</v>
      </c>
      <c r="B5" s="15" t="s">
        <v>216</v>
      </c>
      <c r="C5" s="20">
        <v>28</v>
      </c>
    </row>
    <row r="6" spans="1:3" s="10" customFormat="1" ht="15" customHeight="1">
      <c r="A6" s="12">
        <v>2</v>
      </c>
      <c r="B6" s="16" t="s">
        <v>178</v>
      </c>
      <c r="C6" s="21">
        <v>28</v>
      </c>
    </row>
    <row r="7" spans="1:3" s="10" customFormat="1" ht="15" customHeight="1">
      <c r="A7" s="12">
        <v>3</v>
      </c>
      <c r="B7" s="16" t="s">
        <v>184</v>
      </c>
      <c r="C7" s="21">
        <v>26</v>
      </c>
    </row>
    <row r="8" spans="1:3" s="10" customFormat="1" ht="15" customHeight="1">
      <c r="A8" s="12">
        <v>4</v>
      </c>
      <c r="B8" s="16" t="s">
        <v>163</v>
      </c>
      <c r="C8" s="21">
        <v>12</v>
      </c>
    </row>
    <row r="9" spans="1:3" s="36" customFormat="1" ht="15" customHeight="1">
      <c r="A9" s="12">
        <v>5</v>
      </c>
      <c r="B9" s="16" t="s">
        <v>186</v>
      </c>
      <c r="C9" s="21">
        <v>12</v>
      </c>
    </row>
    <row r="10" spans="1:3" ht="15" customHeight="1">
      <c r="A10" s="12">
        <v>6</v>
      </c>
      <c r="B10" s="16" t="s">
        <v>194</v>
      </c>
      <c r="C10" s="21">
        <v>9</v>
      </c>
    </row>
    <row r="11" spans="1:3" ht="15" customHeight="1">
      <c r="A11" s="12">
        <v>7</v>
      </c>
      <c r="B11" s="16" t="s">
        <v>199</v>
      </c>
      <c r="C11" s="21">
        <v>8</v>
      </c>
    </row>
    <row r="12" spans="1:3" ht="15" customHeight="1">
      <c r="A12" s="12">
        <v>8</v>
      </c>
      <c r="B12" s="16" t="s">
        <v>166</v>
      </c>
      <c r="C12" s="21">
        <v>7</v>
      </c>
    </row>
    <row r="13" spans="1:3" ht="15" customHeight="1">
      <c r="A13" s="12">
        <v>9</v>
      </c>
      <c r="B13" s="16" t="s">
        <v>264</v>
      </c>
      <c r="C13" s="21">
        <v>6</v>
      </c>
    </row>
    <row r="14" spans="1:3" ht="15" customHeight="1">
      <c r="A14" s="12">
        <v>10</v>
      </c>
      <c r="B14" s="16" t="s">
        <v>284</v>
      </c>
      <c r="C14" s="21">
        <v>6</v>
      </c>
    </row>
    <row r="15" spans="1:3" ht="15" customHeight="1">
      <c r="A15" s="12">
        <v>11</v>
      </c>
      <c r="B15" s="16" t="s">
        <v>171</v>
      </c>
      <c r="C15" s="21">
        <v>6</v>
      </c>
    </row>
    <row r="16" spans="1:3" ht="15" customHeight="1">
      <c r="A16" s="12">
        <v>12</v>
      </c>
      <c r="B16" s="16" t="s">
        <v>107</v>
      </c>
      <c r="C16" s="21">
        <v>5</v>
      </c>
    </row>
    <row r="17" spans="1:3" ht="15" customHeight="1">
      <c r="A17" s="12">
        <v>13</v>
      </c>
      <c r="B17" s="16" t="s">
        <v>296</v>
      </c>
      <c r="C17" s="21">
        <v>5</v>
      </c>
    </row>
    <row r="18" spans="1:3" ht="15" customHeight="1">
      <c r="A18" s="12">
        <v>14</v>
      </c>
      <c r="B18" s="16" t="s">
        <v>223</v>
      </c>
      <c r="C18" s="21">
        <v>4</v>
      </c>
    </row>
    <row r="19" spans="1:3" ht="15" customHeight="1">
      <c r="A19" s="12">
        <v>15</v>
      </c>
      <c r="B19" s="16" t="s">
        <v>301</v>
      </c>
      <c r="C19" s="21">
        <v>4</v>
      </c>
    </row>
    <row r="20" spans="1:3" ht="15" customHeight="1">
      <c r="A20" s="12">
        <v>16</v>
      </c>
      <c r="B20" s="16" t="s">
        <v>149</v>
      </c>
      <c r="C20" s="21">
        <v>4</v>
      </c>
    </row>
    <row r="21" spans="1:3" ht="15" customHeight="1">
      <c r="A21" s="12">
        <v>17</v>
      </c>
      <c r="B21" s="16" t="s">
        <v>103</v>
      </c>
      <c r="C21" s="21">
        <v>3</v>
      </c>
    </row>
    <row r="22" spans="1:3" ht="15" customHeight="1">
      <c r="A22" s="12">
        <v>18</v>
      </c>
      <c r="B22" s="16" t="s">
        <v>176</v>
      </c>
      <c r="C22" s="21">
        <v>3</v>
      </c>
    </row>
    <row r="23" spans="1:3" ht="15" customHeight="1">
      <c r="A23" s="12">
        <v>19</v>
      </c>
      <c r="B23" s="16" t="s">
        <v>201</v>
      </c>
      <c r="C23" s="21">
        <v>2</v>
      </c>
    </row>
    <row r="24" spans="1:3" ht="15" customHeight="1">
      <c r="A24" s="12">
        <v>20</v>
      </c>
      <c r="B24" s="16" t="s">
        <v>213</v>
      </c>
      <c r="C24" s="21">
        <v>2</v>
      </c>
    </row>
    <row r="25" spans="1:3" ht="15" customHeight="1">
      <c r="A25" s="12">
        <v>21</v>
      </c>
      <c r="B25" s="16" t="s">
        <v>180</v>
      </c>
      <c r="C25" s="21">
        <v>2</v>
      </c>
    </row>
    <row r="26" spans="1:3" ht="15" customHeight="1">
      <c r="A26" s="12">
        <v>22</v>
      </c>
      <c r="B26" s="16" t="s">
        <v>240</v>
      </c>
      <c r="C26" s="21">
        <v>2</v>
      </c>
    </row>
    <row r="27" spans="1:3" ht="15" customHeight="1">
      <c r="A27" s="12">
        <v>23</v>
      </c>
      <c r="B27" s="16" t="s">
        <v>344</v>
      </c>
      <c r="C27" s="21">
        <v>2</v>
      </c>
    </row>
    <row r="28" spans="1:3" ht="15" customHeight="1">
      <c r="A28" s="12">
        <v>24</v>
      </c>
      <c r="B28" s="16" t="s">
        <v>234</v>
      </c>
      <c r="C28" s="21">
        <v>2</v>
      </c>
    </row>
    <row r="29" spans="1:3" ht="15" customHeight="1">
      <c r="A29" s="12">
        <v>25</v>
      </c>
      <c r="B29" s="16" t="s">
        <v>100</v>
      </c>
      <c r="C29" s="21">
        <v>1</v>
      </c>
    </row>
    <row r="30" spans="1:3" ht="15" customHeight="1">
      <c r="A30" s="12">
        <v>26</v>
      </c>
      <c r="B30" s="16" t="s">
        <v>330</v>
      </c>
      <c r="C30" s="21">
        <v>1</v>
      </c>
    </row>
    <row r="31" spans="1:3" ht="15" customHeight="1">
      <c r="A31" s="12">
        <v>27</v>
      </c>
      <c r="B31" s="16" t="s">
        <v>340</v>
      </c>
      <c r="C31" s="21">
        <v>1</v>
      </c>
    </row>
    <row r="32" spans="1:3" ht="15" customHeight="1">
      <c r="A32" s="12">
        <v>28</v>
      </c>
      <c r="B32" s="16" t="s">
        <v>229</v>
      </c>
      <c r="C32" s="21">
        <v>1</v>
      </c>
    </row>
    <row r="33" spans="1:3" ht="15" customHeight="1">
      <c r="A33" s="12">
        <v>29</v>
      </c>
      <c r="B33" s="16" t="s">
        <v>310</v>
      </c>
      <c r="C33" s="21">
        <v>1</v>
      </c>
    </row>
    <row r="34" spans="1:3" ht="15" customHeight="1">
      <c r="A34" s="12">
        <v>30</v>
      </c>
      <c r="B34" s="16" t="s">
        <v>98</v>
      </c>
      <c r="C34" s="21">
        <v>1</v>
      </c>
    </row>
    <row r="35" spans="1:3" ht="15" customHeight="1">
      <c r="A35" s="12">
        <v>31</v>
      </c>
      <c r="B35" s="16" t="s">
        <v>102</v>
      </c>
      <c r="C35" s="21">
        <v>1</v>
      </c>
    </row>
    <row r="36" spans="1:3" ht="15" customHeight="1">
      <c r="A36" s="12">
        <v>32</v>
      </c>
      <c r="B36" s="16" t="s">
        <v>351</v>
      </c>
      <c r="C36" s="21">
        <v>1</v>
      </c>
    </row>
    <row r="37" spans="1:3" ht="15" customHeight="1">
      <c r="A37" s="12">
        <v>33</v>
      </c>
      <c r="B37" s="16" t="s">
        <v>221</v>
      </c>
      <c r="C37" s="21">
        <v>1</v>
      </c>
    </row>
    <row r="38" spans="1:3" ht="15" customHeight="1">
      <c r="A38" s="12">
        <v>34</v>
      </c>
      <c r="B38" s="16" t="s">
        <v>174</v>
      </c>
      <c r="C38" s="21">
        <v>1</v>
      </c>
    </row>
    <row r="39" spans="1:3" ht="15" customHeight="1">
      <c r="A39" s="12">
        <v>35</v>
      </c>
      <c r="B39" s="16" t="s">
        <v>262</v>
      </c>
      <c r="C39" s="21">
        <v>1</v>
      </c>
    </row>
    <row r="40" spans="1:3" ht="15" customHeight="1">
      <c r="A40" s="12">
        <v>36</v>
      </c>
      <c r="B40" s="16" t="s">
        <v>304</v>
      </c>
      <c r="C40" s="21">
        <v>1</v>
      </c>
    </row>
    <row r="41" spans="1:3" ht="15" customHeight="1">
      <c r="A41" s="12">
        <v>37</v>
      </c>
      <c r="B41" s="16" t="s">
        <v>161</v>
      </c>
      <c r="C41" s="21">
        <v>1</v>
      </c>
    </row>
    <row r="42" spans="1:3" ht="15" customHeight="1">
      <c r="A42" s="12">
        <v>38</v>
      </c>
      <c r="B42" s="16" t="s">
        <v>273</v>
      </c>
      <c r="C42" s="21">
        <v>1</v>
      </c>
    </row>
    <row r="43" spans="1:3" ht="15" customHeight="1">
      <c r="A43" s="12">
        <v>39</v>
      </c>
      <c r="B43" s="16" t="s">
        <v>106</v>
      </c>
      <c r="C43" s="21">
        <v>1</v>
      </c>
    </row>
    <row r="44" spans="1:3" ht="15" customHeight="1">
      <c r="A44" s="12">
        <v>40</v>
      </c>
      <c r="B44" s="16" t="s">
        <v>204</v>
      </c>
      <c r="C44" s="21">
        <v>1</v>
      </c>
    </row>
    <row r="45" spans="1:3" ht="15" customHeight="1">
      <c r="A45" s="12">
        <v>41</v>
      </c>
      <c r="B45" s="16" t="s">
        <v>250</v>
      </c>
      <c r="C45" s="21">
        <v>1</v>
      </c>
    </row>
    <row r="46" spans="1:3" ht="15" customHeight="1">
      <c r="A46" s="12">
        <v>42</v>
      </c>
      <c r="B46" s="16" t="s">
        <v>169</v>
      </c>
      <c r="C46" s="21">
        <v>1</v>
      </c>
    </row>
    <row r="47" spans="1:3" ht="15" customHeight="1">
      <c r="A47" s="12">
        <v>43</v>
      </c>
      <c r="B47" s="16" t="s">
        <v>248</v>
      </c>
      <c r="C47" s="21">
        <v>1</v>
      </c>
    </row>
    <row r="48" spans="1:3" ht="15" customHeight="1">
      <c r="A48" s="12">
        <v>44</v>
      </c>
      <c r="B48" s="16" t="s">
        <v>325</v>
      </c>
      <c r="C48" s="21">
        <v>1</v>
      </c>
    </row>
    <row r="49" spans="1:3" ht="15" customHeight="1">
      <c r="A49" s="12">
        <v>45</v>
      </c>
      <c r="B49" s="16" t="s">
        <v>242</v>
      </c>
      <c r="C49" s="21">
        <v>1</v>
      </c>
    </row>
    <row r="50" spans="1:3" ht="15" customHeight="1">
      <c r="A50" s="12">
        <v>46</v>
      </c>
      <c r="B50" s="16" t="s">
        <v>367</v>
      </c>
      <c r="C50" s="21">
        <v>1</v>
      </c>
    </row>
    <row r="51" spans="1:3" ht="15" customHeight="1">
      <c r="A51" s="18">
        <v>47</v>
      </c>
      <c r="B51" s="19" t="s">
        <v>12</v>
      </c>
      <c r="C51" s="22">
        <v>1</v>
      </c>
    </row>
    <row r="52" ht="12.75">
      <c r="C52" s="2">
        <f>SUM(C5:C51)</f>
        <v>211</v>
      </c>
    </row>
  </sheetData>
  <sheetProtection/>
  <autoFilter ref="A4:C12">
    <sortState ref="A5:C52">
      <sortCondition descending="1" sortBy="value" ref="C5:C5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2014-10-06T10:52:30Z</dcterms:modified>
  <cp:category/>
  <cp:version/>
  <cp:contentType/>
  <cp:contentStatus/>
</cp:coreProperties>
</file>