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'Individuale'!$A$4:$I$177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<sst xmlns="http://schemas.openxmlformats.org/spreadsheetml/2006/main" count="763" uniqueCount="350">
  <si>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</si>
  <si>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</si>
  <si>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</si>
  <si>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</si>
  <si>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</si>
  <si>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</si>
  <si>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</si>
  <si>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</si>
  <si>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</si>
  <si>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</si>
  <si>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</si>
  <si>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 xml:space="preserve">Roberto </t>
  </si>
  <si>
    <t xml:space="preserve">Libero </t>
  </si>
  <si>
    <t xml:space="preserve">Podistica Avezzano </t>
  </si>
  <si>
    <t xml:space="preserve">Campitelli </t>
  </si>
  <si>
    <t xml:space="preserve">Carmine </t>
  </si>
  <si>
    <t xml:space="preserve">Play Runners Ortona </t>
  </si>
  <si>
    <t xml:space="preserve">Giuseppe </t>
  </si>
  <si>
    <t xml:space="preserve">Lbm Sport Team </t>
  </si>
  <si>
    <t xml:space="preserve">Daniele </t>
  </si>
  <si>
    <t xml:space="preserve">Gabriele </t>
  </si>
  <si>
    <t xml:space="preserve">Fiocca </t>
  </si>
  <si>
    <t xml:space="preserve">Michele </t>
  </si>
  <si>
    <t xml:space="preserve">Reti Runners </t>
  </si>
  <si>
    <t xml:space="preserve">Mica </t>
  </si>
  <si>
    <t xml:space="preserve">Stefano </t>
  </si>
  <si>
    <t xml:space="preserve">Opoa Plus Ultra </t>
  </si>
  <si>
    <t xml:space="preserve">Raglione </t>
  </si>
  <si>
    <t xml:space="preserve">Angelo </t>
  </si>
  <si>
    <t xml:space="preserve">Parks Trail </t>
  </si>
  <si>
    <t xml:space="preserve">Di Stefano </t>
  </si>
  <si>
    <t xml:space="preserve">Dino </t>
  </si>
  <si>
    <t xml:space="preserve">Gramajo </t>
  </si>
  <si>
    <t xml:space="preserve">Tobias </t>
  </si>
  <si>
    <t xml:space="preserve">Atina Trail Running </t>
  </si>
  <si>
    <t xml:space="preserve">Di Giamberardino </t>
  </si>
  <si>
    <t xml:space="preserve">Domenico </t>
  </si>
  <si>
    <t xml:space="preserve">Podistica Luco Dei Marsi </t>
  </si>
  <si>
    <t xml:space="preserve">Pagliari </t>
  </si>
  <si>
    <t xml:space="preserve">Fabio </t>
  </si>
  <si>
    <t xml:space="preserve">Corrado </t>
  </si>
  <si>
    <t xml:space="preserve">Taglieri </t>
  </si>
  <si>
    <t xml:space="preserve">Enzo </t>
  </si>
  <si>
    <t xml:space="preserve">Gs Celano </t>
  </si>
  <si>
    <t xml:space="preserve">Mario </t>
  </si>
  <si>
    <t xml:space="preserve">Belardini </t>
  </si>
  <si>
    <t xml:space="preserve">Gianluca </t>
  </si>
  <si>
    <t xml:space="preserve">Amatori Velletri </t>
  </si>
  <si>
    <t xml:space="preserve">Mauro </t>
  </si>
  <si>
    <t xml:space="preserve">Sebastiani </t>
  </si>
  <si>
    <t xml:space="preserve">Fabrizio </t>
  </si>
  <si>
    <t xml:space="preserve">Atletica Abruzzo Aq </t>
  </si>
  <si>
    <t xml:space="preserve">Tabacco </t>
  </si>
  <si>
    <t xml:space="preserve">Tullio </t>
  </si>
  <si>
    <t xml:space="preserve">Cedrone </t>
  </si>
  <si>
    <t xml:space="preserve">Maurizio </t>
  </si>
  <si>
    <t xml:space="preserve">Marcello </t>
  </si>
  <si>
    <t xml:space="preserve">Nuova Atl. Montesilvano </t>
  </si>
  <si>
    <t xml:space="preserve">Vismara </t>
  </si>
  <si>
    <t xml:space="preserve">Asd Runners Bergamo </t>
  </si>
  <si>
    <t xml:space="preserve">Canali </t>
  </si>
  <si>
    <t xml:space="preserve">Atletica Morolo </t>
  </si>
  <si>
    <t xml:space="preserve">Iannetta </t>
  </si>
  <si>
    <t xml:space="preserve">Pasquale </t>
  </si>
  <si>
    <t xml:space="preserve">Tari </t>
  </si>
  <si>
    <t xml:space="preserve">Carmelino </t>
  </si>
  <si>
    <t xml:space="preserve">Tibur Ecotrail </t>
  </si>
  <si>
    <t xml:space="preserve">Francesco </t>
  </si>
  <si>
    <t xml:space="preserve">Pretara </t>
  </si>
  <si>
    <t xml:space="preserve">Diego </t>
  </si>
  <si>
    <t xml:space="preserve">Asd Runners Pescara </t>
  </si>
  <si>
    <t xml:space="preserve">Podistica Tiburtina </t>
  </si>
  <si>
    <t xml:space="preserve">Michelangeli </t>
  </si>
  <si>
    <t xml:space="preserve">Aurelio </t>
  </si>
  <si>
    <t xml:space="preserve">F30-44 </t>
  </si>
  <si>
    <t xml:space="preserve">Claudio </t>
  </si>
  <si>
    <t xml:space="preserve">Gs Bancari Romani </t>
  </si>
  <si>
    <t xml:space="preserve">Rea </t>
  </si>
  <si>
    <t xml:space="preserve">Carlo </t>
  </si>
  <si>
    <t xml:space="preserve">Coppari </t>
  </si>
  <si>
    <t xml:space="preserve">Marco </t>
  </si>
  <si>
    <t xml:space="preserve">Samuele </t>
  </si>
  <si>
    <t xml:space="preserve">Fasciani </t>
  </si>
  <si>
    <t xml:space="preserve">Emilio </t>
  </si>
  <si>
    <t xml:space="preserve">Pierdet </t>
  </si>
  <si>
    <t xml:space="preserve">Francois </t>
  </si>
  <si>
    <t xml:space="preserve">Atac Marathon Club </t>
  </si>
  <si>
    <t xml:space="preserve">Paolo </t>
  </si>
  <si>
    <t xml:space="preserve">Trombetta </t>
  </si>
  <si>
    <t xml:space="preserve">Davide </t>
  </si>
  <si>
    <t xml:space="preserve">Cavalagli </t>
  </si>
  <si>
    <t xml:space="preserve">Alessandro </t>
  </si>
  <si>
    <t xml:space="preserve">Fart Sport </t>
  </si>
  <si>
    <t xml:space="preserve">Silvioli </t>
  </si>
  <si>
    <t xml:space="preserve">Colicchia </t>
  </si>
  <si>
    <t xml:space="preserve">Runners Montesilvano </t>
  </si>
  <si>
    <t xml:space="preserve">D'annunzio </t>
  </si>
  <si>
    <t xml:space="preserve">F16-29 </t>
  </si>
  <si>
    <t xml:space="preserve">Luca </t>
  </si>
  <si>
    <t xml:space="preserve">Lanni </t>
  </si>
  <si>
    <t xml:space="preserve">Antonio </t>
  </si>
  <si>
    <t xml:space="preserve">Nicola </t>
  </si>
  <si>
    <t xml:space="preserve">Fionda </t>
  </si>
  <si>
    <t xml:space="preserve">Lucci </t>
  </si>
  <si>
    <t xml:space="preserve">Anna Baby </t>
  </si>
  <si>
    <t xml:space="preserve">Barone </t>
  </si>
  <si>
    <t xml:space="preserve">Mariani </t>
  </si>
  <si>
    <t xml:space="preserve">Lorenzo </t>
  </si>
  <si>
    <t xml:space="preserve">Atletica Tusculum Rs 001 </t>
  </si>
  <si>
    <t xml:space="preserve">Pozzi </t>
  </si>
  <si>
    <t xml:space="preserve">Marco Valerio </t>
  </si>
  <si>
    <t xml:space="preserve">Monacelli Gargaro </t>
  </si>
  <si>
    <t xml:space="preserve">Cannuccia </t>
  </si>
  <si>
    <t xml:space="preserve">Maria Teresa </t>
  </si>
  <si>
    <t xml:space="preserve">Running Evolution Colonna </t>
  </si>
  <si>
    <t xml:space="preserve">Bello </t>
  </si>
  <si>
    <t xml:space="preserve">Cecchini </t>
  </si>
  <si>
    <t xml:space="preserve">Mara </t>
  </si>
  <si>
    <t xml:space="preserve">Fatato </t>
  </si>
  <si>
    <t xml:space="preserve">Astolfi </t>
  </si>
  <si>
    <t xml:space="preserve">Giampaolo </t>
  </si>
  <si>
    <t xml:space="preserve">Proietti </t>
  </si>
  <si>
    <t xml:space="preserve">Federica </t>
  </si>
  <si>
    <t xml:space="preserve">Scavo 2000 </t>
  </si>
  <si>
    <t xml:space="preserve">Ferranti </t>
  </si>
  <si>
    <t xml:space="preserve">Patrizia </t>
  </si>
  <si>
    <t xml:space="preserve">Iorio </t>
  </si>
  <si>
    <t xml:space="preserve">Tatiana </t>
  </si>
  <si>
    <t xml:space="preserve">Genovese </t>
  </si>
  <si>
    <t xml:space="preserve">Meri </t>
  </si>
  <si>
    <t xml:space="preserve">Poligrafico Stato </t>
  </si>
  <si>
    <t xml:space="preserve">D'aviera </t>
  </si>
  <si>
    <t xml:space="preserve">Jessica </t>
  </si>
  <si>
    <t xml:space="preserve">Fantozzi </t>
  </si>
  <si>
    <t xml:space="preserve">Giovanni </t>
  </si>
  <si>
    <t xml:space="preserve">Fazio </t>
  </si>
  <si>
    <t xml:space="preserve">Vero </t>
  </si>
  <si>
    <t xml:space="preserve">Di Pastena </t>
  </si>
  <si>
    <t xml:space="preserve">Vincenzo </t>
  </si>
  <si>
    <t xml:space="preserve">Fornari </t>
  </si>
  <si>
    <t xml:space="preserve">Antonella </t>
  </si>
  <si>
    <t xml:space="preserve">Andrea </t>
  </si>
  <si>
    <t xml:space="preserve">Cavallaro </t>
  </si>
  <si>
    <t xml:space="preserve">Anna </t>
  </si>
  <si>
    <t xml:space="preserve">Olivieri </t>
  </si>
  <si>
    <t xml:space="preserve">Guerrino </t>
  </si>
  <si>
    <t xml:space="preserve">D'ascenzo </t>
  </si>
  <si>
    <t xml:space="preserve">A.S.D. Podistica Solidarietà </t>
  </si>
  <si>
    <t xml:space="preserve">Carfagnini </t>
  </si>
  <si>
    <t xml:space="preserve">M35 </t>
  </si>
  <si>
    <t xml:space="preserve">Team Tecnica </t>
  </si>
  <si>
    <t xml:space="preserve">M45 </t>
  </si>
  <si>
    <t xml:space="preserve">Carusi </t>
  </si>
  <si>
    <t xml:space="preserve">Tm23 </t>
  </si>
  <si>
    <t xml:space="preserve">Morisi </t>
  </si>
  <si>
    <t xml:space="preserve">Valvassori </t>
  </si>
  <si>
    <t xml:space="preserve">Cristian </t>
  </si>
  <si>
    <t xml:space="preserve">Asi Intesatletica </t>
  </si>
  <si>
    <t xml:space="preserve">Lo Re </t>
  </si>
  <si>
    <t xml:space="preserve">Iacobacci </t>
  </si>
  <si>
    <t xml:space="preserve">M50 </t>
  </si>
  <si>
    <t xml:space="preserve">De Paulis </t>
  </si>
  <si>
    <t xml:space="preserve">Sky Runners Aq </t>
  </si>
  <si>
    <t xml:space="preserve">M60 </t>
  </si>
  <si>
    <t xml:space="preserve">Ciancaglione </t>
  </si>
  <si>
    <t xml:space="preserve">M40 </t>
  </si>
  <si>
    <t xml:space="preserve">Lisciani </t>
  </si>
  <si>
    <t xml:space="preserve">G.s. Marsica Avezzano </t>
  </si>
  <si>
    <t xml:space="preserve">Isidori </t>
  </si>
  <si>
    <t xml:space="preserve">Ettore </t>
  </si>
  <si>
    <t xml:space="preserve">M55 </t>
  </si>
  <si>
    <t xml:space="preserve">Atl. Di Marco Sport </t>
  </si>
  <si>
    <t xml:space="preserve">D'alimonti </t>
  </si>
  <si>
    <t xml:space="preserve">Moliterni </t>
  </si>
  <si>
    <t xml:space="preserve">Asd Gravina Festina Lente </t>
  </si>
  <si>
    <t xml:space="preserve">Di Giustino </t>
  </si>
  <si>
    <t xml:space="preserve">Visocchi </t>
  </si>
  <si>
    <t xml:space="preserve">Cipressini </t>
  </si>
  <si>
    <t xml:space="preserve">La Primula Bianca </t>
  </si>
  <si>
    <t xml:space="preserve">Vellucci </t>
  </si>
  <si>
    <t xml:space="preserve">Pod. Questura Latina </t>
  </si>
  <si>
    <t xml:space="preserve">Gianni </t>
  </si>
  <si>
    <t xml:space="preserve">Campanelli </t>
  </si>
  <si>
    <t xml:space="preserve">Amabrini </t>
  </si>
  <si>
    <t xml:space="preserve">Massimiani </t>
  </si>
  <si>
    <t xml:space="preserve">Gaetano </t>
  </si>
  <si>
    <t xml:space="preserve">Palermo </t>
  </si>
  <si>
    <t xml:space="preserve">Laurini </t>
  </si>
  <si>
    <t xml:space="preserve">Santilli </t>
  </si>
  <si>
    <t xml:space="preserve">Lazzarini </t>
  </si>
  <si>
    <t xml:space="preserve">Lusi </t>
  </si>
  <si>
    <t xml:space="preserve">Denis </t>
  </si>
  <si>
    <t xml:space="preserve">Palma </t>
  </si>
  <si>
    <t xml:space="preserve">Riccardo </t>
  </si>
  <si>
    <t xml:space="preserve">Olimpic Marina Minturno </t>
  </si>
  <si>
    <t xml:space="preserve">D'acunto </t>
  </si>
  <si>
    <t xml:space="preserve">Piperni </t>
  </si>
  <si>
    <t xml:space="preserve">Enrico </t>
  </si>
  <si>
    <t xml:space="preserve">Graziani </t>
  </si>
  <si>
    <t xml:space="preserve">Rodolfo </t>
  </si>
  <si>
    <t xml:space="preserve">Peluso </t>
  </si>
  <si>
    <t xml:space="preserve">Annalisa </t>
  </si>
  <si>
    <t xml:space="preserve">Am. Villa Pamphili </t>
  </si>
  <si>
    <t xml:space="preserve">Vitale </t>
  </si>
  <si>
    <t xml:space="preserve">Faonio </t>
  </si>
  <si>
    <t xml:space="preserve">Rino </t>
  </si>
  <si>
    <t xml:space="preserve">Verini </t>
  </si>
  <si>
    <t xml:space="preserve">Valentina </t>
  </si>
  <si>
    <t xml:space="preserve">Colipi </t>
  </si>
  <si>
    <t xml:space="preserve">Nitoglia </t>
  </si>
  <si>
    <t xml:space="preserve">Sestilio </t>
  </si>
  <si>
    <t xml:space="preserve">Atl. Carsoli </t>
  </si>
  <si>
    <t xml:space="preserve">Castellucci </t>
  </si>
  <si>
    <t xml:space="preserve">Massimo </t>
  </si>
  <si>
    <t xml:space="preserve">Pedroni </t>
  </si>
  <si>
    <t xml:space="preserve">Sandro </t>
  </si>
  <si>
    <t xml:space="preserve">Asd Libertas Vini Citra </t>
  </si>
  <si>
    <t xml:space="preserve">Pera </t>
  </si>
  <si>
    <t xml:space="preserve">Ottaviani </t>
  </si>
  <si>
    <t xml:space="preserve">Liberato </t>
  </si>
  <si>
    <t xml:space="preserve">Cosciotti </t>
  </si>
  <si>
    <t xml:space="preserve">Fontana </t>
  </si>
  <si>
    <t xml:space="preserve">Di Bello </t>
  </si>
  <si>
    <t xml:space="preserve">Furlan </t>
  </si>
  <si>
    <t xml:space="preserve">Ivan </t>
  </si>
  <si>
    <t xml:space="preserve">Amici Parco Castelli Roman.. </t>
  </si>
  <si>
    <t xml:space="preserve">Franzone </t>
  </si>
  <si>
    <t xml:space="preserve">Giuseppina </t>
  </si>
  <si>
    <t xml:space="preserve">Filippide Montesilvano </t>
  </si>
  <si>
    <t xml:space="preserve">Belviso </t>
  </si>
  <si>
    <t xml:space="preserve">Mariano </t>
  </si>
  <si>
    <t xml:space="preserve">Giangiordano </t>
  </si>
  <si>
    <t xml:space="preserve">La Sorgente </t>
  </si>
  <si>
    <t xml:space="preserve">Bianchi </t>
  </si>
  <si>
    <t xml:space="preserve">Settevendemmie </t>
  </si>
  <si>
    <t xml:space="preserve">Luciani </t>
  </si>
  <si>
    <t xml:space="preserve">Cesidio </t>
  </si>
  <si>
    <t xml:space="preserve">Angeloni </t>
  </si>
  <si>
    <t xml:space="preserve">Lancia </t>
  </si>
  <si>
    <t xml:space="preserve">Di Fonzo </t>
  </si>
  <si>
    <t xml:space="preserve">Danesio </t>
  </si>
  <si>
    <t xml:space="preserve">Podistica Valtenna </t>
  </si>
  <si>
    <t xml:space="preserve">Rodorigo </t>
  </si>
  <si>
    <t xml:space="preserve">Paponetti </t>
  </si>
  <si>
    <t xml:space="preserve">Cesira </t>
  </si>
  <si>
    <t xml:space="preserve">Petrara </t>
  </si>
  <si>
    <t xml:space="preserve">Pierluigi </t>
  </si>
  <si>
    <t xml:space="preserve">Gp Fidas Pescara </t>
  </si>
  <si>
    <t xml:space="preserve">Gaetani </t>
  </si>
  <si>
    <t xml:space="preserve">Bartolini </t>
  </si>
  <si>
    <t xml:space="preserve">De Antoni </t>
  </si>
  <si>
    <t xml:space="preserve">Gs Peter Pan </t>
  </si>
  <si>
    <t xml:space="preserve">Meoli </t>
  </si>
  <si>
    <t xml:space="preserve">Alessandra </t>
  </si>
  <si>
    <t xml:space="preserve">Top Runners Velletri </t>
  </si>
  <si>
    <t xml:space="preserve">Roudanovski </t>
  </si>
  <si>
    <t xml:space="preserve">Dmitri </t>
  </si>
  <si>
    <t xml:space="preserve">Burderi </t>
  </si>
  <si>
    <t xml:space="preserve">Edoardo </t>
  </si>
  <si>
    <t xml:space="preserve">Ricci </t>
  </si>
  <si>
    <t xml:space="preserve">Fonte </t>
  </si>
  <si>
    <t xml:space="preserve">Fulvio </t>
  </si>
  <si>
    <t xml:space="preserve">Asd Dorando Pietri Gravina </t>
  </si>
  <si>
    <t xml:space="preserve">Pelliconi </t>
  </si>
  <si>
    <t xml:space="preserve">Tinarelli </t>
  </si>
  <si>
    <t xml:space="preserve">Romolo </t>
  </si>
  <si>
    <t xml:space="preserve">Lucente </t>
  </si>
  <si>
    <t xml:space="preserve">Luca Maria </t>
  </si>
  <si>
    <t xml:space="preserve">Massaro </t>
  </si>
  <si>
    <t xml:space="preserve">Ciulli </t>
  </si>
  <si>
    <t xml:space="preserve">Loreto </t>
  </si>
  <si>
    <t xml:space="preserve">Roma Atletica </t>
  </si>
  <si>
    <t xml:space="preserve">Paris </t>
  </si>
  <si>
    <t xml:space="preserve">Capasso </t>
  </si>
  <si>
    <t xml:space="preserve">Vignola </t>
  </si>
  <si>
    <t xml:space="preserve">Cristiana </t>
  </si>
  <si>
    <t xml:space="preserve">Rosalia </t>
  </si>
  <si>
    <t xml:space="preserve">Inix Sport </t>
  </si>
  <si>
    <t xml:space="preserve">Samek </t>
  </si>
  <si>
    <t xml:space="preserve">Cristini </t>
  </si>
  <si>
    <t xml:space="preserve">Emilia </t>
  </si>
  <si>
    <t xml:space="preserve">Pisano </t>
  </si>
  <si>
    <t xml:space="preserve">Claudia </t>
  </si>
  <si>
    <t xml:space="preserve">Adamo </t>
  </si>
  <si>
    <t xml:space="preserve">Croce </t>
  </si>
  <si>
    <t xml:space="preserve">Luigi </t>
  </si>
  <si>
    <t xml:space="preserve">M65 </t>
  </si>
  <si>
    <t xml:space="preserve">Salvati </t>
  </si>
  <si>
    <t xml:space="preserve">Colangelo </t>
  </si>
  <si>
    <t xml:space="preserve">Cambise </t>
  </si>
  <si>
    <t xml:space="preserve">Giansante </t>
  </si>
  <si>
    <t xml:space="preserve">Giorgio </t>
  </si>
  <si>
    <t xml:space="preserve">Chicarella </t>
  </si>
  <si>
    <t xml:space="preserve">Jacoboni </t>
  </si>
  <si>
    <t xml:space="preserve">Emiliano </t>
  </si>
  <si>
    <t xml:space="preserve">Circolo Atl. Guardia Di Fi.. </t>
  </si>
  <si>
    <t xml:space="preserve">Nello </t>
  </si>
  <si>
    <t xml:space="preserve">Di Damaso </t>
  </si>
  <si>
    <t xml:space="preserve">Ricasoli </t>
  </si>
  <si>
    <t xml:space="preserve">De Angelis </t>
  </si>
  <si>
    <t xml:space="preserve">Remo </t>
  </si>
  <si>
    <t xml:space="preserve">M70 </t>
  </si>
  <si>
    <t xml:space="preserve">Scognamiglio </t>
  </si>
  <si>
    <t xml:space="preserve">Todisco </t>
  </si>
  <si>
    <t xml:space="preserve">Pavoni </t>
  </si>
  <si>
    <t xml:space="preserve">Larino </t>
  </si>
  <si>
    <t xml:space="preserve">Raffaelli </t>
  </si>
  <si>
    <t xml:space="preserve">Zarini </t>
  </si>
  <si>
    <t xml:space="preserve">Ermanno </t>
  </si>
  <si>
    <t xml:space="preserve">Atletica Lagos Dei Marsi </t>
  </si>
  <si>
    <t xml:space="preserve">Ciarla </t>
  </si>
  <si>
    <t xml:space="preserve">Alberta </t>
  </si>
  <si>
    <t xml:space="preserve">Credentino </t>
  </si>
  <si>
    <t xml:space="preserve">Pennacchi </t>
  </si>
  <si>
    <t xml:space="preserve">Falciani </t>
  </si>
  <si>
    <t xml:space="preserve">D'alessandro </t>
  </si>
  <si>
    <t xml:space="preserve">Ivo </t>
  </si>
  <si>
    <t xml:space="preserve">Martorelli </t>
  </si>
  <si>
    <t xml:space="preserve">Maria </t>
  </si>
  <si>
    <t xml:space="preserve">Manna </t>
  </si>
  <si>
    <t xml:space="preserve">Annamaria </t>
  </si>
  <si>
    <t xml:space="preserve">Ass. Ecomaratona Dei Marsi </t>
  </si>
  <si>
    <t xml:space="preserve">Tanzilli </t>
  </si>
  <si>
    <t xml:space="preserve">Pieretti </t>
  </si>
  <si>
    <t xml:space="preserve">Alessia </t>
  </si>
  <si>
    <t xml:space="preserve">Cesaroni </t>
  </si>
  <si>
    <t xml:space="preserve">Pina </t>
  </si>
  <si>
    <t xml:space="preserve">Ippoliti </t>
  </si>
  <si>
    <t xml:space="preserve">Angela </t>
  </si>
  <si>
    <t xml:space="preserve">Marzano </t>
  </si>
  <si>
    <t xml:space="preserve">Pucci </t>
  </si>
  <si>
    <t xml:space="preserve">Federico </t>
  </si>
  <si>
    <t xml:space="preserve">Amori </t>
  </si>
  <si>
    <t xml:space="preserve">Maria Pia </t>
  </si>
  <si>
    <t xml:space="preserve">Kurschinski </t>
  </si>
  <si>
    <t xml:space="preserve">Margherita </t>
  </si>
  <si>
    <t xml:space="preserve">Cirilli </t>
  </si>
  <si>
    <t xml:space="preserve">Aldo </t>
  </si>
  <si>
    <t xml:space="preserve">Laudazi </t>
  </si>
  <si>
    <t xml:space="preserve">Massara </t>
  </si>
  <si>
    <t xml:space="preserve">Dell'armi </t>
  </si>
  <si>
    <t xml:space="preserve">Elvira </t>
  </si>
  <si>
    <t xml:space="preserve">Petricola </t>
  </si>
  <si>
    <t xml:space="preserve">Sandrina </t>
  </si>
  <si>
    <t xml:space="preserve">Forza Maggiore </t>
  </si>
  <si>
    <t xml:space="preserve">Atletica Del Parco </t>
  </si>
  <si>
    <t xml:space="preserve">F45 e Oltre </t>
  </si>
  <si>
    <t>Trail dei 100 Pozzi</t>
  </si>
  <si>
    <t>12ª edizione</t>
  </si>
  <si>
    <t>Trasacco (AQ) Italia - Domenica 08/07/2012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</si>
</sst>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347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348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349</v>
      </c>
      <c r="B3" s="31"/>
      <c r="C3" s="31"/>
      <c r="D3" s="31"/>
      <c r="E3" s="31"/>
      <c r="F3" s="31"/>
      <c r="G3" s="31"/>
      <c r="H3" s="3" t="s">
        <v>1</v>
      </c>
      <c r="I3" s="4">
        <v>13.5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148</v>
      </c>
      <c r="C5" s="11" t="s">
        <v>100</v>
      </c>
      <c r="D5" s="10" t="s">
        <v>149</v>
      </c>
      <c r="E5" s="11" t="s">
        <v>150</v>
      </c>
      <c r="F5" s="26">
        <v>0.05350694444444445</v>
      </c>
      <c r="G5" s="10" t="str">
        <f aca="true" t="shared" si="0" ref="G5:G68">TEXT(INT((HOUR(F5)*3600+MINUTE(F5)*60+SECOND(F5))/$I$3/60),"0")&amp;"."&amp;TEXT(MOD((HOUR(F5)*3600+MINUTE(F5)*60+SECOND(F5))/$I$3,60),"00")&amp;"/km"</f>
        <v>5.42/km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15" t="s">
        <v>14</v>
      </c>
      <c r="C6" s="15" t="s">
        <v>15</v>
      </c>
      <c r="D6" s="14" t="s">
        <v>151</v>
      </c>
      <c r="E6" s="15" t="s">
        <v>16</v>
      </c>
      <c r="F6" s="27">
        <v>0.05623842592592593</v>
      </c>
      <c r="G6" s="14" t="str">
        <f t="shared" si="0"/>
        <v>5.60/km</v>
      </c>
      <c r="H6" s="16">
        <f t="shared" si="1"/>
        <v>0.0027314814814814806</v>
      </c>
      <c r="I6" s="16">
        <f>F6-INDEX($F$5:$F$204,MATCH(D6,$D$5:$D$204,0))</f>
        <v>0</v>
      </c>
    </row>
    <row r="7" spans="1:9" s="13" customFormat="1" ht="15" customHeight="1">
      <c r="A7" s="14">
        <v>3</v>
      </c>
      <c r="B7" s="15" t="s">
        <v>152</v>
      </c>
      <c r="C7" s="15" t="s">
        <v>101</v>
      </c>
      <c r="D7" s="14" t="s">
        <v>153</v>
      </c>
      <c r="E7" s="15" t="s">
        <v>26</v>
      </c>
      <c r="F7" s="27">
        <v>0.05804398148148148</v>
      </c>
      <c r="G7" s="14" t="str">
        <f t="shared" si="0"/>
        <v>6.11/km</v>
      </c>
      <c r="H7" s="16">
        <f t="shared" si="1"/>
        <v>0.004537037037037034</v>
      </c>
      <c r="I7" s="16">
        <f>F7-INDEX($F$5:$F$204,MATCH(D7,$D$5:$D$204,0))</f>
        <v>0</v>
      </c>
    </row>
    <row r="8" spans="1:9" s="13" customFormat="1" ht="15" customHeight="1">
      <c r="A8" s="14">
        <v>4</v>
      </c>
      <c r="B8" s="15" t="s">
        <v>154</v>
      </c>
      <c r="C8" s="15" t="s">
        <v>100</v>
      </c>
      <c r="D8" s="14" t="s">
        <v>149</v>
      </c>
      <c r="E8" s="15" t="s">
        <v>26</v>
      </c>
      <c r="F8" s="27">
        <v>0.05815972222222222</v>
      </c>
      <c r="G8" s="14" t="str">
        <f t="shared" si="0"/>
        <v>6.12/km</v>
      </c>
      <c r="H8" s="16">
        <f t="shared" si="1"/>
        <v>0.00465277777777777</v>
      </c>
      <c r="I8" s="16">
        <f>F8-INDEX($F$5:$F$204,MATCH(D8,$D$5:$D$204,0))</f>
        <v>0.00465277777777777</v>
      </c>
    </row>
    <row r="9" spans="1:9" s="13" customFormat="1" ht="15" customHeight="1">
      <c r="A9" s="14">
        <v>5</v>
      </c>
      <c r="B9" s="15" t="s">
        <v>155</v>
      </c>
      <c r="C9" s="15" t="s">
        <v>156</v>
      </c>
      <c r="D9" s="14" t="s">
        <v>149</v>
      </c>
      <c r="E9" s="15" t="s">
        <v>157</v>
      </c>
      <c r="F9" s="27">
        <v>0.05824074074074074</v>
      </c>
      <c r="G9" s="14" t="str">
        <f t="shared" si="0"/>
        <v>6.13/km</v>
      </c>
      <c r="H9" s="16">
        <f t="shared" si="1"/>
        <v>0.0047337962962962915</v>
      </c>
      <c r="I9" s="16">
        <f>F9-INDEX($F$5:$F$204,MATCH(D9,$D$5:$D$204,0))</f>
        <v>0.0047337962962962915</v>
      </c>
    </row>
    <row r="10" spans="1:9" s="13" customFormat="1" ht="15" customHeight="1">
      <c r="A10" s="14">
        <v>6</v>
      </c>
      <c r="B10" s="15" t="s">
        <v>32</v>
      </c>
      <c r="C10" s="15" t="s">
        <v>33</v>
      </c>
      <c r="D10" s="14" t="s">
        <v>149</v>
      </c>
      <c r="E10" s="15" t="s">
        <v>34</v>
      </c>
      <c r="F10" s="27">
        <v>0.05893518518518518</v>
      </c>
      <c r="G10" s="14" t="str">
        <f t="shared" si="0"/>
        <v>6.17/km</v>
      </c>
      <c r="H10" s="16">
        <f t="shared" si="1"/>
        <v>0.0054282407407407335</v>
      </c>
      <c r="I10" s="16">
        <f>F10-INDEX($F$5:$F$204,MATCH(D10,$D$5:$D$204,0))</f>
        <v>0.0054282407407407335</v>
      </c>
    </row>
    <row r="11" spans="1:9" s="13" customFormat="1" ht="15" customHeight="1">
      <c r="A11" s="14">
        <v>7</v>
      </c>
      <c r="B11" s="15" t="s">
        <v>158</v>
      </c>
      <c r="C11" s="15" t="s">
        <v>40</v>
      </c>
      <c r="D11" s="14" t="s">
        <v>149</v>
      </c>
      <c r="E11" s="15" t="s">
        <v>13</v>
      </c>
      <c r="F11" s="27">
        <v>0.05902777777777778</v>
      </c>
      <c r="G11" s="14" t="str">
        <f t="shared" si="0"/>
        <v>6.18/km</v>
      </c>
      <c r="H11" s="16">
        <f t="shared" si="1"/>
        <v>0.005520833333333336</v>
      </c>
      <c r="I11" s="16">
        <f>F11-INDEX($F$5:$F$204,MATCH(D11,$D$5:$D$204,0))</f>
        <v>0.005520833333333336</v>
      </c>
    </row>
    <row r="12" spans="1:9" s="13" customFormat="1" ht="15" customHeight="1">
      <c r="A12" s="14">
        <v>8</v>
      </c>
      <c r="B12" s="15" t="s">
        <v>21</v>
      </c>
      <c r="C12" s="15" t="s">
        <v>22</v>
      </c>
      <c r="D12" s="14" t="s">
        <v>153</v>
      </c>
      <c r="E12" s="15" t="s">
        <v>23</v>
      </c>
      <c r="F12" s="27">
        <v>0.0605324074074074</v>
      </c>
      <c r="G12" s="14" t="str">
        <f t="shared" si="0"/>
        <v>6.27/km</v>
      </c>
      <c r="H12" s="16">
        <f t="shared" si="1"/>
        <v>0.007025462962962956</v>
      </c>
      <c r="I12" s="16">
        <f>F12-INDEX($F$5:$F$204,MATCH(D12,$D$5:$D$204,0))</f>
        <v>0.0024884259259259217</v>
      </c>
    </row>
    <row r="13" spans="1:9" s="13" customFormat="1" ht="15" customHeight="1">
      <c r="A13" s="14">
        <v>9</v>
      </c>
      <c r="B13" s="15" t="s">
        <v>159</v>
      </c>
      <c r="C13" s="15" t="s">
        <v>44</v>
      </c>
      <c r="D13" s="14" t="s">
        <v>160</v>
      </c>
      <c r="E13" s="15" t="s">
        <v>13</v>
      </c>
      <c r="F13" s="27">
        <v>0.0606712962962963</v>
      </c>
      <c r="G13" s="14" t="str">
        <f t="shared" si="0"/>
        <v>6.28/km</v>
      </c>
      <c r="H13" s="16">
        <f t="shared" si="1"/>
        <v>0.007164351851851852</v>
      </c>
      <c r="I13" s="16">
        <f>F13-INDEX($F$5:$F$204,MATCH(D13,$D$5:$D$204,0))</f>
        <v>0</v>
      </c>
    </row>
    <row r="14" spans="1:9" s="13" customFormat="1" ht="15" customHeight="1">
      <c r="A14" s="14">
        <v>10</v>
      </c>
      <c r="B14" s="15" t="s">
        <v>27</v>
      </c>
      <c r="C14" s="15" t="s">
        <v>28</v>
      </c>
      <c r="D14" s="14" t="s">
        <v>149</v>
      </c>
      <c r="E14" s="15" t="s">
        <v>26</v>
      </c>
      <c r="F14" s="27">
        <v>0.061875</v>
      </c>
      <c r="G14" s="14" t="str">
        <f t="shared" si="0"/>
        <v>6.36/km</v>
      </c>
      <c r="H14" s="16">
        <f t="shared" si="1"/>
        <v>0.008368055555555552</v>
      </c>
      <c r="I14" s="16">
        <f>F14-INDEX($F$5:$F$204,MATCH(D14,$D$5:$D$204,0))</f>
        <v>0.008368055555555552</v>
      </c>
    </row>
    <row r="15" spans="1:9" s="13" customFormat="1" ht="15" customHeight="1">
      <c r="A15" s="14">
        <v>11</v>
      </c>
      <c r="B15" s="15" t="s">
        <v>161</v>
      </c>
      <c r="C15" s="15" t="s">
        <v>50</v>
      </c>
      <c r="D15" s="14" t="s">
        <v>153</v>
      </c>
      <c r="E15" s="15" t="s">
        <v>162</v>
      </c>
      <c r="F15" s="27">
        <v>0.061956018518518514</v>
      </c>
      <c r="G15" s="14" t="str">
        <f t="shared" si="0"/>
        <v>6.37/km</v>
      </c>
      <c r="H15" s="16">
        <f t="shared" si="1"/>
        <v>0.008449074074074067</v>
      </c>
      <c r="I15" s="16">
        <f>F15-INDEX($F$5:$F$204,MATCH(D15,$D$5:$D$204,0))</f>
        <v>0.003912037037037033</v>
      </c>
    </row>
    <row r="16" spans="1:9" s="13" customFormat="1" ht="15" customHeight="1">
      <c r="A16" s="14">
        <v>12</v>
      </c>
      <c r="B16" s="15" t="s">
        <v>41</v>
      </c>
      <c r="C16" s="15" t="s">
        <v>42</v>
      </c>
      <c r="D16" s="14" t="s">
        <v>163</v>
      </c>
      <c r="E16" s="15" t="s">
        <v>26</v>
      </c>
      <c r="F16" s="27">
        <v>0.062106481481481485</v>
      </c>
      <c r="G16" s="14" t="str">
        <f t="shared" si="0"/>
        <v>6.37/km</v>
      </c>
      <c r="H16" s="16">
        <f t="shared" si="1"/>
        <v>0.008599537037037037</v>
      </c>
      <c r="I16" s="16">
        <f>F16-INDEX($F$5:$F$204,MATCH(D16,$D$5:$D$204,0))</f>
        <v>0</v>
      </c>
    </row>
    <row r="17" spans="1:9" s="13" customFormat="1" ht="15" customHeight="1">
      <c r="A17" s="14">
        <v>13</v>
      </c>
      <c r="B17" s="15" t="s">
        <v>30</v>
      </c>
      <c r="C17" s="15" t="s">
        <v>31</v>
      </c>
      <c r="D17" s="14" t="s">
        <v>160</v>
      </c>
      <c r="E17" s="15" t="s">
        <v>26</v>
      </c>
      <c r="F17" s="27">
        <v>0.062372685185185184</v>
      </c>
      <c r="G17" s="14" t="str">
        <f t="shared" si="0"/>
        <v>6.39/km</v>
      </c>
      <c r="H17" s="16">
        <f t="shared" si="1"/>
        <v>0.008865740740740737</v>
      </c>
      <c r="I17" s="16">
        <f>F17-INDEX($F$5:$F$204,MATCH(D17,$D$5:$D$204,0))</f>
        <v>0.0017013888888888842</v>
      </c>
    </row>
    <row r="18" spans="1:9" s="13" customFormat="1" ht="15" customHeight="1">
      <c r="A18" s="14">
        <v>14</v>
      </c>
      <c r="B18" s="15" t="s">
        <v>164</v>
      </c>
      <c r="C18" s="15" t="s">
        <v>36</v>
      </c>
      <c r="D18" s="14" t="s">
        <v>165</v>
      </c>
      <c r="E18" s="15" t="s">
        <v>12</v>
      </c>
      <c r="F18" s="27">
        <v>0.06288194444444445</v>
      </c>
      <c r="G18" s="14" t="str">
        <f t="shared" si="0"/>
        <v>6.42/km</v>
      </c>
      <c r="H18" s="16">
        <f t="shared" si="1"/>
        <v>0.009375000000000001</v>
      </c>
      <c r="I18" s="16">
        <f>F18-INDEX($F$5:$F$204,MATCH(D18,$D$5:$D$204,0))</f>
        <v>0</v>
      </c>
    </row>
    <row r="19" spans="1:9" s="13" customFormat="1" ht="15" customHeight="1">
      <c r="A19" s="14">
        <v>15</v>
      </c>
      <c r="B19" s="15" t="s">
        <v>166</v>
      </c>
      <c r="C19" s="15" t="s">
        <v>20</v>
      </c>
      <c r="D19" s="14" t="s">
        <v>160</v>
      </c>
      <c r="E19" s="15" t="s">
        <v>167</v>
      </c>
      <c r="F19" s="27">
        <v>0.06295138888888889</v>
      </c>
      <c r="G19" s="14" t="str">
        <f t="shared" si="0"/>
        <v>6.43/km</v>
      </c>
      <c r="H19" s="16">
        <f t="shared" si="1"/>
        <v>0.009444444444444443</v>
      </c>
      <c r="I19" s="16">
        <f>F19-INDEX($F$5:$F$204,MATCH(D19,$D$5:$D$204,0))</f>
        <v>0.0022800925925925905</v>
      </c>
    </row>
    <row r="20" spans="1:9" s="13" customFormat="1" ht="15" customHeight="1">
      <c r="A20" s="14">
        <v>16</v>
      </c>
      <c r="B20" s="15" t="s">
        <v>40</v>
      </c>
      <c r="C20" s="15" t="s">
        <v>25</v>
      </c>
      <c r="D20" s="14" t="s">
        <v>165</v>
      </c>
      <c r="E20" s="15" t="s">
        <v>34</v>
      </c>
      <c r="F20" s="27">
        <v>0.06350694444444445</v>
      </c>
      <c r="G20" s="14" t="str">
        <f t="shared" si="0"/>
        <v>6.46/km</v>
      </c>
      <c r="H20" s="16">
        <f t="shared" si="1"/>
        <v>0.010000000000000002</v>
      </c>
      <c r="I20" s="16">
        <f>F20-INDEX($F$5:$F$204,MATCH(D20,$D$5:$D$204,0))</f>
        <v>0.0006250000000000006</v>
      </c>
    </row>
    <row r="21" spans="1:9" s="13" customFormat="1" ht="15" customHeight="1">
      <c r="A21" s="14">
        <v>17</v>
      </c>
      <c r="B21" s="15" t="s">
        <v>49</v>
      </c>
      <c r="C21" s="15" t="s">
        <v>50</v>
      </c>
      <c r="D21" s="14" t="s">
        <v>160</v>
      </c>
      <c r="E21" s="15" t="s">
        <v>51</v>
      </c>
      <c r="F21" s="27">
        <v>0.06355324074074074</v>
      </c>
      <c r="G21" s="14" t="str">
        <f t="shared" si="0"/>
        <v>6.47/km</v>
      </c>
      <c r="H21" s="16">
        <f t="shared" si="1"/>
        <v>0.010046296296296296</v>
      </c>
      <c r="I21" s="16">
        <f>F21-INDEX($F$5:$F$204,MATCH(D21,$D$5:$D$204,0))</f>
        <v>0.002881944444444444</v>
      </c>
    </row>
    <row r="22" spans="1:9" s="13" customFormat="1" ht="15" customHeight="1">
      <c r="A22" s="14">
        <v>18</v>
      </c>
      <c r="B22" s="15" t="s">
        <v>168</v>
      </c>
      <c r="C22" s="15" t="s">
        <v>169</v>
      </c>
      <c r="D22" s="14" t="s">
        <v>170</v>
      </c>
      <c r="E22" s="15" t="s">
        <v>171</v>
      </c>
      <c r="F22" s="27">
        <v>0.06376157407407407</v>
      </c>
      <c r="G22" s="14" t="str">
        <f t="shared" si="0"/>
        <v>6.48/km</v>
      </c>
      <c r="H22" s="16">
        <f t="shared" si="1"/>
        <v>0.01025462962962962</v>
      </c>
      <c r="I22" s="16">
        <f>F22-INDEX($F$5:$F$204,MATCH(D22,$D$5:$D$204,0))</f>
        <v>0</v>
      </c>
    </row>
    <row r="23" spans="1:9" s="13" customFormat="1" ht="15" customHeight="1">
      <c r="A23" s="14">
        <v>19</v>
      </c>
      <c r="B23" s="15" t="s">
        <v>172</v>
      </c>
      <c r="C23" s="15" t="s">
        <v>39</v>
      </c>
      <c r="D23" s="14" t="s">
        <v>153</v>
      </c>
      <c r="E23" s="15" t="s">
        <v>13</v>
      </c>
      <c r="F23" s="27">
        <v>0.06414351851851852</v>
      </c>
      <c r="G23" s="14" t="str">
        <f t="shared" si="0"/>
        <v>6.51/km</v>
      </c>
      <c r="H23" s="16">
        <f t="shared" si="1"/>
        <v>0.010636574074074069</v>
      </c>
      <c r="I23" s="16">
        <f>F23-INDEX($F$5:$F$204,MATCH(D23,$D$5:$D$204,0))</f>
        <v>0.006099537037037035</v>
      </c>
    </row>
    <row r="24" spans="1:9" s="13" customFormat="1" ht="15" customHeight="1">
      <c r="A24" s="14">
        <v>20</v>
      </c>
      <c r="B24" s="15" t="s">
        <v>173</v>
      </c>
      <c r="C24" s="15" t="s">
        <v>17</v>
      </c>
      <c r="D24" s="14" t="s">
        <v>149</v>
      </c>
      <c r="E24" s="15" t="s">
        <v>174</v>
      </c>
      <c r="F24" s="27">
        <v>0.0647800925925926</v>
      </c>
      <c r="G24" s="14" t="str">
        <f t="shared" si="0"/>
        <v>6.55/km</v>
      </c>
      <c r="H24" s="16">
        <f t="shared" si="1"/>
        <v>0.01127314814814815</v>
      </c>
      <c r="I24" s="16">
        <f>F24-INDEX($F$5:$F$204,MATCH(D24,$D$5:$D$204,0))</f>
        <v>0.01127314814814815</v>
      </c>
    </row>
    <row r="25" spans="1:9" s="13" customFormat="1" ht="15" customHeight="1">
      <c r="A25" s="14">
        <v>21</v>
      </c>
      <c r="B25" s="15" t="s">
        <v>175</v>
      </c>
      <c r="C25" s="15" t="s">
        <v>98</v>
      </c>
      <c r="D25" s="14" t="s">
        <v>153</v>
      </c>
      <c r="E25" s="15" t="s">
        <v>26</v>
      </c>
      <c r="F25" s="27">
        <v>0.06481481481481481</v>
      </c>
      <c r="G25" s="14" t="str">
        <f t="shared" si="0"/>
        <v>6.55/km</v>
      </c>
      <c r="H25" s="16">
        <f t="shared" si="1"/>
        <v>0.011307870370370364</v>
      </c>
      <c r="I25" s="16">
        <f>F25-INDEX($F$5:$F$204,MATCH(D25,$D$5:$D$204,0))</f>
        <v>0.00677083333333333</v>
      </c>
    </row>
    <row r="26" spans="1:9" s="13" customFormat="1" ht="15" customHeight="1">
      <c r="A26" s="14">
        <v>22</v>
      </c>
      <c r="B26" s="15" t="s">
        <v>52</v>
      </c>
      <c r="C26" s="15" t="s">
        <v>53</v>
      </c>
      <c r="D26" s="14" t="s">
        <v>170</v>
      </c>
      <c r="E26" s="15" t="s">
        <v>26</v>
      </c>
      <c r="F26" s="27">
        <v>0.0648611111111111</v>
      </c>
      <c r="G26" s="14" t="str">
        <f t="shared" si="0"/>
        <v>6.55/km</v>
      </c>
      <c r="H26" s="16">
        <f t="shared" si="1"/>
        <v>0.011354166666666658</v>
      </c>
      <c r="I26" s="16">
        <f>F26-INDEX($F$5:$F$204,MATCH(D26,$D$5:$D$204,0))</f>
        <v>0.0010995370370370378</v>
      </c>
    </row>
    <row r="27" spans="1:9" s="13" customFormat="1" ht="15" customHeight="1">
      <c r="A27" s="14">
        <v>23</v>
      </c>
      <c r="B27" s="15" t="s">
        <v>176</v>
      </c>
      <c r="C27" s="15" t="s">
        <v>11</v>
      </c>
      <c r="D27" s="14" t="s">
        <v>165</v>
      </c>
      <c r="E27" s="15" t="s">
        <v>34</v>
      </c>
      <c r="F27" s="27">
        <v>0.06509259259259259</v>
      </c>
      <c r="G27" s="14" t="str">
        <f t="shared" si="0"/>
        <v>6.57/km</v>
      </c>
      <c r="H27" s="16">
        <f t="shared" si="1"/>
        <v>0.011585648148148144</v>
      </c>
      <c r="I27" s="16">
        <f>F27-INDEX($F$5:$F$204,MATCH(D27,$D$5:$D$204,0))</f>
        <v>0.002210648148148142</v>
      </c>
    </row>
    <row r="28" spans="1:9" s="17" customFormat="1" ht="15" customHeight="1">
      <c r="A28" s="14">
        <v>24</v>
      </c>
      <c r="B28" s="15" t="s">
        <v>60</v>
      </c>
      <c r="C28" s="15" t="s">
        <v>11</v>
      </c>
      <c r="D28" s="14" t="s">
        <v>151</v>
      </c>
      <c r="E28" s="15" t="s">
        <v>61</v>
      </c>
      <c r="F28" s="27">
        <v>0.06525462962962963</v>
      </c>
      <c r="G28" s="14" t="str">
        <f t="shared" si="0"/>
        <v>6.58/km</v>
      </c>
      <c r="H28" s="16">
        <f t="shared" si="1"/>
        <v>0.011747685185185187</v>
      </c>
      <c r="I28" s="16">
        <f>F28-INDEX($F$5:$F$204,MATCH(D28,$D$5:$D$204,0))</f>
        <v>0.009016203703703707</v>
      </c>
    </row>
    <row r="29" spans="1:9" ht="15" customHeight="1">
      <c r="A29" s="14">
        <v>25</v>
      </c>
      <c r="B29" s="15" t="s">
        <v>177</v>
      </c>
      <c r="C29" s="15" t="s">
        <v>56</v>
      </c>
      <c r="D29" s="14" t="s">
        <v>151</v>
      </c>
      <c r="E29" s="15" t="s">
        <v>178</v>
      </c>
      <c r="F29" s="27">
        <v>0.06525462962962963</v>
      </c>
      <c r="G29" s="14" t="str">
        <f t="shared" si="0"/>
        <v>6.58/km</v>
      </c>
      <c r="H29" s="16">
        <f t="shared" si="1"/>
        <v>0.011747685185185187</v>
      </c>
      <c r="I29" s="16">
        <f>F29-INDEX($F$5:$F$204,MATCH(D29,$D$5:$D$204,0))</f>
        <v>0.009016203703703707</v>
      </c>
    </row>
    <row r="30" spans="1:9" ht="15" customHeight="1">
      <c r="A30" s="14">
        <v>26</v>
      </c>
      <c r="B30" s="15" t="s">
        <v>38</v>
      </c>
      <c r="C30" s="15" t="s">
        <v>39</v>
      </c>
      <c r="D30" s="14" t="s">
        <v>170</v>
      </c>
      <c r="E30" s="15" t="s">
        <v>34</v>
      </c>
      <c r="F30" s="27">
        <v>0.06528935185185185</v>
      </c>
      <c r="G30" s="14" t="str">
        <f t="shared" si="0"/>
        <v>6.58/km</v>
      </c>
      <c r="H30" s="16">
        <f t="shared" si="1"/>
        <v>0.011782407407407401</v>
      </c>
      <c r="I30" s="16">
        <f>F30-INDEX($F$5:$F$204,MATCH(D30,$D$5:$D$204,0))</f>
        <v>0.0015277777777777807</v>
      </c>
    </row>
    <row r="31" spans="1:9" ht="15" customHeight="1">
      <c r="A31" s="14">
        <v>27</v>
      </c>
      <c r="B31" s="15" t="s">
        <v>24</v>
      </c>
      <c r="C31" s="15" t="s">
        <v>25</v>
      </c>
      <c r="D31" s="14" t="s">
        <v>151</v>
      </c>
      <c r="E31" s="15" t="s">
        <v>26</v>
      </c>
      <c r="F31" s="27">
        <v>0.06528935185185185</v>
      </c>
      <c r="G31" s="14" t="str">
        <f t="shared" si="0"/>
        <v>6.58/km</v>
      </c>
      <c r="H31" s="16">
        <f t="shared" si="1"/>
        <v>0.011782407407407401</v>
      </c>
      <c r="I31" s="16">
        <f>F31-INDEX($F$5:$F$204,MATCH(D31,$D$5:$D$204,0))</f>
        <v>0.00905092592592592</v>
      </c>
    </row>
    <row r="32" spans="1:9" ht="15" customHeight="1">
      <c r="A32" s="14">
        <v>28</v>
      </c>
      <c r="B32" s="15" t="s">
        <v>35</v>
      </c>
      <c r="C32" s="15" t="s">
        <v>36</v>
      </c>
      <c r="D32" s="14" t="s">
        <v>165</v>
      </c>
      <c r="E32" s="15" t="s">
        <v>37</v>
      </c>
      <c r="F32" s="27">
        <v>0.06552083333333333</v>
      </c>
      <c r="G32" s="14" t="str">
        <f t="shared" si="0"/>
        <v>6.59/km</v>
      </c>
      <c r="H32" s="16">
        <f t="shared" si="1"/>
        <v>0.012013888888888886</v>
      </c>
      <c r="I32" s="16">
        <f>F32-INDEX($F$5:$F$204,MATCH(D32,$D$5:$D$204,0))</f>
        <v>0.002638888888888885</v>
      </c>
    </row>
    <row r="33" spans="1:9" ht="15" customHeight="1">
      <c r="A33" s="14">
        <v>29</v>
      </c>
      <c r="B33" s="15" t="s">
        <v>179</v>
      </c>
      <c r="C33" s="15" t="s">
        <v>17</v>
      </c>
      <c r="D33" s="14" t="s">
        <v>151</v>
      </c>
      <c r="E33" s="15" t="s">
        <v>180</v>
      </c>
      <c r="F33" s="27">
        <v>0.06570601851851852</v>
      </c>
      <c r="G33" s="14" t="str">
        <f t="shared" si="0"/>
        <v>7.01/km</v>
      </c>
      <c r="H33" s="16">
        <f t="shared" si="1"/>
        <v>0.012199074074074077</v>
      </c>
      <c r="I33" s="16">
        <f>F33-INDEX($F$5:$F$204,MATCH(D33,$D$5:$D$204,0))</f>
        <v>0.009467592592592597</v>
      </c>
    </row>
    <row r="34" spans="1:9" ht="15" customHeight="1">
      <c r="A34" s="14">
        <v>30</v>
      </c>
      <c r="B34" s="15" t="s">
        <v>45</v>
      </c>
      <c r="C34" s="15" t="s">
        <v>46</v>
      </c>
      <c r="D34" s="14" t="s">
        <v>165</v>
      </c>
      <c r="E34" s="15" t="s">
        <v>47</v>
      </c>
      <c r="F34" s="27">
        <v>0.06578703703703703</v>
      </c>
      <c r="G34" s="14" t="str">
        <f t="shared" si="0"/>
        <v>7.01/km</v>
      </c>
      <c r="H34" s="16">
        <f t="shared" si="1"/>
        <v>0.012280092592592586</v>
      </c>
      <c r="I34" s="16">
        <f>F34-INDEX($F$5:$F$204,MATCH(D34,$D$5:$D$204,0))</f>
        <v>0.002905092592592584</v>
      </c>
    </row>
    <row r="35" spans="1:9" ht="15" customHeight="1">
      <c r="A35" s="14">
        <v>31</v>
      </c>
      <c r="B35" s="15" t="s">
        <v>105</v>
      </c>
      <c r="C35" s="15" t="s">
        <v>181</v>
      </c>
      <c r="D35" s="14" t="s">
        <v>165</v>
      </c>
      <c r="E35" s="15" t="s">
        <v>51</v>
      </c>
      <c r="F35" s="27">
        <v>0.06682870370370371</v>
      </c>
      <c r="G35" s="14" t="str">
        <f t="shared" si="0"/>
        <v>7.08/km</v>
      </c>
      <c r="H35" s="16">
        <f t="shared" si="1"/>
        <v>0.013321759259259262</v>
      </c>
      <c r="I35" s="16">
        <f>F35-INDEX($F$5:$F$204,MATCH(D35,$D$5:$D$204,0))</f>
        <v>0.003946759259259261</v>
      </c>
    </row>
    <row r="36" spans="1:9" ht="15" customHeight="1">
      <c r="A36" s="14">
        <v>32</v>
      </c>
      <c r="B36" s="15" t="s">
        <v>72</v>
      </c>
      <c r="C36" s="15" t="s">
        <v>73</v>
      </c>
      <c r="D36" s="14" t="s">
        <v>160</v>
      </c>
      <c r="E36" s="15" t="s">
        <v>29</v>
      </c>
      <c r="F36" s="27">
        <v>0.066875</v>
      </c>
      <c r="G36" s="14" t="str">
        <f t="shared" si="0"/>
        <v>7.08/km</v>
      </c>
      <c r="H36" s="16">
        <f t="shared" si="1"/>
        <v>0.013368055555555557</v>
      </c>
      <c r="I36" s="16">
        <f>F36-INDEX($F$5:$F$204,MATCH(D36,$D$5:$D$204,0))</f>
        <v>0.006203703703703704</v>
      </c>
    </row>
    <row r="37" spans="1:9" ht="15" customHeight="1">
      <c r="A37" s="14">
        <v>33</v>
      </c>
      <c r="B37" s="15" t="s">
        <v>99</v>
      </c>
      <c r="C37" s="15" t="s">
        <v>100</v>
      </c>
      <c r="D37" s="14" t="s">
        <v>151</v>
      </c>
      <c r="E37" s="15" t="s">
        <v>34</v>
      </c>
      <c r="F37" s="27">
        <v>0.06752314814814815</v>
      </c>
      <c r="G37" s="14" t="str">
        <f t="shared" si="0"/>
        <v>7.12/km</v>
      </c>
      <c r="H37" s="16">
        <f t="shared" si="1"/>
        <v>0.014016203703703704</v>
      </c>
      <c r="I37" s="16">
        <f>F37-INDEX($F$5:$F$204,MATCH(D37,$D$5:$D$204,0))</f>
        <v>0.011284722222222224</v>
      </c>
    </row>
    <row r="38" spans="1:9" ht="15" customHeight="1">
      <c r="A38" s="14">
        <v>34</v>
      </c>
      <c r="B38" s="15" t="s">
        <v>58</v>
      </c>
      <c r="C38" s="15" t="s">
        <v>44</v>
      </c>
      <c r="D38" s="14" t="s">
        <v>170</v>
      </c>
      <c r="E38" s="15" t="s">
        <v>59</v>
      </c>
      <c r="F38" s="27">
        <v>0.06804398148148148</v>
      </c>
      <c r="G38" s="14" t="str">
        <f t="shared" si="0"/>
        <v>7.15/km</v>
      </c>
      <c r="H38" s="16">
        <f t="shared" si="1"/>
        <v>0.014537037037037036</v>
      </c>
      <c r="I38" s="16">
        <f>F38-INDEX($F$5:$F$204,MATCH(D38,$D$5:$D$204,0))</f>
        <v>0.004282407407407415</v>
      </c>
    </row>
    <row r="39" spans="1:9" ht="15" customHeight="1">
      <c r="A39" s="14">
        <v>35</v>
      </c>
      <c r="B39" s="15" t="s">
        <v>182</v>
      </c>
      <c r="C39" s="15" t="s">
        <v>100</v>
      </c>
      <c r="D39" s="14" t="s">
        <v>151</v>
      </c>
      <c r="E39" s="15" t="s">
        <v>26</v>
      </c>
      <c r="F39" s="27">
        <v>0.06813657407407407</v>
      </c>
      <c r="G39" s="14" t="str">
        <f t="shared" si="0"/>
        <v>7.16/km</v>
      </c>
      <c r="H39" s="16">
        <f t="shared" si="1"/>
        <v>0.014629629629629624</v>
      </c>
      <c r="I39" s="16">
        <f>F39-INDEX($F$5:$F$204,MATCH(D39,$D$5:$D$204,0))</f>
        <v>0.011898148148148144</v>
      </c>
    </row>
    <row r="40" spans="1:9" ht="15" customHeight="1">
      <c r="A40" s="14">
        <v>36</v>
      </c>
      <c r="B40" s="15" t="s">
        <v>183</v>
      </c>
      <c r="C40" s="15" t="s">
        <v>39</v>
      </c>
      <c r="D40" s="14" t="s">
        <v>165</v>
      </c>
      <c r="E40" s="15" t="s">
        <v>167</v>
      </c>
      <c r="F40" s="27">
        <v>0.06861111111111111</v>
      </c>
      <c r="G40" s="14" t="str">
        <f t="shared" si="0"/>
        <v>7.19/km</v>
      </c>
      <c r="H40" s="16">
        <f t="shared" si="1"/>
        <v>0.015104166666666662</v>
      </c>
      <c r="I40" s="16">
        <f>F40-INDEX($F$5:$F$204,MATCH(D40,$D$5:$D$204,0))</f>
        <v>0.00572916666666666</v>
      </c>
    </row>
    <row r="41" spans="1:9" ht="15" customHeight="1">
      <c r="A41" s="14">
        <v>37</v>
      </c>
      <c r="B41" s="15" t="s">
        <v>62</v>
      </c>
      <c r="C41" s="15" t="s">
        <v>39</v>
      </c>
      <c r="D41" s="14" t="s">
        <v>151</v>
      </c>
      <c r="E41" s="15" t="s">
        <v>34</v>
      </c>
      <c r="F41" s="27">
        <v>0.06886574074074074</v>
      </c>
      <c r="G41" s="14" t="str">
        <f t="shared" si="0"/>
        <v>7.21/km</v>
      </c>
      <c r="H41" s="16">
        <f t="shared" si="1"/>
        <v>0.015358796296296294</v>
      </c>
      <c r="I41" s="16">
        <f>F41-INDEX($F$5:$F$204,MATCH(D41,$D$5:$D$204,0))</f>
        <v>0.012627314814814813</v>
      </c>
    </row>
    <row r="42" spans="1:9" ht="15" customHeight="1">
      <c r="A42" s="14">
        <v>38</v>
      </c>
      <c r="B42" s="15" t="s">
        <v>68</v>
      </c>
      <c r="C42" s="15" t="s">
        <v>69</v>
      </c>
      <c r="D42" s="14" t="s">
        <v>149</v>
      </c>
      <c r="E42" s="15" t="s">
        <v>70</v>
      </c>
      <c r="F42" s="27">
        <v>0.06895833333333333</v>
      </c>
      <c r="G42" s="14" t="str">
        <f t="shared" si="0"/>
        <v>7.21/km</v>
      </c>
      <c r="H42" s="16">
        <f t="shared" si="1"/>
        <v>0.015451388888888883</v>
      </c>
      <c r="I42" s="16">
        <f>F42-INDEX($F$5:$F$204,MATCH(D42,$D$5:$D$204,0))</f>
        <v>0.015451388888888883</v>
      </c>
    </row>
    <row r="43" spans="1:9" ht="15" customHeight="1">
      <c r="A43" s="14">
        <v>39</v>
      </c>
      <c r="B43" s="15" t="s">
        <v>184</v>
      </c>
      <c r="C43" s="15" t="s">
        <v>185</v>
      </c>
      <c r="D43" s="14" t="s">
        <v>151</v>
      </c>
      <c r="E43" s="15" t="s">
        <v>26</v>
      </c>
      <c r="F43" s="27">
        <v>0.06921296296296296</v>
      </c>
      <c r="G43" s="14" t="str">
        <f t="shared" si="0"/>
        <v>7.23/km</v>
      </c>
      <c r="H43" s="16">
        <f t="shared" si="1"/>
        <v>0.015706018518518515</v>
      </c>
      <c r="I43" s="16">
        <f>F43-INDEX($F$5:$F$204,MATCH(D43,$D$5:$D$204,0))</f>
        <v>0.012974537037037034</v>
      </c>
    </row>
    <row r="44" spans="1:9" ht="15" customHeight="1">
      <c r="A44" s="14">
        <v>40</v>
      </c>
      <c r="B44" s="15" t="s">
        <v>186</v>
      </c>
      <c r="C44" s="15" t="s">
        <v>80</v>
      </c>
      <c r="D44" s="14" t="s">
        <v>151</v>
      </c>
      <c r="E44" s="15" t="s">
        <v>167</v>
      </c>
      <c r="F44" s="27">
        <v>0.06945601851851851</v>
      </c>
      <c r="G44" s="14" t="str">
        <f t="shared" si="0"/>
        <v>7.25/km</v>
      </c>
      <c r="H44" s="16">
        <f t="shared" si="1"/>
        <v>0.015949074074074067</v>
      </c>
      <c r="I44" s="16">
        <f>F44-INDEX($F$5:$F$204,MATCH(D44,$D$5:$D$204,0))</f>
        <v>0.013217592592592586</v>
      </c>
    </row>
    <row r="45" spans="1:9" ht="15" customHeight="1">
      <c r="A45" s="14">
        <v>41</v>
      </c>
      <c r="B45" s="15" t="s">
        <v>187</v>
      </c>
      <c r="C45" s="15" t="s">
        <v>55</v>
      </c>
      <c r="D45" s="14" t="s">
        <v>170</v>
      </c>
      <c r="E45" s="15" t="s">
        <v>167</v>
      </c>
      <c r="F45" s="27">
        <v>0.0694675925925926</v>
      </c>
      <c r="G45" s="14" t="str">
        <f t="shared" si="0"/>
        <v>7.25/km</v>
      </c>
      <c r="H45" s="16">
        <f t="shared" si="1"/>
        <v>0.015960648148148147</v>
      </c>
      <c r="I45" s="16">
        <f>F45-INDEX($F$5:$F$204,MATCH(D45,$D$5:$D$204,0))</f>
        <v>0.005706018518518527</v>
      </c>
    </row>
    <row r="46" spans="1:9" ht="15" customHeight="1">
      <c r="A46" s="14">
        <v>42</v>
      </c>
      <c r="B46" s="15" t="s">
        <v>188</v>
      </c>
      <c r="C46" s="15" t="s">
        <v>138</v>
      </c>
      <c r="D46" s="14" t="s">
        <v>153</v>
      </c>
      <c r="E46" s="15" t="s">
        <v>26</v>
      </c>
      <c r="F46" s="27">
        <v>0.06988425925925926</v>
      </c>
      <c r="G46" s="14" t="str">
        <f t="shared" si="0"/>
        <v>7.27/km</v>
      </c>
      <c r="H46" s="16">
        <f t="shared" si="1"/>
        <v>0.01637731481481481</v>
      </c>
      <c r="I46" s="16">
        <f>F46-INDEX($F$5:$F$204,MATCH(D46,$D$5:$D$204,0))</f>
        <v>0.011840277777777776</v>
      </c>
    </row>
    <row r="47" spans="1:9" ht="15" customHeight="1">
      <c r="A47" s="14">
        <v>43</v>
      </c>
      <c r="B47" s="15" t="s">
        <v>189</v>
      </c>
      <c r="C47" s="15" t="s">
        <v>141</v>
      </c>
      <c r="D47" s="14" t="s">
        <v>151</v>
      </c>
      <c r="E47" s="15" t="s">
        <v>178</v>
      </c>
      <c r="F47" s="27">
        <v>0.06993055555555555</v>
      </c>
      <c r="G47" s="14" t="str">
        <f t="shared" si="0"/>
        <v>7.28/km</v>
      </c>
      <c r="H47" s="16">
        <f t="shared" si="1"/>
        <v>0.016423611111111104</v>
      </c>
      <c r="I47" s="16">
        <f>F47-INDEX($F$5:$F$204,MATCH(D47,$D$5:$D$204,0))</f>
        <v>0.013692129629629624</v>
      </c>
    </row>
    <row r="48" spans="1:9" ht="15" customHeight="1">
      <c r="A48" s="14">
        <v>44</v>
      </c>
      <c r="B48" s="15" t="s">
        <v>54</v>
      </c>
      <c r="C48" s="15" t="s">
        <v>55</v>
      </c>
      <c r="D48" s="14" t="s">
        <v>153</v>
      </c>
      <c r="E48" s="15" t="s">
        <v>34</v>
      </c>
      <c r="F48" s="27">
        <v>0.07040509259259259</v>
      </c>
      <c r="G48" s="14" t="str">
        <f t="shared" si="0"/>
        <v>7.31/km</v>
      </c>
      <c r="H48" s="16">
        <f t="shared" si="1"/>
        <v>0.01689814814814814</v>
      </c>
      <c r="I48" s="16">
        <f>F48-INDEX($F$5:$F$204,MATCH(D48,$D$5:$D$204,0))</f>
        <v>0.012361111111111107</v>
      </c>
    </row>
    <row r="49" spans="1:9" ht="15" customHeight="1">
      <c r="A49" s="14">
        <v>45</v>
      </c>
      <c r="B49" s="15" t="s">
        <v>77</v>
      </c>
      <c r="C49" s="15" t="s">
        <v>78</v>
      </c>
      <c r="D49" s="14" t="s">
        <v>149</v>
      </c>
      <c r="E49" s="15" t="s">
        <v>34</v>
      </c>
      <c r="F49" s="27">
        <v>0.07040509259259259</v>
      </c>
      <c r="G49" s="14" t="str">
        <f t="shared" si="0"/>
        <v>7.31/km</v>
      </c>
      <c r="H49" s="16">
        <f t="shared" si="1"/>
        <v>0.01689814814814814</v>
      </c>
      <c r="I49" s="16">
        <f>F49-INDEX($F$5:$F$204,MATCH(D49,$D$5:$D$204,0))</f>
        <v>0.01689814814814814</v>
      </c>
    </row>
    <row r="50" spans="1:9" ht="15" customHeight="1">
      <c r="A50" s="14">
        <v>46</v>
      </c>
      <c r="B50" s="15" t="s">
        <v>79</v>
      </c>
      <c r="C50" s="15" t="s">
        <v>80</v>
      </c>
      <c r="D50" s="14" t="s">
        <v>160</v>
      </c>
      <c r="E50" s="15" t="s">
        <v>12</v>
      </c>
      <c r="F50" s="27">
        <v>0.07055555555555555</v>
      </c>
      <c r="G50" s="14" t="str">
        <f t="shared" si="0"/>
        <v>7.32/km</v>
      </c>
      <c r="H50" s="16">
        <f t="shared" si="1"/>
        <v>0.017048611111111105</v>
      </c>
      <c r="I50" s="16">
        <f>F50-INDEX($F$5:$F$204,MATCH(D50,$D$5:$D$204,0))</f>
        <v>0.009884259259259252</v>
      </c>
    </row>
    <row r="51" spans="1:9" ht="15" customHeight="1">
      <c r="A51" s="14">
        <v>47</v>
      </c>
      <c r="B51" s="15" t="s">
        <v>64</v>
      </c>
      <c r="C51" s="15" t="s">
        <v>65</v>
      </c>
      <c r="D51" s="14" t="s">
        <v>151</v>
      </c>
      <c r="E51" s="15" t="s">
        <v>34</v>
      </c>
      <c r="F51" s="27">
        <v>0.07079861111111112</v>
      </c>
      <c r="G51" s="14" t="str">
        <f t="shared" si="0"/>
        <v>7.33/km</v>
      </c>
      <c r="H51" s="16">
        <f t="shared" si="1"/>
        <v>0.01729166666666667</v>
      </c>
      <c r="I51" s="16">
        <f>F51-INDEX($F$5:$F$204,MATCH(D51,$D$5:$D$204,0))</f>
        <v>0.01456018518518519</v>
      </c>
    </row>
    <row r="52" spans="1:9" ht="15" customHeight="1">
      <c r="A52" s="14">
        <v>48</v>
      </c>
      <c r="B52" s="15" t="s">
        <v>190</v>
      </c>
      <c r="C52" s="15" t="s">
        <v>191</v>
      </c>
      <c r="D52" s="14" t="s">
        <v>165</v>
      </c>
      <c r="E52" s="15" t="s">
        <v>26</v>
      </c>
      <c r="F52" s="27">
        <v>0.07091435185185185</v>
      </c>
      <c r="G52" s="14" t="str">
        <f t="shared" si="0"/>
        <v>7.34/km</v>
      </c>
      <c r="H52" s="16">
        <f t="shared" si="1"/>
        <v>0.017407407407407406</v>
      </c>
      <c r="I52" s="16">
        <f>F52-INDEX($F$5:$F$204,MATCH(D52,$D$5:$D$204,0))</f>
        <v>0.008032407407407405</v>
      </c>
    </row>
    <row r="53" spans="1:9" ht="15" customHeight="1">
      <c r="A53" s="14">
        <v>49</v>
      </c>
      <c r="B53" s="15" t="s">
        <v>192</v>
      </c>
      <c r="C53" s="15" t="s">
        <v>193</v>
      </c>
      <c r="D53" s="14" t="s">
        <v>151</v>
      </c>
      <c r="E53" s="15" t="s">
        <v>194</v>
      </c>
      <c r="F53" s="27">
        <v>0.07099537037037036</v>
      </c>
      <c r="G53" s="14" t="str">
        <f t="shared" si="0"/>
        <v>7.34/km</v>
      </c>
      <c r="H53" s="16">
        <f t="shared" si="1"/>
        <v>0.017488425925925914</v>
      </c>
      <c r="I53" s="16">
        <f>F53-INDEX($F$5:$F$204,MATCH(D53,$D$5:$D$204,0))</f>
        <v>0.014756944444444434</v>
      </c>
    </row>
    <row r="54" spans="1:9" ht="15" customHeight="1">
      <c r="A54" s="14">
        <v>50</v>
      </c>
      <c r="B54" s="15" t="s">
        <v>195</v>
      </c>
      <c r="C54" s="15" t="s">
        <v>63</v>
      </c>
      <c r="D54" s="14" t="s">
        <v>165</v>
      </c>
      <c r="E54" s="15" t="s">
        <v>194</v>
      </c>
      <c r="F54" s="27">
        <v>0.07104166666666667</v>
      </c>
      <c r="G54" s="14" t="str">
        <f t="shared" si="0"/>
        <v>7.35/km</v>
      </c>
      <c r="H54" s="16">
        <f t="shared" si="1"/>
        <v>0.017534722222222222</v>
      </c>
      <c r="I54" s="16">
        <f>F54-INDEX($F$5:$F$204,MATCH(D54,$D$5:$D$204,0))</f>
        <v>0.008159722222222221</v>
      </c>
    </row>
    <row r="55" spans="1:9" ht="15" customHeight="1">
      <c r="A55" s="14">
        <v>51</v>
      </c>
      <c r="B55" s="15" t="s">
        <v>81</v>
      </c>
      <c r="C55" s="15" t="s">
        <v>50</v>
      </c>
      <c r="D55" s="14" t="s">
        <v>165</v>
      </c>
      <c r="E55" s="15" t="s">
        <v>57</v>
      </c>
      <c r="F55" s="27">
        <v>0.07116898148148149</v>
      </c>
      <c r="G55" s="14" t="str">
        <f t="shared" si="0"/>
        <v>7.35/km</v>
      </c>
      <c r="H55" s="16">
        <f t="shared" si="1"/>
        <v>0.01766203703703704</v>
      </c>
      <c r="I55" s="16">
        <f>F55-INDEX($F$5:$F$204,MATCH(D55,$D$5:$D$204,0))</f>
        <v>0.008287037037037037</v>
      </c>
    </row>
    <row r="56" spans="1:9" ht="15" customHeight="1">
      <c r="A56" s="14">
        <v>52</v>
      </c>
      <c r="B56" s="15" t="s">
        <v>94</v>
      </c>
      <c r="C56" s="15" t="s">
        <v>25</v>
      </c>
      <c r="D56" s="14" t="s">
        <v>153</v>
      </c>
      <c r="E56" s="15" t="s">
        <v>95</v>
      </c>
      <c r="F56" s="27">
        <v>0.07121527777777777</v>
      </c>
      <c r="G56" s="14" t="str">
        <f t="shared" si="0"/>
        <v>7.36/km</v>
      </c>
      <c r="H56" s="16">
        <f t="shared" si="1"/>
        <v>0.01770833333333332</v>
      </c>
      <c r="I56" s="16">
        <f>F56-INDEX($F$5:$F$204,MATCH(D56,$D$5:$D$204,0))</f>
        <v>0.013171296296296285</v>
      </c>
    </row>
    <row r="57" spans="1:9" ht="15" customHeight="1">
      <c r="A57" s="14">
        <v>53</v>
      </c>
      <c r="B57" s="15" t="s">
        <v>196</v>
      </c>
      <c r="C57" s="15" t="s">
        <v>197</v>
      </c>
      <c r="D57" s="14" t="s">
        <v>163</v>
      </c>
      <c r="E57" s="15" t="s">
        <v>43</v>
      </c>
      <c r="F57" s="27">
        <v>0.0714699074074074</v>
      </c>
      <c r="G57" s="14" t="str">
        <f t="shared" si="0"/>
        <v>7.37/km</v>
      </c>
      <c r="H57" s="16">
        <f t="shared" si="1"/>
        <v>0.01796296296296295</v>
      </c>
      <c r="I57" s="16">
        <f>F57-INDEX($F$5:$F$204,MATCH(D57,$D$5:$D$204,0))</f>
        <v>0.009363425925925914</v>
      </c>
    </row>
    <row r="58" spans="1:9" ht="15" customHeight="1">
      <c r="A58" s="14">
        <v>54</v>
      </c>
      <c r="B58" s="15" t="s">
        <v>198</v>
      </c>
      <c r="C58" s="15" t="s">
        <v>199</v>
      </c>
      <c r="D58" s="14" t="s">
        <v>160</v>
      </c>
      <c r="E58" s="15" t="s">
        <v>26</v>
      </c>
      <c r="F58" s="27">
        <v>0.07174768518518519</v>
      </c>
      <c r="G58" s="14" t="str">
        <f t="shared" si="0"/>
        <v>7.39/km</v>
      </c>
      <c r="H58" s="16">
        <f t="shared" si="1"/>
        <v>0.018240740740740745</v>
      </c>
      <c r="I58" s="16">
        <f>F58-INDEX($F$5:$F$204,MATCH(D58,$D$5:$D$204,0))</f>
        <v>0.011076388888888893</v>
      </c>
    </row>
    <row r="59" spans="1:9" ht="15" customHeight="1">
      <c r="A59" s="14">
        <v>55</v>
      </c>
      <c r="B59" s="15" t="s">
        <v>102</v>
      </c>
      <c r="C59" s="15" t="s">
        <v>17</v>
      </c>
      <c r="D59" s="14" t="s">
        <v>163</v>
      </c>
      <c r="E59" s="15" t="s">
        <v>34</v>
      </c>
      <c r="F59" s="27">
        <v>0.07203703703703704</v>
      </c>
      <c r="G59" s="14" t="str">
        <f t="shared" si="0"/>
        <v>7.41/km</v>
      </c>
      <c r="H59" s="16">
        <f t="shared" si="1"/>
        <v>0.01853009259259259</v>
      </c>
      <c r="I59" s="16">
        <f>F59-INDEX($F$5:$F$204,MATCH(D59,$D$5:$D$204,0))</f>
        <v>0.009930555555555554</v>
      </c>
    </row>
    <row r="60" spans="1:9" ht="15" customHeight="1">
      <c r="A60" s="14">
        <v>56</v>
      </c>
      <c r="B60" s="15" t="s">
        <v>82</v>
      </c>
      <c r="C60" s="15" t="s">
        <v>83</v>
      </c>
      <c r="D60" s="14" t="s">
        <v>170</v>
      </c>
      <c r="E60" s="15" t="s">
        <v>26</v>
      </c>
      <c r="F60" s="27">
        <v>0.07234953703703705</v>
      </c>
      <c r="G60" s="14" t="str">
        <f t="shared" si="0"/>
        <v>7.43/km</v>
      </c>
      <c r="H60" s="16">
        <f t="shared" si="1"/>
        <v>0.0188425925925926</v>
      </c>
      <c r="I60" s="16">
        <f>F60-INDEX($F$5:$F$204,MATCH(D60,$D$5:$D$204,0))</f>
        <v>0.008587962962962978</v>
      </c>
    </row>
    <row r="61" spans="1:9" ht="15" customHeight="1">
      <c r="A61" s="14">
        <v>57</v>
      </c>
      <c r="B61" s="15" t="s">
        <v>200</v>
      </c>
      <c r="C61" s="15" t="s">
        <v>80</v>
      </c>
      <c r="D61" s="14" t="s">
        <v>165</v>
      </c>
      <c r="E61" s="15" t="s">
        <v>26</v>
      </c>
      <c r="F61" s="27">
        <v>0.07248842592592593</v>
      </c>
      <c r="G61" s="14" t="str">
        <f t="shared" si="0"/>
        <v>7.44/km</v>
      </c>
      <c r="H61" s="16">
        <f t="shared" si="1"/>
        <v>0.01898148148148148</v>
      </c>
      <c r="I61" s="16">
        <f>F61-INDEX($F$5:$F$204,MATCH(D61,$D$5:$D$204,0))</f>
        <v>0.00960648148148148</v>
      </c>
    </row>
    <row r="62" spans="1:9" ht="15" customHeight="1">
      <c r="A62" s="14">
        <v>58</v>
      </c>
      <c r="B62" s="15" t="s">
        <v>20</v>
      </c>
      <c r="C62" s="15" t="s">
        <v>201</v>
      </c>
      <c r="D62" s="14" t="s">
        <v>74</v>
      </c>
      <c r="E62" s="15" t="s">
        <v>202</v>
      </c>
      <c r="F62" s="27">
        <v>0.0725925925925926</v>
      </c>
      <c r="G62" s="14" t="str">
        <f t="shared" si="0"/>
        <v>7.45/km</v>
      </c>
      <c r="H62" s="16">
        <f t="shared" si="1"/>
        <v>0.01908564814814815</v>
      </c>
      <c r="I62" s="16">
        <f>F62-INDEX($F$5:$F$204,MATCH(D62,$D$5:$D$204,0))</f>
        <v>0</v>
      </c>
    </row>
    <row r="63" spans="1:9" ht="15" customHeight="1">
      <c r="A63" s="14">
        <v>59</v>
      </c>
      <c r="B63" s="15" t="s">
        <v>203</v>
      </c>
      <c r="C63" s="15" t="s">
        <v>80</v>
      </c>
      <c r="D63" s="14" t="s">
        <v>165</v>
      </c>
      <c r="E63" s="15" t="s">
        <v>202</v>
      </c>
      <c r="F63" s="27">
        <v>0.07263888888888889</v>
      </c>
      <c r="G63" s="14" t="str">
        <f t="shared" si="0"/>
        <v>7.45/km</v>
      </c>
      <c r="H63" s="16">
        <f t="shared" si="1"/>
        <v>0.019131944444444444</v>
      </c>
      <c r="I63" s="16">
        <f>F63-INDEX($F$5:$F$204,MATCH(D63,$D$5:$D$204,0))</f>
        <v>0.009756944444444443</v>
      </c>
    </row>
    <row r="64" spans="1:9" ht="15" customHeight="1">
      <c r="A64" s="14">
        <v>60</v>
      </c>
      <c r="B64" s="15" t="s">
        <v>204</v>
      </c>
      <c r="C64" s="15" t="s">
        <v>205</v>
      </c>
      <c r="D64" s="14" t="s">
        <v>151</v>
      </c>
      <c r="E64" s="15" t="s">
        <v>37</v>
      </c>
      <c r="F64" s="27">
        <v>0.07268518518518519</v>
      </c>
      <c r="G64" s="14" t="str">
        <f t="shared" si="0"/>
        <v>7.45/km</v>
      </c>
      <c r="H64" s="16">
        <f t="shared" si="1"/>
        <v>0.01917824074074074</v>
      </c>
      <c r="I64" s="16">
        <f>F64-INDEX($F$5:$F$204,MATCH(D64,$D$5:$D$204,0))</f>
        <v>0.016446759259259258</v>
      </c>
    </row>
    <row r="65" spans="1:9" ht="15" customHeight="1">
      <c r="A65" s="14">
        <v>61</v>
      </c>
      <c r="B65" s="15" t="s">
        <v>112</v>
      </c>
      <c r="C65" s="15" t="s">
        <v>113</v>
      </c>
      <c r="D65" s="14" t="s">
        <v>74</v>
      </c>
      <c r="E65" s="15" t="s">
        <v>114</v>
      </c>
      <c r="F65" s="27">
        <v>0.07277777777777777</v>
      </c>
      <c r="G65" s="14" t="str">
        <f t="shared" si="0"/>
        <v>7.46/km</v>
      </c>
      <c r="H65" s="16">
        <f t="shared" si="1"/>
        <v>0.019270833333333327</v>
      </c>
      <c r="I65" s="16">
        <f>F65-INDEX($F$5:$F$204,MATCH(D65,$D$5:$D$204,0))</f>
        <v>0.00018518518518517713</v>
      </c>
    </row>
    <row r="66" spans="1:9" ht="15" customHeight="1">
      <c r="A66" s="14">
        <v>62</v>
      </c>
      <c r="B66" s="15" t="s">
        <v>206</v>
      </c>
      <c r="C66" s="15" t="s">
        <v>207</v>
      </c>
      <c r="D66" s="14" t="s">
        <v>74</v>
      </c>
      <c r="E66" s="15" t="s">
        <v>29</v>
      </c>
      <c r="F66" s="27">
        <v>0.07297453703703703</v>
      </c>
      <c r="G66" s="14" t="str">
        <f t="shared" si="0"/>
        <v>7.47/km</v>
      </c>
      <c r="H66" s="16">
        <f t="shared" si="1"/>
        <v>0.019467592592592585</v>
      </c>
      <c r="I66" s="16">
        <f>F66-INDEX($F$5:$F$204,MATCH(D66,$D$5:$D$204,0))</f>
        <v>0.00038194444444443476</v>
      </c>
    </row>
    <row r="67" spans="1:9" ht="15" customHeight="1">
      <c r="A67" s="14">
        <v>63</v>
      </c>
      <c r="B67" s="15" t="s">
        <v>208</v>
      </c>
      <c r="C67" s="15" t="s">
        <v>134</v>
      </c>
      <c r="D67" s="14" t="s">
        <v>151</v>
      </c>
      <c r="E67" s="15" t="s">
        <v>34</v>
      </c>
      <c r="F67" s="27">
        <v>0.07302083333333333</v>
      </c>
      <c r="G67" s="14" t="str">
        <f t="shared" si="0"/>
        <v>7.47/km</v>
      </c>
      <c r="H67" s="16">
        <f t="shared" si="1"/>
        <v>0.01951388888888888</v>
      </c>
      <c r="I67" s="16">
        <f>F67-INDEX($F$5:$F$204,MATCH(D67,$D$5:$D$204,0))</f>
        <v>0.0167824074074074</v>
      </c>
    </row>
    <row r="68" spans="1:9" ht="15" customHeight="1">
      <c r="A68" s="14">
        <v>64</v>
      </c>
      <c r="B68" s="15" t="s">
        <v>209</v>
      </c>
      <c r="C68" s="15" t="s">
        <v>210</v>
      </c>
      <c r="D68" s="14" t="s">
        <v>170</v>
      </c>
      <c r="E68" s="15" t="s">
        <v>211</v>
      </c>
      <c r="F68" s="27">
        <v>0.07314814814814814</v>
      </c>
      <c r="G68" s="14" t="str">
        <f t="shared" si="0"/>
        <v>7.48/km</v>
      </c>
      <c r="H68" s="16">
        <f t="shared" si="1"/>
        <v>0.019641203703703695</v>
      </c>
      <c r="I68" s="16">
        <f>F68-INDEX($F$5:$F$204,MATCH(D68,$D$5:$D$204,0))</f>
        <v>0.009386574074074075</v>
      </c>
    </row>
    <row r="69" spans="1:9" ht="15" customHeight="1">
      <c r="A69" s="14">
        <v>65</v>
      </c>
      <c r="B69" s="15" t="s">
        <v>212</v>
      </c>
      <c r="C69" s="15" t="s">
        <v>213</v>
      </c>
      <c r="D69" s="14" t="s">
        <v>165</v>
      </c>
      <c r="E69" s="15" t="s">
        <v>167</v>
      </c>
      <c r="F69" s="27">
        <v>0.07347222222222222</v>
      </c>
      <c r="G69" s="14" t="str">
        <f aca="true" t="shared" si="2" ref="G69:G132">TEXT(INT((HOUR(F69)*3600+MINUTE(F69)*60+SECOND(F69))/$I$3/60),"0")&amp;"."&amp;TEXT(MOD((HOUR(F69)*3600+MINUTE(F69)*60+SECOND(F69))/$I$3,60),"00")&amp;"/km"</f>
        <v>7.50/km</v>
      </c>
      <c r="H69" s="16">
        <f aca="true" t="shared" si="3" ref="H69:H105">F69-$F$5</f>
        <v>0.01996527777777777</v>
      </c>
      <c r="I69" s="16">
        <f>F69-INDEX($F$5:$F$204,MATCH(D69,$D$5:$D$204,0))</f>
        <v>0.010590277777777768</v>
      </c>
    </row>
    <row r="70" spans="1:9" ht="15" customHeight="1">
      <c r="A70" s="14">
        <v>66</v>
      </c>
      <c r="B70" s="15" t="s">
        <v>166</v>
      </c>
      <c r="C70" s="15" t="s">
        <v>100</v>
      </c>
      <c r="D70" s="14" t="s">
        <v>151</v>
      </c>
      <c r="E70" s="15" t="s">
        <v>167</v>
      </c>
      <c r="F70" s="27">
        <v>0.07381944444444444</v>
      </c>
      <c r="G70" s="14" t="str">
        <f t="shared" si="2"/>
        <v>7.52/km</v>
      </c>
      <c r="H70" s="16">
        <f t="shared" si="3"/>
        <v>0.02031249999999999</v>
      </c>
      <c r="I70" s="16">
        <f>F70-INDEX($F$5:$F$204,MATCH(D70,$D$5:$D$204,0))</f>
        <v>0.01758101851851851</v>
      </c>
    </row>
    <row r="71" spans="1:9" ht="15" customHeight="1">
      <c r="A71" s="14">
        <v>67</v>
      </c>
      <c r="B71" s="15" t="s">
        <v>109</v>
      </c>
      <c r="C71" s="15" t="s">
        <v>110</v>
      </c>
      <c r="D71" s="14" t="s">
        <v>160</v>
      </c>
      <c r="E71" s="15" t="s">
        <v>29</v>
      </c>
      <c r="F71" s="27">
        <v>0.074375</v>
      </c>
      <c r="G71" s="14" t="str">
        <f t="shared" si="2"/>
        <v>7.56/km</v>
      </c>
      <c r="H71" s="16">
        <f t="shared" si="3"/>
        <v>0.02086805555555555</v>
      </c>
      <c r="I71" s="16">
        <f>F71-INDEX($F$5:$F$204,MATCH(D71,$D$5:$D$204,0))</f>
        <v>0.013703703703703697</v>
      </c>
    </row>
    <row r="72" spans="1:9" ht="15" customHeight="1">
      <c r="A72" s="14">
        <v>68</v>
      </c>
      <c r="B72" s="15" t="s">
        <v>214</v>
      </c>
      <c r="C72" s="15" t="s">
        <v>215</v>
      </c>
      <c r="D72" s="14" t="s">
        <v>151</v>
      </c>
      <c r="E72" s="15" t="s">
        <v>216</v>
      </c>
      <c r="F72" s="27">
        <v>0.07460648148148148</v>
      </c>
      <c r="G72" s="14" t="str">
        <f t="shared" si="2"/>
        <v>7.57/km</v>
      </c>
      <c r="H72" s="16">
        <f t="shared" si="3"/>
        <v>0.021099537037037035</v>
      </c>
      <c r="I72" s="16">
        <f>F72-INDEX($F$5:$F$204,MATCH(D72,$D$5:$D$204,0))</f>
        <v>0.018368055555555554</v>
      </c>
    </row>
    <row r="73" spans="1:9" ht="15" customHeight="1">
      <c r="A73" s="14">
        <v>69</v>
      </c>
      <c r="B73" s="15" t="s">
        <v>217</v>
      </c>
      <c r="C73" s="15" t="s">
        <v>39</v>
      </c>
      <c r="D73" s="14" t="s">
        <v>149</v>
      </c>
      <c r="E73" s="15" t="s">
        <v>26</v>
      </c>
      <c r="F73" s="27">
        <v>0.07518518518518519</v>
      </c>
      <c r="G73" s="14" t="str">
        <f t="shared" si="2"/>
        <v>8.01/km</v>
      </c>
      <c r="H73" s="16">
        <f t="shared" si="3"/>
        <v>0.02167824074074074</v>
      </c>
      <c r="I73" s="16">
        <f>F73-INDEX($F$5:$F$204,MATCH(D73,$D$5:$D$204,0))</f>
        <v>0.02167824074074074</v>
      </c>
    </row>
    <row r="74" spans="1:9" ht="15" customHeight="1">
      <c r="A74" s="14">
        <v>70</v>
      </c>
      <c r="B74" s="15" t="s">
        <v>218</v>
      </c>
      <c r="C74" s="15" t="s">
        <v>219</v>
      </c>
      <c r="D74" s="14" t="s">
        <v>160</v>
      </c>
      <c r="E74" s="15" t="s">
        <v>26</v>
      </c>
      <c r="F74" s="27">
        <v>0.07523148148148148</v>
      </c>
      <c r="G74" s="14" t="str">
        <f t="shared" si="2"/>
        <v>8.01/km</v>
      </c>
      <c r="H74" s="16">
        <f t="shared" si="3"/>
        <v>0.021724537037037035</v>
      </c>
      <c r="I74" s="16">
        <f>F74-INDEX($F$5:$F$204,MATCH(D74,$D$5:$D$204,0))</f>
        <v>0.014560185185185183</v>
      </c>
    </row>
    <row r="75" spans="1:9" ht="15" customHeight="1">
      <c r="A75" s="14">
        <v>71</v>
      </c>
      <c r="B75" s="15" t="s">
        <v>115</v>
      </c>
      <c r="C75" s="15" t="s">
        <v>80</v>
      </c>
      <c r="D75" s="14" t="s">
        <v>151</v>
      </c>
      <c r="E75" s="15" t="s">
        <v>70</v>
      </c>
      <c r="F75" s="27">
        <v>0.07535879629629628</v>
      </c>
      <c r="G75" s="14" t="str">
        <f t="shared" si="2"/>
        <v>8.02/km</v>
      </c>
      <c r="H75" s="16">
        <f t="shared" si="3"/>
        <v>0.021851851851851838</v>
      </c>
      <c r="I75" s="16">
        <f>F75-INDEX($F$5:$F$204,MATCH(D75,$D$5:$D$204,0))</f>
        <v>0.019120370370370357</v>
      </c>
    </row>
    <row r="76" spans="1:9" ht="15" customHeight="1">
      <c r="A76" s="14">
        <v>72</v>
      </c>
      <c r="B76" s="15" t="s">
        <v>220</v>
      </c>
      <c r="C76" s="15" t="s">
        <v>98</v>
      </c>
      <c r="D76" s="14" t="s">
        <v>153</v>
      </c>
      <c r="E76" s="15" t="s">
        <v>18</v>
      </c>
      <c r="F76" s="27">
        <v>0.07552083333333333</v>
      </c>
      <c r="G76" s="14" t="str">
        <f t="shared" si="2"/>
        <v>8.03/km</v>
      </c>
      <c r="H76" s="16">
        <f t="shared" si="3"/>
        <v>0.02201388888888888</v>
      </c>
      <c r="I76" s="16">
        <f>F76-INDEX($F$5:$F$204,MATCH(D76,$D$5:$D$204,0))</f>
        <v>0.017476851851851848</v>
      </c>
    </row>
    <row r="77" spans="1:9" ht="15" customHeight="1">
      <c r="A77" s="14">
        <v>73</v>
      </c>
      <c r="B77" s="15" t="s">
        <v>221</v>
      </c>
      <c r="C77" s="15" t="s">
        <v>55</v>
      </c>
      <c r="D77" s="14" t="s">
        <v>165</v>
      </c>
      <c r="E77" s="15" t="s">
        <v>92</v>
      </c>
      <c r="F77" s="27">
        <v>0.07552083333333333</v>
      </c>
      <c r="G77" s="14" t="str">
        <f t="shared" si="2"/>
        <v>8.03/km</v>
      </c>
      <c r="H77" s="16">
        <f t="shared" si="3"/>
        <v>0.02201388888888888</v>
      </c>
      <c r="I77" s="16">
        <f>F77-INDEX($F$5:$F$204,MATCH(D77,$D$5:$D$204,0))</f>
        <v>0.01263888888888888</v>
      </c>
    </row>
    <row r="78" spans="1:9" ht="15" customHeight="1">
      <c r="A78" s="14">
        <v>74</v>
      </c>
      <c r="B78" s="15" t="s">
        <v>90</v>
      </c>
      <c r="C78" s="15" t="s">
        <v>75</v>
      </c>
      <c r="D78" s="14" t="s">
        <v>160</v>
      </c>
      <c r="E78" s="15" t="s">
        <v>18</v>
      </c>
      <c r="F78" s="27">
        <v>0.07577546296296296</v>
      </c>
      <c r="G78" s="14" t="str">
        <f t="shared" si="2"/>
        <v>8.05/km</v>
      </c>
      <c r="H78" s="16">
        <f t="shared" si="3"/>
        <v>0.022268518518518514</v>
      </c>
      <c r="I78" s="16">
        <f>F78-INDEX($F$5:$F$204,MATCH(D78,$D$5:$D$204,0))</f>
        <v>0.015104166666666662</v>
      </c>
    </row>
    <row r="79" spans="1:9" ht="15" customHeight="1">
      <c r="A79" s="14">
        <v>75</v>
      </c>
      <c r="B79" s="15" t="s">
        <v>103</v>
      </c>
      <c r="C79" s="15" t="s">
        <v>98</v>
      </c>
      <c r="D79" s="14" t="s">
        <v>160</v>
      </c>
      <c r="E79" s="15" t="s">
        <v>104</v>
      </c>
      <c r="F79" s="27">
        <v>0.07592592592592594</v>
      </c>
      <c r="G79" s="14" t="str">
        <f t="shared" si="2"/>
        <v>8.06/km</v>
      </c>
      <c r="H79" s="16">
        <f t="shared" si="3"/>
        <v>0.02241898148148149</v>
      </c>
      <c r="I79" s="16">
        <f>F79-INDEX($F$5:$F$204,MATCH(D79,$D$5:$D$204,0))</f>
        <v>0.015254629629629639</v>
      </c>
    </row>
    <row r="80" spans="1:9" ht="15" customHeight="1">
      <c r="A80" s="14">
        <v>76</v>
      </c>
      <c r="B80" s="15" t="s">
        <v>222</v>
      </c>
      <c r="C80" s="15" t="s">
        <v>22</v>
      </c>
      <c r="D80" s="14" t="s">
        <v>165</v>
      </c>
      <c r="E80" s="15" t="s">
        <v>70</v>
      </c>
      <c r="F80" s="27">
        <v>0.07629629629629629</v>
      </c>
      <c r="G80" s="14" t="str">
        <f t="shared" si="2"/>
        <v>8.08/km</v>
      </c>
      <c r="H80" s="16">
        <f t="shared" si="3"/>
        <v>0.022789351851851845</v>
      </c>
      <c r="I80" s="16">
        <f>F80-INDEX($F$5:$F$204,MATCH(D80,$D$5:$D$204,0))</f>
        <v>0.013414351851851844</v>
      </c>
    </row>
    <row r="81" spans="1:9" ht="15" customHeight="1">
      <c r="A81" s="14">
        <v>77</v>
      </c>
      <c r="B81" s="15" t="s">
        <v>88</v>
      </c>
      <c r="C81" s="15" t="s">
        <v>89</v>
      </c>
      <c r="D81" s="14" t="s">
        <v>149</v>
      </c>
      <c r="E81" s="15" t="s">
        <v>34</v>
      </c>
      <c r="F81" s="27">
        <v>0.07648148148148148</v>
      </c>
      <c r="G81" s="14" t="str">
        <f t="shared" si="2"/>
        <v>8.09/km</v>
      </c>
      <c r="H81" s="16">
        <f t="shared" si="3"/>
        <v>0.022974537037037036</v>
      </c>
      <c r="I81" s="16">
        <f>F81-INDEX($F$5:$F$204,MATCH(D81,$D$5:$D$204,0))</f>
        <v>0.022974537037037036</v>
      </c>
    </row>
    <row r="82" spans="1:9" ht="15" customHeight="1">
      <c r="A82" s="14">
        <v>78</v>
      </c>
      <c r="B82" s="15" t="s">
        <v>223</v>
      </c>
      <c r="C82" s="15" t="s">
        <v>224</v>
      </c>
      <c r="D82" s="14" t="s">
        <v>165</v>
      </c>
      <c r="E82" s="15" t="s">
        <v>225</v>
      </c>
      <c r="F82" s="27">
        <v>0.07667824074074074</v>
      </c>
      <c r="G82" s="14" t="str">
        <f t="shared" si="2"/>
        <v>8.11/km</v>
      </c>
      <c r="H82" s="16">
        <f t="shared" si="3"/>
        <v>0.023171296296296294</v>
      </c>
      <c r="I82" s="16">
        <f>F82-INDEX($F$5:$F$204,MATCH(D82,$D$5:$D$204,0))</f>
        <v>0.013796296296296293</v>
      </c>
    </row>
    <row r="83" spans="1:9" ht="15" customHeight="1">
      <c r="A83" s="14">
        <v>79</v>
      </c>
      <c r="B83" s="15" t="s">
        <v>226</v>
      </c>
      <c r="C83" s="15" t="s">
        <v>227</v>
      </c>
      <c r="D83" s="14" t="s">
        <v>346</v>
      </c>
      <c r="E83" s="15" t="s">
        <v>228</v>
      </c>
      <c r="F83" s="27">
        <v>0.07678240740740741</v>
      </c>
      <c r="G83" s="14" t="str">
        <f t="shared" si="2"/>
        <v>8.11/km</v>
      </c>
      <c r="H83" s="16">
        <f t="shared" si="3"/>
        <v>0.023275462962962963</v>
      </c>
      <c r="I83" s="16">
        <f>F83-INDEX($F$5:$F$204,MATCH(D83,$D$5:$D$204,0))</f>
        <v>0</v>
      </c>
    </row>
    <row r="84" spans="1:9" ht="15" customHeight="1">
      <c r="A84" s="14">
        <v>80</v>
      </c>
      <c r="B84" s="15" t="s">
        <v>96</v>
      </c>
      <c r="C84" s="15" t="s">
        <v>50</v>
      </c>
      <c r="D84" s="14" t="s">
        <v>165</v>
      </c>
      <c r="E84" s="15" t="s">
        <v>34</v>
      </c>
      <c r="F84" s="27">
        <v>0.07693287037037037</v>
      </c>
      <c r="G84" s="14" t="str">
        <f t="shared" si="2"/>
        <v>8.12/km</v>
      </c>
      <c r="H84" s="16">
        <f t="shared" si="3"/>
        <v>0.023425925925925926</v>
      </c>
      <c r="I84" s="16">
        <f>F84-INDEX($F$5:$F$204,MATCH(D84,$D$5:$D$204,0))</f>
        <v>0.014050925925925925</v>
      </c>
    </row>
    <row r="85" spans="1:9" ht="15" customHeight="1">
      <c r="A85" s="14">
        <v>81</v>
      </c>
      <c r="B85" s="15" t="s">
        <v>229</v>
      </c>
      <c r="C85" s="15" t="s">
        <v>230</v>
      </c>
      <c r="D85" s="14" t="s">
        <v>149</v>
      </c>
      <c r="E85" s="15" t="s">
        <v>43</v>
      </c>
      <c r="F85" s="27">
        <v>0.07695601851851852</v>
      </c>
      <c r="G85" s="14" t="str">
        <f t="shared" si="2"/>
        <v>8.13/km</v>
      </c>
      <c r="H85" s="16">
        <f t="shared" si="3"/>
        <v>0.023449074074074074</v>
      </c>
      <c r="I85" s="16">
        <f>F85-INDEX($F$5:$F$204,MATCH(D85,$D$5:$D$204,0))</f>
        <v>0.023449074074074074</v>
      </c>
    </row>
    <row r="86" spans="1:9" ht="15" customHeight="1">
      <c r="A86" s="14">
        <v>82</v>
      </c>
      <c r="B86" s="15" t="s">
        <v>106</v>
      </c>
      <c r="C86" s="15" t="s">
        <v>107</v>
      </c>
      <c r="D86" s="14" t="s">
        <v>163</v>
      </c>
      <c r="E86" s="15" t="s">
        <v>108</v>
      </c>
      <c r="F86" s="27">
        <v>0.0769675925925926</v>
      </c>
      <c r="G86" s="14" t="str">
        <f t="shared" si="2"/>
        <v>8.13/km</v>
      </c>
      <c r="H86" s="16">
        <f t="shared" si="3"/>
        <v>0.023460648148148154</v>
      </c>
      <c r="I86" s="16">
        <f>F86-INDEX($F$5:$F$204,MATCH(D86,$D$5:$D$204,0))</f>
        <v>0.014861111111111117</v>
      </c>
    </row>
    <row r="87" spans="1:9" ht="15" customHeight="1">
      <c r="A87" s="14">
        <v>83</v>
      </c>
      <c r="B87" s="15" t="s">
        <v>121</v>
      </c>
      <c r="C87" s="15" t="s">
        <v>122</v>
      </c>
      <c r="D87" s="14" t="s">
        <v>97</v>
      </c>
      <c r="E87" s="15" t="s">
        <v>123</v>
      </c>
      <c r="F87" s="27">
        <v>0.07703703703703703</v>
      </c>
      <c r="G87" s="14" t="str">
        <f t="shared" si="2"/>
        <v>8.13/km</v>
      </c>
      <c r="H87" s="16">
        <f t="shared" si="3"/>
        <v>0.02353009259259258</v>
      </c>
      <c r="I87" s="16">
        <f>F87-INDEX($F$5:$F$204,MATCH(D87,$D$5:$D$204,0))</f>
        <v>0</v>
      </c>
    </row>
    <row r="88" spans="1:9" ht="15" customHeight="1">
      <c r="A88" s="14">
        <v>84</v>
      </c>
      <c r="B88" s="15" t="s">
        <v>231</v>
      </c>
      <c r="C88" s="15" t="s">
        <v>39</v>
      </c>
      <c r="D88" s="14" t="s">
        <v>165</v>
      </c>
      <c r="E88" s="15" t="s">
        <v>232</v>
      </c>
      <c r="F88" s="27">
        <v>0.07747685185185185</v>
      </c>
      <c r="G88" s="14" t="str">
        <f t="shared" si="2"/>
        <v>8.16/km</v>
      </c>
      <c r="H88" s="16">
        <f t="shared" si="3"/>
        <v>0.023969907407407405</v>
      </c>
      <c r="I88" s="16">
        <f>F88-INDEX($F$5:$F$204,MATCH(D88,$D$5:$D$204,0))</f>
        <v>0.014594907407407404</v>
      </c>
    </row>
    <row r="89" spans="1:9" ht="15" customHeight="1">
      <c r="A89" s="14">
        <v>85</v>
      </c>
      <c r="B89" s="15" t="s">
        <v>111</v>
      </c>
      <c r="C89" s="15" t="s">
        <v>67</v>
      </c>
      <c r="D89" s="14" t="s">
        <v>153</v>
      </c>
      <c r="E89" s="15" t="s">
        <v>26</v>
      </c>
      <c r="F89" s="27">
        <v>0.07811342592592592</v>
      </c>
      <c r="G89" s="14" t="str">
        <f t="shared" si="2"/>
        <v>8.20/km</v>
      </c>
      <c r="H89" s="16">
        <f t="shared" si="3"/>
        <v>0.024606481481481472</v>
      </c>
      <c r="I89" s="16">
        <f>F89-INDEX($F$5:$F$204,MATCH(D89,$D$5:$D$204,0))</f>
        <v>0.02006944444444444</v>
      </c>
    </row>
    <row r="90" spans="1:9" ht="15" customHeight="1">
      <c r="A90" s="14">
        <v>86</v>
      </c>
      <c r="B90" s="15" t="s">
        <v>233</v>
      </c>
      <c r="C90" s="15" t="s">
        <v>125</v>
      </c>
      <c r="D90" s="14" t="s">
        <v>346</v>
      </c>
      <c r="E90" s="15" t="s">
        <v>26</v>
      </c>
      <c r="F90" s="27">
        <v>0.07864583333333333</v>
      </c>
      <c r="G90" s="14" t="str">
        <f t="shared" si="2"/>
        <v>8.23/km</v>
      </c>
      <c r="H90" s="16">
        <f t="shared" si="3"/>
        <v>0.025138888888888884</v>
      </c>
      <c r="I90" s="16">
        <f>F90-INDEX($F$5:$F$204,MATCH(D90,$D$5:$D$204,0))</f>
        <v>0.0018634259259259212</v>
      </c>
    </row>
    <row r="91" spans="1:9" ht="15" customHeight="1">
      <c r="A91" s="14">
        <v>87</v>
      </c>
      <c r="B91" s="15" t="s">
        <v>234</v>
      </c>
      <c r="C91" s="15" t="s">
        <v>185</v>
      </c>
      <c r="D91" s="14" t="s">
        <v>163</v>
      </c>
      <c r="E91" s="15" t="s">
        <v>37</v>
      </c>
      <c r="F91" s="27">
        <v>0.07866898148148148</v>
      </c>
      <c r="G91" s="14" t="str">
        <f t="shared" si="2"/>
        <v>8.23/km</v>
      </c>
      <c r="H91" s="16">
        <f t="shared" si="3"/>
        <v>0.02516203703703703</v>
      </c>
      <c r="I91" s="16">
        <f>F91-INDEX($F$5:$F$204,MATCH(D91,$D$5:$D$204,0))</f>
        <v>0.016562499999999994</v>
      </c>
    </row>
    <row r="92" spans="1:9" ht="15" customHeight="1">
      <c r="A92" s="14">
        <v>88</v>
      </c>
      <c r="B92" s="15" t="s">
        <v>235</v>
      </c>
      <c r="C92" s="15" t="s">
        <v>236</v>
      </c>
      <c r="D92" s="14" t="s">
        <v>160</v>
      </c>
      <c r="E92" s="15" t="s">
        <v>26</v>
      </c>
      <c r="F92" s="27">
        <v>0.07868055555555555</v>
      </c>
      <c r="G92" s="14" t="str">
        <f t="shared" si="2"/>
        <v>8.24/km</v>
      </c>
      <c r="H92" s="16">
        <f t="shared" si="3"/>
        <v>0.025173611111111098</v>
      </c>
      <c r="I92" s="16">
        <f>F92-INDEX($F$5:$F$204,MATCH(D92,$D$5:$D$204,0))</f>
        <v>0.018009259259259246</v>
      </c>
    </row>
    <row r="93" spans="1:9" ht="15" customHeight="1">
      <c r="A93" s="14">
        <v>89</v>
      </c>
      <c r="B93" s="15" t="s">
        <v>237</v>
      </c>
      <c r="C93" s="15" t="s">
        <v>100</v>
      </c>
      <c r="D93" s="14" t="s">
        <v>149</v>
      </c>
      <c r="E93" s="15" t="s">
        <v>37</v>
      </c>
      <c r="F93" s="27">
        <v>0.07940972222222221</v>
      </c>
      <c r="G93" s="14" t="str">
        <f t="shared" si="2"/>
        <v>8.28/km</v>
      </c>
      <c r="H93" s="16">
        <f t="shared" si="3"/>
        <v>0.025902777777777768</v>
      </c>
      <c r="I93" s="16">
        <f>F93-INDEX($F$5:$F$204,MATCH(D93,$D$5:$D$204,0))</f>
        <v>0.025902777777777768</v>
      </c>
    </row>
    <row r="94" spans="1:9" ht="15" customHeight="1">
      <c r="A94" s="14">
        <v>90</v>
      </c>
      <c r="B94" s="15" t="s">
        <v>238</v>
      </c>
      <c r="C94" s="15" t="s">
        <v>138</v>
      </c>
      <c r="D94" s="14" t="s">
        <v>160</v>
      </c>
      <c r="E94" s="15" t="s">
        <v>26</v>
      </c>
      <c r="F94" s="27">
        <v>0.08001157407407407</v>
      </c>
      <c r="G94" s="14" t="str">
        <f t="shared" si="2"/>
        <v>8.32/km</v>
      </c>
      <c r="H94" s="16">
        <f t="shared" si="3"/>
        <v>0.02650462962962962</v>
      </c>
      <c r="I94" s="16">
        <f>F94-INDEX($F$5:$F$204,MATCH(D94,$D$5:$D$204,0))</f>
        <v>0.01934027777777777</v>
      </c>
    </row>
    <row r="95" spans="1:9" ht="15" customHeight="1">
      <c r="A95" s="14">
        <v>91</v>
      </c>
      <c r="B95" s="15" t="s">
        <v>239</v>
      </c>
      <c r="C95" s="15" t="s">
        <v>78</v>
      </c>
      <c r="D95" s="14" t="s">
        <v>165</v>
      </c>
      <c r="E95" s="15" t="s">
        <v>12</v>
      </c>
      <c r="F95" s="27">
        <v>0.08010416666666666</v>
      </c>
      <c r="G95" s="14" t="str">
        <f t="shared" si="2"/>
        <v>8.33/km</v>
      </c>
      <c r="H95" s="16">
        <f t="shared" si="3"/>
        <v>0.02659722222222221</v>
      </c>
      <c r="I95" s="16">
        <f>F95-INDEX($F$5:$F$204,MATCH(D95,$D$5:$D$204,0))</f>
        <v>0.017222222222222208</v>
      </c>
    </row>
    <row r="96" spans="1:9" ht="15" customHeight="1">
      <c r="A96" s="14">
        <v>92</v>
      </c>
      <c r="B96" s="15" t="s">
        <v>240</v>
      </c>
      <c r="C96" s="15" t="s">
        <v>100</v>
      </c>
      <c r="D96" s="14" t="s">
        <v>151</v>
      </c>
      <c r="E96" s="15" t="s">
        <v>241</v>
      </c>
      <c r="F96" s="27">
        <v>0.08010416666666666</v>
      </c>
      <c r="G96" s="14" t="str">
        <f t="shared" si="2"/>
        <v>8.33/km</v>
      </c>
      <c r="H96" s="16">
        <f t="shared" si="3"/>
        <v>0.02659722222222221</v>
      </c>
      <c r="I96" s="16">
        <f>F96-INDEX($F$5:$F$204,MATCH(D96,$D$5:$D$204,0))</f>
        <v>0.02386574074074073</v>
      </c>
    </row>
    <row r="97" spans="1:9" ht="15" customHeight="1">
      <c r="A97" s="14">
        <v>93</v>
      </c>
      <c r="B97" s="15" t="s">
        <v>93</v>
      </c>
      <c r="C97" s="15" t="s">
        <v>19</v>
      </c>
      <c r="D97" s="14" t="s">
        <v>160</v>
      </c>
      <c r="E97" s="15" t="s">
        <v>76</v>
      </c>
      <c r="F97" s="27">
        <v>0.08037037037037037</v>
      </c>
      <c r="G97" s="14" t="str">
        <f t="shared" si="2"/>
        <v>8.34/km</v>
      </c>
      <c r="H97" s="16">
        <f t="shared" si="3"/>
        <v>0.026863425925925923</v>
      </c>
      <c r="I97" s="16">
        <f>F97-INDEX($F$5:$F$204,MATCH(D97,$D$5:$D$204,0))</f>
        <v>0.01969907407407407</v>
      </c>
    </row>
    <row r="98" spans="1:9" ht="15" customHeight="1">
      <c r="A98" s="14">
        <v>94</v>
      </c>
      <c r="B98" s="15" t="s">
        <v>242</v>
      </c>
      <c r="C98" s="15" t="s">
        <v>185</v>
      </c>
      <c r="D98" s="14" t="s">
        <v>160</v>
      </c>
      <c r="E98" s="15" t="s">
        <v>37</v>
      </c>
      <c r="F98" s="27">
        <v>0.08047453703703704</v>
      </c>
      <c r="G98" s="14" t="str">
        <f t="shared" si="2"/>
        <v>8.35/km</v>
      </c>
      <c r="H98" s="16">
        <f t="shared" si="3"/>
        <v>0.02696759259259259</v>
      </c>
      <c r="I98" s="16">
        <f>F98-INDEX($F$5:$F$204,MATCH(D98,$D$5:$D$204,0))</f>
        <v>0.01980324074074074</v>
      </c>
    </row>
    <row r="99" spans="1:9" ht="15" customHeight="1">
      <c r="A99" s="14">
        <v>95</v>
      </c>
      <c r="B99" s="15" t="s">
        <v>243</v>
      </c>
      <c r="C99" s="15" t="s">
        <v>244</v>
      </c>
      <c r="D99" s="14" t="s">
        <v>74</v>
      </c>
      <c r="E99" s="15" t="s">
        <v>26</v>
      </c>
      <c r="F99" s="27">
        <v>0.08078703703703703</v>
      </c>
      <c r="G99" s="14" t="str">
        <f t="shared" si="2"/>
        <v>8.37/km</v>
      </c>
      <c r="H99" s="16">
        <f t="shared" si="3"/>
        <v>0.027280092592592585</v>
      </c>
      <c r="I99" s="16">
        <f>F99-INDEX($F$5:$F$204,MATCH(D99,$D$5:$D$204,0))</f>
        <v>0.008194444444444435</v>
      </c>
    </row>
    <row r="100" spans="1:9" ht="15" customHeight="1">
      <c r="A100" s="14">
        <v>96</v>
      </c>
      <c r="B100" s="15" t="s">
        <v>116</v>
      </c>
      <c r="C100" s="15" t="s">
        <v>117</v>
      </c>
      <c r="D100" s="14" t="s">
        <v>74</v>
      </c>
      <c r="E100" s="15" t="s">
        <v>47</v>
      </c>
      <c r="F100" s="27">
        <v>0.0809837962962963</v>
      </c>
      <c r="G100" s="14" t="str">
        <f t="shared" si="2"/>
        <v>8.38/km</v>
      </c>
      <c r="H100" s="16">
        <f t="shared" si="3"/>
        <v>0.027476851851851856</v>
      </c>
      <c r="I100" s="16">
        <f>F100-INDEX($F$5:$F$204,MATCH(D100,$D$5:$D$204,0))</f>
        <v>0.008391203703703706</v>
      </c>
    </row>
    <row r="101" spans="1:9" ht="15" customHeight="1">
      <c r="A101" s="14">
        <v>97</v>
      </c>
      <c r="B101" s="15" t="s">
        <v>245</v>
      </c>
      <c r="C101" s="15" t="s">
        <v>246</v>
      </c>
      <c r="D101" s="14" t="s">
        <v>165</v>
      </c>
      <c r="E101" s="15" t="s">
        <v>247</v>
      </c>
      <c r="F101" s="27">
        <v>0.08115740740740741</v>
      </c>
      <c r="G101" s="14" t="str">
        <f t="shared" si="2"/>
        <v>8.39/km</v>
      </c>
      <c r="H101" s="16">
        <f t="shared" si="3"/>
        <v>0.027650462962962967</v>
      </c>
      <c r="I101" s="16">
        <f>F101-INDEX($F$5:$F$204,MATCH(D101,$D$5:$D$204,0))</f>
        <v>0.018275462962962966</v>
      </c>
    </row>
    <row r="102" spans="1:9" ht="15" customHeight="1">
      <c r="A102" s="14">
        <v>98</v>
      </c>
      <c r="B102" s="15" t="s">
        <v>248</v>
      </c>
      <c r="C102" s="15" t="s">
        <v>67</v>
      </c>
      <c r="D102" s="14" t="s">
        <v>151</v>
      </c>
      <c r="E102" s="15" t="s">
        <v>26</v>
      </c>
      <c r="F102" s="27">
        <v>0.08144675925925926</v>
      </c>
      <c r="G102" s="14" t="str">
        <f t="shared" si="2"/>
        <v>8.41/km</v>
      </c>
      <c r="H102" s="16">
        <f t="shared" si="3"/>
        <v>0.027939814814814813</v>
      </c>
      <c r="I102" s="16">
        <f>F102-INDEX($F$5:$F$204,MATCH(D102,$D$5:$D$204,0))</f>
        <v>0.025208333333333333</v>
      </c>
    </row>
    <row r="103" spans="1:9" ht="15" customHeight="1">
      <c r="A103" s="14">
        <v>99</v>
      </c>
      <c r="B103" s="15" t="s">
        <v>249</v>
      </c>
      <c r="C103" s="15" t="s">
        <v>100</v>
      </c>
      <c r="D103" s="14" t="s">
        <v>151</v>
      </c>
      <c r="E103" s="15" t="s">
        <v>18</v>
      </c>
      <c r="F103" s="27">
        <v>0.08158564814814816</v>
      </c>
      <c r="G103" s="14" t="str">
        <f t="shared" si="2"/>
        <v>8.42/km</v>
      </c>
      <c r="H103" s="16">
        <f t="shared" si="3"/>
        <v>0.02807870370370371</v>
      </c>
      <c r="I103" s="16">
        <f>F103-INDEX($F$5:$F$204,MATCH(D103,$D$5:$D$204,0))</f>
        <v>0.02534722222222223</v>
      </c>
    </row>
    <row r="104" spans="1:9" ht="15" customHeight="1">
      <c r="A104" s="14">
        <v>100</v>
      </c>
      <c r="B104" s="15" t="s">
        <v>196</v>
      </c>
      <c r="C104" s="15" t="s">
        <v>36</v>
      </c>
      <c r="D104" s="14" t="s">
        <v>160</v>
      </c>
      <c r="E104" s="15" t="s">
        <v>13</v>
      </c>
      <c r="F104" s="27">
        <v>0.08158564814814816</v>
      </c>
      <c r="G104" s="14" t="str">
        <f t="shared" si="2"/>
        <v>8.42/km</v>
      </c>
      <c r="H104" s="16">
        <f t="shared" si="3"/>
        <v>0.02807870370370371</v>
      </c>
      <c r="I104" s="16">
        <f>F104-INDEX($F$5:$F$204,MATCH(D104,$D$5:$D$204,0))</f>
        <v>0.020914351851851858</v>
      </c>
    </row>
    <row r="105" spans="1:9" ht="15" customHeight="1">
      <c r="A105" s="14">
        <v>101</v>
      </c>
      <c r="B105" s="15" t="s">
        <v>250</v>
      </c>
      <c r="C105" s="15" t="s">
        <v>141</v>
      </c>
      <c r="D105" s="14" t="s">
        <v>153</v>
      </c>
      <c r="E105" s="15" t="s">
        <v>251</v>
      </c>
      <c r="F105" s="27">
        <v>0.08180555555555556</v>
      </c>
      <c r="G105" s="14" t="str">
        <f t="shared" si="2"/>
        <v>8.44/km</v>
      </c>
      <c r="H105" s="16">
        <f aca="true" t="shared" si="4" ref="H105:H140">F105-$F$5</f>
        <v>0.028298611111111115</v>
      </c>
      <c r="I105" s="16">
        <f aca="true" t="shared" si="5" ref="I105:I140">F105-INDEX($F$5:$F$204,MATCH(D105,$D$5:$D$204,0))</f>
        <v>0.02376157407407408</v>
      </c>
    </row>
    <row r="106" spans="1:9" ht="15" customHeight="1">
      <c r="A106" s="14">
        <v>102</v>
      </c>
      <c r="B106" s="15" t="s">
        <v>252</v>
      </c>
      <c r="C106" s="15" t="s">
        <v>253</v>
      </c>
      <c r="D106" s="14" t="s">
        <v>74</v>
      </c>
      <c r="E106" s="15" t="s">
        <v>254</v>
      </c>
      <c r="F106" s="27">
        <v>0.08238425925925925</v>
      </c>
      <c r="G106" s="14" t="str">
        <f t="shared" si="2"/>
        <v>8.47/km</v>
      </c>
      <c r="H106" s="16">
        <f t="shared" si="4"/>
        <v>0.028877314814814807</v>
      </c>
      <c r="I106" s="16">
        <f t="shared" si="5"/>
        <v>0.009791666666666657</v>
      </c>
    </row>
    <row r="107" spans="1:9" ht="15" customHeight="1">
      <c r="A107" s="14">
        <v>103</v>
      </c>
      <c r="B107" s="15" t="s">
        <v>255</v>
      </c>
      <c r="C107" s="15" t="s">
        <v>256</v>
      </c>
      <c r="D107" s="14" t="s">
        <v>170</v>
      </c>
      <c r="E107" s="15" t="s">
        <v>108</v>
      </c>
      <c r="F107" s="27">
        <v>0.08239583333333333</v>
      </c>
      <c r="G107" s="14" t="str">
        <f t="shared" si="2"/>
        <v>8.47/km</v>
      </c>
      <c r="H107" s="16">
        <f t="shared" si="4"/>
        <v>0.028888888888888888</v>
      </c>
      <c r="I107" s="16">
        <f t="shared" si="5"/>
        <v>0.018634259259259267</v>
      </c>
    </row>
    <row r="108" spans="1:9" ht="15" customHeight="1">
      <c r="A108" s="14">
        <v>104</v>
      </c>
      <c r="B108" s="15" t="s">
        <v>257</v>
      </c>
      <c r="C108" s="15" t="s">
        <v>258</v>
      </c>
      <c r="D108" s="14" t="s">
        <v>151</v>
      </c>
      <c r="E108" s="15" t="s">
        <v>26</v>
      </c>
      <c r="F108" s="27">
        <v>0.08245370370370371</v>
      </c>
      <c r="G108" s="14" t="str">
        <f t="shared" si="2"/>
        <v>8.48/km</v>
      </c>
      <c r="H108" s="16">
        <f t="shared" si="4"/>
        <v>0.028946759259259262</v>
      </c>
      <c r="I108" s="16">
        <f t="shared" si="5"/>
        <v>0.026215277777777782</v>
      </c>
    </row>
    <row r="109" spans="1:9" ht="15" customHeight="1">
      <c r="A109" s="14">
        <v>105</v>
      </c>
      <c r="B109" s="15" t="s">
        <v>259</v>
      </c>
      <c r="C109" s="15" t="s">
        <v>87</v>
      </c>
      <c r="D109" s="14" t="s">
        <v>165</v>
      </c>
      <c r="E109" s="15" t="s">
        <v>167</v>
      </c>
      <c r="F109" s="27">
        <v>0.08266203703703703</v>
      </c>
      <c r="G109" s="14" t="str">
        <f t="shared" si="2"/>
        <v>8.49/km</v>
      </c>
      <c r="H109" s="16">
        <f t="shared" si="4"/>
        <v>0.029155092592592587</v>
      </c>
      <c r="I109" s="16">
        <f t="shared" si="5"/>
        <v>0.019780092592592585</v>
      </c>
    </row>
    <row r="110" spans="1:9" ht="15" customHeight="1">
      <c r="A110" s="14">
        <v>106</v>
      </c>
      <c r="B110" s="15" t="s">
        <v>84</v>
      </c>
      <c r="C110" s="15" t="s">
        <v>85</v>
      </c>
      <c r="D110" s="14" t="s">
        <v>165</v>
      </c>
      <c r="E110" s="15" t="s">
        <v>86</v>
      </c>
      <c r="F110" s="27">
        <v>0.08278935185185186</v>
      </c>
      <c r="G110" s="14" t="str">
        <f t="shared" si="2"/>
        <v>8.50/km</v>
      </c>
      <c r="H110" s="16">
        <f t="shared" si="4"/>
        <v>0.029282407407407417</v>
      </c>
      <c r="I110" s="16">
        <f t="shared" si="5"/>
        <v>0.019907407407407415</v>
      </c>
    </row>
    <row r="111" spans="1:9" ht="15" customHeight="1">
      <c r="A111" s="14">
        <v>107</v>
      </c>
      <c r="B111" s="15" t="s">
        <v>260</v>
      </c>
      <c r="C111" s="15" t="s">
        <v>261</v>
      </c>
      <c r="D111" s="14" t="s">
        <v>170</v>
      </c>
      <c r="E111" s="15" t="s">
        <v>262</v>
      </c>
      <c r="F111" s="27">
        <v>0.08292824074074073</v>
      </c>
      <c r="G111" s="14" t="str">
        <f t="shared" si="2"/>
        <v>8.51/km</v>
      </c>
      <c r="H111" s="16">
        <f t="shared" si="4"/>
        <v>0.029421296296296286</v>
      </c>
      <c r="I111" s="16">
        <f t="shared" si="5"/>
        <v>0.019166666666666665</v>
      </c>
    </row>
    <row r="112" spans="1:9" ht="15" customHeight="1">
      <c r="A112" s="14">
        <v>108</v>
      </c>
      <c r="B112" s="15" t="s">
        <v>118</v>
      </c>
      <c r="C112" s="15" t="s">
        <v>15</v>
      </c>
      <c r="D112" s="14" t="s">
        <v>151</v>
      </c>
      <c r="E112" s="15" t="s">
        <v>26</v>
      </c>
      <c r="F112" s="27">
        <v>0.08320601851851851</v>
      </c>
      <c r="G112" s="14" t="str">
        <f t="shared" si="2"/>
        <v>8.53/km</v>
      </c>
      <c r="H112" s="16">
        <f t="shared" si="4"/>
        <v>0.029699074074074065</v>
      </c>
      <c r="I112" s="16">
        <f t="shared" si="5"/>
        <v>0.026967592592592585</v>
      </c>
    </row>
    <row r="113" spans="1:9" ht="15" customHeight="1">
      <c r="A113" s="14">
        <v>109</v>
      </c>
      <c r="B113" s="15" t="s">
        <v>263</v>
      </c>
      <c r="C113" s="15" t="s">
        <v>98</v>
      </c>
      <c r="D113" s="14" t="s">
        <v>165</v>
      </c>
      <c r="E113" s="15" t="s">
        <v>47</v>
      </c>
      <c r="F113" s="27">
        <v>0.0834375</v>
      </c>
      <c r="G113" s="14" t="str">
        <f t="shared" si="2"/>
        <v>8.54/km</v>
      </c>
      <c r="H113" s="16">
        <f t="shared" si="4"/>
        <v>0.02993055555555555</v>
      </c>
      <c r="I113" s="16">
        <f t="shared" si="5"/>
        <v>0.02055555555555555</v>
      </c>
    </row>
    <row r="114" spans="1:9" ht="15" customHeight="1">
      <c r="A114" s="14">
        <v>110</v>
      </c>
      <c r="B114" s="15" t="s">
        <v>264</v>
      </c>
      <c r="C114" s="15" t="s">
        <v>265</v>
      </c>
      <c r="D114" s="14" t="s">
        <v>160</v>
      </c>
      <c r="E114" s="15" t="s">
        <v>26</v>
      </c>
      <c r="F114" s="27">
        <v>0.0834375</v>
      </c>
      <c r="G114" s="14" t="str">
        <f t="shared" si="2"/>
        <v>8.54/km</v>
      </c>
      <c r="H114" s="16">
        <f t="shared" si="4"/>
        <v>0.02993055555555555</v>
      </c>
      <c r="I114" s="16">
        <f t="shared" si="5"/>
        <v>0.022766203703703698</v>
      </c>
    </row>
    <row r="115" spans="1:9" ht="15" customHeight="1">
      <c r="A115" s="14">
        <v>111</v>
      </c>
      <c r="B115" s="15" t="s">
        <v>266</v>
      </c>
      <c r="C115" s="15" t="s">
        <v>267</v>
      </c>
      <c r="D115" s="14" t="s">
        <v>160</v>
      </c>
      <c r="E115" s="15" t="s">
        <v>228</v>
      </c>
      <c r="F115" s="27">
        <v>0.08413194444444444</v>
      </c>
      <c r="G115" s="14" t="str">
        <f t="shared" si="2"/>
        <v>8.58/km</v>
      </c>
      <c r="H115" s="16">
        <f t="shared" si="4"/>
        <v>0.030624999999999993</v>
      </c>
      <c r="I115" s="16">
        <f t="shared" si="5"/>
        <v>0.02346064814814814</v>
      </c>
    </row>
    <row r="116" spans="1:9" ht="15" customHeight="1">
      <c r="A116" s="14">
        <v>112</v>
      </c>
      <c r="B116" s="15" t="s">
        <v>268</v>
      </c>
      <c r="C116" s="15" t="s">
        <v>28</v>
      </c>
      <c r="D116" s="14" t="s">
        <v>151</v>
      </c>
      <c r="E116" s="15" t="s">
        <v>37</v>
      </c>
      <c r="F116" s="27">
        <v>0.0844212962962963</v>
      </c>
      <c r="G116" s="14" t="str">
        <f t="shared" si="2"/>
        <v>9.00/km</v>
      </c>
      <c r="H116" s="16">
        <f t="shared" si="4"/>
        <v>0.030914351851851853</v>
      </c>
      <c r="I116" s="16">
        <f t="shared" si="5"/>
        <v>0.028182870370370372</v>
      </c>
    </row>
    <row r="117" spans="1:9" ht="15" customHeight="1">
      <c r="A117" s="14">
        <v>113</v>
      </c>
      <c r="B117" s="15" t="s">
        <v>269</v>
      </c>
      <c r="C117" s="15" t="s">
        <v>270</v>
      </c>
      <c r="D117" s="14" t="s">
        <v>160</v>
      </c>
      <c r="E117" s="15" t="s">
        <v>271</v>
      </c>
      <c r="F117" s="27">
        <v>0.08443287037037038</v>
      </c>
      <c r="G117" s="14" t="str">
        <f t="shared" si="2"/>
        <v>9.00/km</v>
      </c>
      <c r="H117" s="16">
        <f t="shared" si="4"/>
        <v>0.030925925925925933</v>
      </c>
      <c r="I117" s="16">
        <f t="shared" si="5"/>
        <v>0.02376157407407408</v>
      </c>
    </row>
    <row r="118" spans="1:9" ht="15" customHeight="1">
      <c r="A118" s="14">
        <v>114</v>
      </c>
      <c r="B118" s="15" t="s">
        <v>272</v>
      </c>
      <c r="C118" s="15" t="s">
        <v>69</v>
      </c>
      <c r="D118" s="14" t="s">
        <v>149</v>
      </c>
      <c r="E118" s="15" t="s">
        <v>37</v>
      </c>
      <c r="F118" s="27">
        <v>0.08446759259259258</v>
      </c>
      <c r="G118" s="14" t="str">
        <f t="shared" si="2"/>
        <v>9.01/km</v>
      </c>
      <c r="H118" s="16">
        <f t="shared" si="4"/>
        <v>0.030960648148148133</v>
      </c>
      <c r="I118" s="16">
        <f t="shared" si="5"/>
        <v>0.030960648148148133</v>
      </c>
    </row>
    <row r="119" spans="1:9" ht="15" customHeight="1">
      <c r="A119" s="14">
        <v>115</v>
      </c>
      <c r="B119" s="15" t="s">
        <v>273</v>
      </c>
      <c r="C119" s="15" t="s">
        <v>134</v>
      </c>
      <c r="D119" s="14" t="s">
        <v>149</v>
      </c>
      <c r="E119" s="15" t="s">
        <v>194</v>
      </c>
      <c r="F119" s="27">
        <v>0.08451388888888889</v>
      </c>
      <c r="G119" s="14" t="str">
        <f t="shared" si="2"/>
        <v>9.01/km</v>
      </c>
      <c r="H119" s="16">
        <f t="shared" si="4"/>
        <v>0.03100694444444444</v>
      </c>
      <c r="I119" s="16">
        <f t="shared" si="5"/>
        <v>0.03100694444444444</v>
      </c>
    </row>
    <row r="120" spans="1:9" ht="15" customHeight="1">
      <c r="A120" s="14">
        <v>116</v>
      </c>
      <c r="B120" s="15" t="s">
        <v>274</v>
      </c>
      <c r="C120" s="15" t="s">
        <v>275</v>
      </c>
      <c r="D120" s="14" t="s">
        <v>74</v>
      </c>
      <c r="E120" s="15" t="s">
        <v>26</v>
      </c>
      <c r="F120" s="27">
        <v>0.08461805555555556</v>
      </c>
      <c r="G120" s="14" t="str">
        <f t="shared" si="2"/>
        <v>9.02/km</v>
      </c>
      <c r="H120" s="16">
        <f t="shared" si="4"/>
        <v>0.03111111111111111</v>
      </c>
      <c r="I120" s="16">
        <f t="shared" si="5"/>
        <v>0.01202546296296296</v>
      </c>
    </row>
    <row r="121" spans="1:9" ht="15" customHeight="1">
      <c r="A121" s="14">
        <v>117</v>
      </c>
      <c r="B121" s="15" t="s">
        <v>111</v>
      </c>
      <c r="C121" s="15" t="s">
        <v>276</v>
      </c>
      <c r="D121" s="14" t="s">
        <v>97</v>
      </c>
      <c r="E121" s="15" t="s">
        <v>277</v>
      </c>
      <c r="F121" s="27">
        <v>0.08488425925925926</v>
      </c>
      <c r="G121" s="14" t="str">
        <f t="shared" si="2"/>
        <v>9.03/km</v>
      </c>
      <c r="H121" s="16">
        <f t="shared" si="4"/>
        <v>0.03137731481481481</v>
      </c>
      <c r="I121" s="16">
        <f t="shared" si="5"/>
        <v>0.007847222222222228</v>
      </c>
    </row>
    <row r="122" spans="1:9" ht="15" customHeight="1">
      <c r="A122" s="14">
        <v>118</v>
      </c>
      <c r="B122" s="15" t="s">
        <v>278</v>
      </c>
      <c r="C122" s="15" t="s">
        <v>91</v>
      </c>
      <c r="D122" s="14" t="s">
        <v>160</v>
      </c>
      <c r="E122" s="15" t="s">
        <v>178</v>
      </c>
      <c r="F122" s="27">
        <v>0.08498842592592593</v>
      </c>
      <c r="G122" s="14" t="str">
        <f t="shared" si="2"/>
        <v>9.04/km</v>
      </c>
      <c r="H122" s="16">
        <f t="shared" si="4"/>
        <v>0.03148148148148148</v>
      </c>
      <c r="I122" s="16">
        <f t="shared" si="5"/>
        <v>0.024317129629629626</v>
      </c>
    </row>
    <row r="123" spans="1:9" ht="15" customHeight="1">
      <c r="A123" s="14">
        <v>119</v>
      </c>
      <c r="B123" s="15" t="s">
        <v>279</v>
      </c>
      <c r="C123" s="15" t="s">
        <v>280</v>
      </c>
      <c r="D123" s="14" t="s">
        <v>97</v>
      </c>
      <c r="E123" s="15" t="s">
        <v>37</v>
      </c>
      <c r="F123" s="27">
        <v>0.08560185185185186</v>
      </c>
      <c r="G123" s="14" t="str">
        <f t="shared" si="2"/>
        <v>9.08/km</v>
      </c>
      <c r="H123" s="16">
        <f t="shared" si="4"/>
        <v>0.03209490740740741</v>
      </c>
      <c r="I123" s="16">
        <f t="shared" si="5"/>
        <v>0.00856481481481483</v>
      </c>
    </row>
    <row r="124" spans="1:9" ht="15" customHeight="1">
      <c r="A124" s="14">
        <v>120</v>
      </c>
      <c r="B124" s="15" t="s">
        <v>128</v>
      </c>
      <c r="C124" s="15" t="s">
        <v>129</v>
      </c>
      <c r="D124" s="14" t="s">
        <v>74</v>
      </c>
      <c r="E124" s="15" t="s">
        <v>130</v>
      </c>
      <c r="F124" s="27">
        <v>0.08625</v>
      </c>
      <c r="G124" s="14" t="str">
        <f t="shared" si="2"/>
        <v>9.12/km</v>
      </c>
      <c r="H124" s="16">
        <f t="shared" si="4"/>
        <v>0.032743055555555546</v>
      </c>
      <c r="I124" s="16">
        <f t="shared" si="5"/>
        <v>0.013657407407407396</v>
      </c>
    </row>
    <row r="125" spans="1:9" ht="15" customHeight="1">
      <c r="A125" s="14">
        <v>121</v>
      </c>
      <c r="B125" s="15" t="s">
        <v>281</v>
      </c>
      <c r="C125" s="15" t="s">
        <v>282</v>
      </c>
      <c r="D125" s="14" t="s">
        <v>97</v>
      </c>
      <c r="E125" s="15" t="s">
        <v>251</v>
      </c>
      <c r="F125" s="27">
        <v>0.0867013888888889</v>
      </c>
      <c r="G125" s="14" t="str">
        <f t="shared" si="2"/>
        <v>9.15/km</v>
      </c>
      <c r="H125" s="16">
        <f t="shared" si="4"/>
        <v>0.03319444444444445</v>
      </c>
      <c r="I125" s="16">
        <f t="shared" si="5"/>
        <v>0.009664351851851868</v>
      </c>
    </row>
    <row r="126" spans="1:9" ht="15" customHeight="1">
      <c r="A126" s="14">
        <v>122</v>
      </c>
      <c r="B126" s="15" t="s">
        <v>283</v>
      </c>
      <c r="C126" s="15" t="s">
        <v>181</v>
      </c>
      <c r="D126" s="14" t="s">
        <v>165</v>
      </c>
      <c r="E126" s="15" t="s">
        <v>86</v>
      </c>
      <c r="F126" s="27">
        <v>0.0871412037037037</v>
      </c>
      <c r="G126" s="14" t="str">
        <f t="shared" si="2"/>
        <v>9.18/km</v>
      </c>
      <c r="H126" s="16">
        <f t="shared" si="4"/>
        <v>0.03363425925925926</v>
      </c>
      <c r="I126" s="16">
        <f t="shared" si="5"/>
        <v>0.024259259259259258</v>
      </c>
    </row>
    <row r="127" spans="1:9" ht="15" customHeight="1">
      <c r="A127" s="14">
        <v>123</v>
      </c>
      <c r="B127" s="15" t="s">
        <v>284</v>
      </c>
      <c r="C127" s="15" t="s">
        <v>285</v>
      </c>
      <c r="D127" s="14" t="s">
        <v>286</v>
      </c>
      <c r="E127" s="15" t="s">
        <v>167</v>
      </c>
      <c r="F127" s="27">
        <v>0.08741898148148147</v>
      </c>
      <c r="G127" s="14" t="str">
        <f t="shared" si="2"/>
        <v>9.19/km</v>
      </c>
      <c r="H127" s="16">
        <f t="shared" si="4"/>
        <v>0.033912037037037025</v>
      </c>
      <c r="I127" s="16">
        <f t="shared" si="5"/>
        <v>0</v>
      </c>
    </row>
    <row r="128" spans="1:9" ht="15" customHeight="1">
      <c r="A128" s="14">
        <v>124</v>
      </c>
      <c r="B128" s="15" t="s">
        <v>287</v>
      </c>
      <c r="C128" s="15" t="s">
        <v>265</v>
      </c>
      <c r="D128" s="14" t="s">
        <v>153</v>
      </c>
      <c r="E128" s="15" t="s">
        <v>26</v>
      </c>
      <c r="F128" s="27">
        <v>0.08756944444444444</v>
      </c>
      <c r="G128" s="14" t="str">
        <f t="shared" si="2"/>
        <v>9.20/km</v>
      </c>
      <c r="H128" s="16">
        <f t="shared" si="4"/>
        <v>0.03406249999999999</v>
      </c>
      <c r="I128" s="16">
        <f t="shared" si="5"/>
        <v>0.029525462962962955</v>
      </c>
    </row>
    <row r="129" spans="1:9" ht="15" customHeight="1">
      <c r="A129" s="14">
        <v>125</v>
      </c>
      <c r="B129" s="15" t="s">
        <v>288</v>
      </c>
      <c r="C129" s="15" t="s">
        <v>39</v>
      </c>
      <c r="D129" s="14" t="s">
        <v>165</v>
      </c>
      <c r="E129" s="15" t="s">
        <v>277</v>
      </c>
      <c r="F129" s="27">
        <v>0.08760416666666666</v>
      </c>
      <c r="G129" s="14" t="str">
        <f t="shared" si="2"/>
        <v>9.21/km</v>
      </c>
      <c r="H129" s="16">
        <f t="shared" si="4"/>
        <v>0.034097222222222216</v>
      </c>
      <c r="I129" s="16">
        <f t="shared" si="5"/>
        <v>0.024722222222222215</v>
      </c>
    </row>
    <row r="130" spans="1:9" ht="15" customHeight="1">
      <c r="A130" s="14">
        <v>126</v>
      </c>
      <c r="B130" s="15" t="s">
        <v>126</v>
      </c>
      <c r="C130" s="15" t="s">
        <v>127</v>
      </c>
      <c r="D130" s="14" t="s">
        <v>346</v>
      </c>
      <c r="E130" s="15" t="s">
        <v>108</v>
      </c>
      <c r="F130" s="27">
        <v>0.08766203703703702</v>
      </c>
      <c r="G130" s="14" t="str">
        <f t="shared" si="2"/>
        <v>9.21/km</v>
      </c>
      <c r="H130" s="16">
        <f t="shared" si="4"/>
        <v>0.03415509259259258</v>
      </c>
      <c r="I130" s="16">
        <f t="shared" si="5"/>
        <v>0.010879629629629614</v>
      </c>
    </row>
    <row r="131" spans="1:9" ht="15" customHeight="1">
      <c r="A131" s="14">
        <v>127</v>
      </c>
      <c r="B131" s="15" t="s">
        <v>289</v>
      </c>
      <c r="C131" s="15" t="s">
        <v>11</v>
      </c>
      <c r="D131" s="14" t="s">
        <v>151</v>
      </c>
      <c r="E131" s="15" t="s">
        <v>37</v>
      </c>
      <c r="F131" s="27">
        <v>0.08790509259259259</v>
      </c>
      <c r="G131" s="14" t="str">
        <f t="shared" si="2"/>
        <v>9.23/km</v>
      </c>
      <c r="H131" s="16">
        <f t="shared" si="4"/>
        <v>0.03439814814814814</v>
      </c>
      <c r="I131" s="16">
        <f t="shared" si="5"/>
        <v>0.03166666666666666</v>
      </c>
    </row>
    <row r="132" spans="1:9" ht="15" customHeight="1">
      <c r="A132" s="14">
        <v>128</v>
      </c>
      <c r="B132" s="15" t="s">
        <v>290</v>
      </c>
      <c r="C132" s="15" t="s">
        <v>291</v>
      </c>
      <c r="D132" s="14" t="s">
        <v>286</v>
      </c>
      <c r="E132" s="15" t="s">
        <v>47</v>
      </c>
      <c r="F132" s="27">
        <v>0.08827546296296296</v>
      </c>
      <c r="G132" s="14" t="str">
        <f t="shared" si="2"/>
        <v>9.25/km</v>
      </c>
      <c r="H132" s="16">
        <f t="shared" si="4"/>
        <v>0.03476851851851851</v>
      </c>
      <c r="I132" s="16">
        <f t="shared" si="5"/>
        <v>0.0008564814814814858</v>
      </c>
    </row>
    <row r="133" spans="1:9" ht="15" customHeight="1">
      <c r="A133" s="14">
        <v>129</v>
      </c>
      <c r="B133" s="15" t="s">
        <v>139</v>
      </c>
      <c r="C133" s="15" t="s">
        <v>140</v>
      </c>
      <c r="D133" s="14" t="s">
        <v>346</v>
      </c>
      <c r="E133" s="15" t="s">
        <v>66</v>
      </c>
      <c r="F133" s="27">
        <v>0.0884375</v>
      </c>
      <c r="G133" s="14" t="str">
        <f aca="true" t="shared" si="6" ref="G133:G177">TEXT(INT((HOUR(F133)*3600+MINUTE(F133)*60+SECOND(F133))/$I$3/60),"0")&amp;"."&amp;TEXT(MOD((HOUR(F133)*3600+MINUTE(F133)*60+SECOND(F133))/$I$3,60),"00")&amp;"/km"</f>
        <v>9.26/km</v>
      </c>
      <c r="H133" s="16">
        <f t="shared" si="4"/>
        <v>0.034930555555555555</v>
      </c>
      <c r="I133" s="16">
        <f t="shared" si="5"/>
        <v>0.011655092592592592</v>
      </c>
    </row>
    <row r="134" spans="1:9" ht="15" customHeight="1">
      <c r="A134" s="14">
        <v>130</v>
      </c>
      <c r="B134" s="15" t="s">
        <v>131</v>
      </c>
      <c r="C134" s="15" t="s">
        <v>132</v>
      </c>
      <c r="D134" s="14" t="s">
        <v>74</v>
      </c>
      <c r="E134" s="15" t="s">
        <v>57</v>
      </c>
      <c r="F134" s="27">
        <v>0.0885763888888889</v>
      </c>
      <c r="G134" s="14" t="str">
        <f t="shared" si="6"/>
        <v>9.27/km</v>
      </c>
      <c r="H134" s="16">
        <f t="shared" si="4"/>
        <v>0.03506944444444445</v>
      </c>
      <c r="I134" s="16">
        <f t="shared" si="5"/>
        <v>0.0159837962962963</v>
      </c>
    </row>
    <row r="135" spans="1:9" ht="15" customHeight="1">
      <c r="A135" s="14">
        <v>131</v>
      </c>
      <c r="B135" s="15" t="s">
        <v>292</v>
      </c>
      <c r="C135" s="15" t="s">
        <v>291</v>
      </c>
      <c r="D135" s="14" t="s">
        <v>163</v>
      </c>
      <c r="E135" s="15" t="s">
        <v>37</v>
      </c>
      <c r="F135" s="27">
        <v>0.08895833333333332</v>
      </c>
      <c r="G135" s="14" t="str">
        <f t="shared" si="6"/>
        <v>9.29/km</v>
      </c>
      <c r="H135" s="16">
        <f t="shared" si="4"/>
        <v>0.03545138888888887</v>
      </c>
      <c r="I135" s="16">
        <f t="shared" si="5"/>
        <v>0.026851851851851835</v>
      </c>
    </row>
    <row r="136" spans="1:9" ht="15" customHeight="1">
      <c r="A136" s="14">
        <v>132</v>
      </c>
      <c r="B136" s="15" t="s">
        <v>293</v>
      </c>
      <c r="C136" s="15" t="s">
        <v>294</v>
      </c>
      <c r="D136" s="14" t="s">
        <v>165</v>
      </c>
      <c r="E136" s="15" t="s">
        <v>295</v>
      </c>
      <c r="F136" s="27">
        <v>0.08898148148148148</v>
      </c>
      <c r="G136" s="14" t="str">
        <f t="shared" si="6"/>
        <v>9.29/km</v>
      </c>
      <c r="H136" s="16">
        <f t="shared" si="4"/>
        <v>0.035474537037037034</v>
      </c>
      <c r="I136" s="16">
        <f t="shared" si="5"/>
        <v>0.026099537037037032</v>
      </c>
    </row>
    <row r="137" spans="1:9" ht="15" customHeight="1">
      <c r="A137" s="14">
        <v>133</v>
      </c>
      <c r="B137" s="15" t="s">
        <v>111</v>
      </c>
      <c r="C137" s="15" t="s">
        <v>296</v>
      </c>
      <c r="D137" s="14" t="s">
        <v>170</v>
      </c>
      <c r="E137" s="15" t="s">
        <v>277</v>
      </c>
      <c r="F137" s="27">
        <v>0.08915509259259259</v>
      </c>
      <c r="G137" s="14" t="str">
        <f t="shared" si="6"/>
        <v>9.31/km</v>
      </c>
      <c r="H137" s="16">
        <f t="shared" si="4"/>
        <v>0.035648148148148144</v>
      </c>
      <c r="I137" s="16">
        <f t="shared" si="5"/>
        <v>0.025393518518518524</v>
      </c>
    </row>
    <row r="138" spans="1:9" ht="15" customHeight="1">
      <c r="A138" s="14">
        <v>134</v>
      </c>
      <c r="B138" s="15" t="s">
        <v>297</v>
      </c>
      <c r="C138" s="15" t="s">
        <v>285</v>
      </c>
      <c r="D138" s="14" t="s">
        <v>170</v>
      </c>
      <c r="E138" s="15" t="s">
        <v>247</v>
      </c>
      <c r="F138" s="27">
        <v>0.08943287037037036</v>
      </c>
      <c r="G138" s="14" t="str">
        <f t="shared" si="6"/>
        <v>9.32/km</v>
      </c>
      <c r="H138" s="16">
        <f t="shared" si="4"/>
        <v>0.03592592592592591</v>
      </c>
      <c r="I138" s="16">
        <f t="shared" si="5"/>
        <v>0.02567129629629629</v>
      </c>
    </row>
    <row r="139" spans="1:9" ht="15" customHeight="1">
      <c r="A139" s="14">
        <v>135</v>
      </c>
      <c r="B139" s="15" t="s">
        <v>298</v>
      </c>
      <c r="C139" s="15" t="s">
        <v>80</v>
      </c>
      <c r="D139" s="14" t="s">
        <v>149</v>
      </c>
      <c r="E139" s="15" t="s">
        <v>29</v>
      </c>
      <c r="F139" s="27">
        <v>0.09033564814814815</v>
      </c>
      <c r="G139" s="14" t="str">
        <f t="shared" si="6"/>
        <v>9.38/km</v>
      </c>
      <c r="H139" s="16">
        <f aca="true" t="shared" si="7" ref="H139:H177">F139-$F$5</f>
        <v>0.036828703703703704</v>
      </c>
      <c r="I139" s="16">
        <f aca="true" t="shared" si="8" ref="I139:I177">F139-INDEX($F$5:$F$204,MATCH(D139,$D$5:$D$204,0))</f>
        <v>0.036828703703703704</v>
      </c>
    </row>
    <row r="140" spans="1:9" ht="15" customHeight="1">
      <c r="A140" s="14">
        <v>136</v>
      </c>
      <c r="B140" s="15" t="s">
        <v>299</v>
      </c>
      <c r="C140" s="15" t="s">
        <v>300</v>
      </c>
      <c r="D140" s="14" t="s">
        <v>301</v>
      </c>
      <c r="E140" s="15" t="s">
        <v>13</v>
      </c>
      <c r="F140" s="27">
        <v>0.09037037037037038</v>
      </c>
      <c r="G140" s="14" t="str">
        <f t="shared" si="6"/>
        <v>9.38/km</v>
      </c>
      <c r="H140" s="16">
        <f t="shared" si="7"/>
        <v>0.03686342592592593</v>
      </c>
      <c r="I140" s="16">
        <f t="shared" si="8"/>
        <v>0</v>
      </c>
    </row>
    <row r="141" spans="1:9" ht="15" customHeight="1">
      <c r="A141" s="14">
        <v>137</v>
      </c>
      <c r="B141" s="15" t="s">
        <v>235</v>
      </c>
      <c r="C141" s="15" t="s">
        <v>36</v>
      </c>
      <c r="D141" s="14" t="s">
        <v>160</v>
      </c>
      <c r="E141" s="15" t="s">
        <v>26</v>
      </c>
      <c r="F141" s="27">
        <v>0.09105324074074074</v>
      </c>
      <c r="G141" s="14" t="str">
        <f t="shared" si="6"/>
        <v>9.43/km</v>
      </c>
      <c r="H141" s="16">
        <f t="shared" si="7"/>
        <v>0.03754629629629629</v>
      </c>
      <c r="I141" s="16">
        <f t="shared" si="8"/>
        <v>0.03038194444444444</v>
      </c>
    </row>
    <row r="142" spans="1:9" ht="15" customHeight="1">
      <c r="A142" s="14">
        <v>138</v>
      </c>
      <c r="B142" s="15" t="s">
        <v>124</v>
      </c>
      <c r="C142" s="15" t="s">
        <v>125</v>
      </c>
      <c r="D142" s="14" t="s">
        <v>346</v>
      </c>
      <c r="E142" s="15" t="s">
        <v>29</v>
      </c>
      <c r="F142" s="27">
        <v>0.09118055555555556</v>
      </c>
      <c r="G142" s="14" t="str">
        <f t="shared" si="6"/>
        <v>9.44/km</v>
      </c>
      <c r="H142" s="16">
        <f t="shared" si="7"/>
        <v>0.03767361111111111</v>
      </c>
      <c r="I142" s="16">
        <f t="shared" si="8"/>
        <v>0.014398148148148146</v>
      </c>
    </row>
    <row r="143" spans="1:9" ht="15" customHeight="1">
      <c r="A143" s="14">
        <v>139</v>
      </c>
      <c r="B143" s="15" t="s">
        <v>302</v>
      </c>
      <c r="C143" s="15" t="s">
        <v>138</v>
      </c>
      <c r="D143" s="14" t="s">
        <v>170</v>
      </c>
      <c r="E143" s="15" t="s">
        <v>13</v>
      </c>
      <c r="F143" s="27">
        <v>0.09118055555555556</v>
      </c>
      <c r="G143" s="14" t="str">
        <f t="shared" si="6"/>
        <v>9.44/km</v>
      </c>
      <c r="H143" s="16">
        <f t="shared" si="7"/>
        <v>0.03767361111111111</v>
      </c>
      <c r="I143" s="16">
        <f t="shared" si="8"/>
        <v>0.02741898148148149</v>
      </c>
    </row>
    <row r="144" spans="1:9" ht="15" customHeight="1">
      <c r="A144" s="14">
        <v>140</v>
      </c>
      <c r="B144" s="15" t="s">
        <v>303</v>
      </c>
      <c r="C144" s="15" t="s">
        <v>36</v>
      </c>
      <c r="D144" s="14" t="s">
        <v>165</v>
      </c>
      <c r="E144" s="15" t="s">
        <v>66</v>
      </c>
      <c r="F144" s="27">
        <v>0.09152777777777778</v>
      </c>
      <c r="G144" s="14" t="str">
        <f t="shared" si="6"/>
        <v>9.46/km</v>
      </c>
      <c r="H144" s="16">
        <f t="shared" si="7"/>
        <v>0.03802083333333333</v>
      </c>
      <c r="I144" s="16">
        <f t="shared" si="8"/>
        <v>0.02864583333333333</v>
      </c>
    </row>
    <row r="145" spans="1:9" ht="15" customHeight="1">
      <c r="A145" s="14">
        <v>141</v>
      </c>
      <c r="B145" s="15" t="s">
        <v>304</v>
      </c>
      <c r="C145" s="15" t="s">
        <v>305</v>
      </c>
      <c r="D145" s="14" t="s">
        <v>165</v>
      </c>
      <c r="E145" s="15" t="s">
        <v>241</v>
      </c>
      <c r="F145" s="27">
        <v>0.09215277777777776</v>
      </c>
      <c r="G145" s="14" t="str">
        <f t="shared" si="6"/>
        <v>9.50/km</v>
      </c>
      <c r="H145" s="16">
        <f t="shared" si="7"/>
        <v>0.03864583333333332</v>
      </c>
      <c r="I145" s="16">
        <f t="shared" si="8"/>
        <v>0.029270833333333315</v>
      </c>
    </row>
    <row r="146" spans="1:9" ht="15" customHeight="1">
      <c r="A146" s="14">
        <v>142</v>
      </c>
      <c r="B146" s="15" t="s">
        <v>306</v>
      </c>
      <c r="C146" s="15" t="s">
        <v>80</v>
      </c>
      <c r="D146" s="14" t="s">
        <v>165</v>
      </c>
      <c r="E146" s="15" t="s">
        <v>130</v>
      </c>
      <c r="F146" s="27">
        <v>0.09303240740740741</v>
      </c>
      <c r="G146" s="14" t="str">
        <f t="shared" si="6"/>
        <v>9.55/km</v>
      </c>
      <c r="H146" s="16">
        <f t="shared" si="7"/>
        <v>0.039525462962962964</v>
      </c>
      <c r="I146" s="16">
        <f t="shared" si="8"/>
        <v>0.030150462962962962</v>
      </c>
    </row>
    <row r="147" spans="1:9" ht="15" customHeight="1">
      <c r="A147" s="14">
        <v>143</v>
      </c>
      <c r="B147" s="15" t="s">
        <v>307</v>
      </c>
      <c r="C147" s="15" t="s">
        <v>308</v>
      </c>
      <c r="D147" s="14" t="s">
        <v>301</v>
      </c>
      <c r="E147" s="15" t="s">
        <v>309</v>
      </c>
      <c r="F147" s="27">
        <v>0.09427083333333335</v>
      </c>
      <c r="G147" s="14" t="str">
        <f t="shared" si="6"/>
        <v>10.03/km</v>
      </c>
      <c r="H147" s="16">
        <f t="shared" si="7"/>
        <v>0.0407638888888889</v>
      </c>
      <c r="I147" s="16">
        <f t="shared" si="8"/>
        <v>0.0039004629629629667</v>
      </c>
    </row>
    <row r="148" spans="1:9" ht="15" customHeight="1">
      <c r="A148" s="14">
        <v>144</v>
      </c>
      <c r="B148" s="15" t="s">
        <v>119</v>
      </c>
      <c r="C148" s="15" t="s">
        <v>120</v>
      </c>
      <c r="D148" s="14" t="s">
        <v>165</v>
      </c>
      <c r="E148" s="15" t="s">
        <v>57</v>
      </c>
      <c r="F148" s="27">
        <v>0.09436342592592593</v>
      </c>
      <c r="G148" s="14" t="str">
        <f t="shared" si="6"/>
        <v>10.04/km</v>
      </c>
      <c r="H148" s="16">
        <f t="shared" si="7"/>
        <v>0.04085648148148149</v>
      </c>
      <c r="I148" s="16">
        <f t="shared" si="8"/>
        <v>0.031481481481481485</v>
      </c>
    </row>
    <row r="149" spans="1:9" ht="15" customHeight="1">
      <c r="A149" s="14">
        <v>145</v>
      </c>
      <c r="B149" s="15" t="s">
        <v>310</v>
      </c>
      <c r="C149" s="15" t="s">
        <v>311</v>
      </c>
      <c r="D149" s="14" t="s">
        <v>346</v>
      </c>
      <c r="E149" s="15" t="s">
        <v>47</v>
      </c>
      <c r="F149" s="27">
        <v>0.0954050925925926</v>
      </c>
      <c r="G149" s="14" t="str">
        <f t="shared" si="6"/>
        <v>10.11/km</v>
      </c>
      <c r="H149" s="16">
        <f t="shared" si="7"/>
        <v>0.04189814814814815</v>
      </c>
      <c r="I149" s="16">
        <f t="shared" si="8"/>
        <v>0.018622685185185187</v>
      </c>
    </row>
    <row r="150" spans="1:9" ht="15" customHeight="1">
      <c r="A150" s="14">
        <v>146</v>
      </c>
      <c r="B150" s="15" t="s">
        <v>312</v>
      </c>
      <c r="C150" s="15" t="s">
        <v>25</v>
      </c>
      <c r="D150" s="14" t="s">
        <v>165</v>
      </c>
      <c r="E150" s="15" t="s">
        <v>130</v>
      </c>
      <c r="F150" s="27">
        <v>0.0963888888888889</v>
      </c>
      <c r="G150" s="14" t="str">
        <f t="shared" si="6"/>
        <v>10.17/km</v>
      </c>
      <c r="H150" s="16">
        <f t="shared" si="7"/>
        <v>0.04288194444444445</v>
      </c>
      <c r="I150" s="16">
        <f t="shared" si="8"/>
        <v>0.03350694444444445</v>
      </c>
    </row>
    <row r="151" spans="1:9" ht="15" customHeight="1">
      <c r="A151" s="14">
        <v>147</v>
      </c>
      <c r="B151" s="15" t="s">
        <v>313</v>
      </c>
      <c r="C151" s="15" t="s">
        <v>56</v>
      </c>
      <c r="D151" s="14" t="s">
        <v>163</v>
      </c>
      <c r="E151" s="15" t="s">
        <v>47</v>
      </c>
      <c r="F151" s="27">
        <v>0.09677083333333332</v>
      </c>
      <c r="G151" s="14" t="str">
        <f t="shared" si="6"/>
        <v>10.19/km</v>
      </c>
      <c r="H151" s="16">
        <f t="shared" si="7"/>
        <v>0.04326388888888887</v>
      </c>
      <c r="I151" s="16">
        <f t="shared" si="8"/>
        <v>0.034664351851851835</v>
      </c>
    </row>
    <row r="152" spans="1:9" ht="15" customHeight="1">
      <c r="A152" s="14">
        <v>148</v>
      </c>
      <c r="B152" s="15" t="s">
        <v>314</v>
      </c>
      <c r="C152" s="15" t="s">
        <v>246</v>
      </c>
      <c r="D152" s="14" t="s">
        <v>160</v>
      </c>
      <c r="E152" s="15" t="s">
        <v>12</v>
      </c>
      <c r="F152" s="27">
        <v>0.09711805555555557</v>
      </c>
      <c r="G152" s="14" t="str">
        <f t="shared" si="6"/>
        <v>10.22/km</v>
      </c>
      <c r="H152" s="16">
        <f t="shared" si="7"/>
        <v>0.04361111111111112</v>
      </c>
      <c r="I152" s="16">
        <f t="shared" si="8"/>
        <v>0.03644675925925927</v>
      </c>
    </row>
    <row r="153" spans="1:9" ht="15" customHeight="1">
      <c r="A153" s="14">
        <v>149</v>
      </c>
      <c r="B153" s="15" t="s">
        <v>135</v>
      </c>
      <c r="C153" s="15" t="s">
        <v>136</v>
      </c>
      <c r="D153" s="14" t="s">
        <v>286</v>
      </c>
      <c r="E153" s="15" t="s">
        <v>26</v>
      </c>
      <c r="F153" s="27">
        <v>0.09726851851851852</v>
      </c>
      <c r="G153" s="14" t="str">
        <f t="shared" si="6"/>
        <v>10.23/km</v>
      </c>
      <c r="H153" s="16">
        <f t="shared" si="7"/>
        <v>0.04376157407407407</v>
      </c>
      <c r="I153" s="16">
        <f t="shared" si="8"/>
        <v>0.009849537037037046</v>
      </c>
    </row>
    <row r="154" spans="1:9" ht="15" customHeight="1">
      <c r="A154" s="14">
        <v>150</v>
      </c>
      <c r="B154" s="15" t="s">
        <v>137</v>
      </c>
      <c r="C154" s="15" t="s">
        <v>138</v>
      </c>
      <c r="D154" s="14" t="s">
        <v>160</v>
      </c>
      <c r="E154" s="15" t="s">
        <v>71</v>
      </c>
      <c r="F154" s="27">
        <v>0.09777777777777778</v>
      </c>
      <c r="G154" s="14" t="str">
        <f t="shared" si="6"/>
        <v>10.26/km</v>
      </c>
      <c r="H154" s="16">
        <f t="shared" si="7"/>
        <v>0.044270833333333336</v>
      </c>
      <c r="I154" s="16">
        <f t="shared" si="8"/>
        <v>0.03710648148148148</v>
      </c>
    </row>
    <row r="155" spans="1:9" ht="15" customHeight="1">
      <c r="A155" s="14">
        <v>151</v>
      </c>
      <c r="B155" s="15" t="s">
        <v>315</v>
      </c>
      <c r="C155" s="15" t="s">
        <v>316</v>
      </c>
      <c r="D155" s="14" t="s">
        <v>165</v>
      </c>
      <c r="E155" s="15" t="s">
        <v>43</v>
      </c>
      <c r="F155" s="27">
        <v>0.09876157407407408</v>
      </c>
      <c r="G155" s="14" t="str">
        <f t="shared" si="6"/>
        <v>10.32/km</v>
      </c>
      <c r="H155" s="16">
        <f t="shared" si="7"/>
        <v>0.04525462962962964</v>
      </c>
      <c r="I155" s="16">
        <f t="shared" si="8"/>
        <v>0.035879629629629636</v>
      </c>
    </row>
    <row r="156" spans="1:9" ht="15" customHeight="1">
      <c r="A156" s="14">
        <v>152</v>
      </c>
      <c r="B156" s="15" t="s">
        <v>142</v>
      </c>
      <c r="C156" s="15" t="s">
        <v>143</v>
      </c>
      <c r="D156" s="14" t="s">
        <v>346</v>
      </c>
      <c r="E156" s="15" t="s">
        <v>29</v>
      </c>
      <c r="F156" s="27">
        <v>0.10034722222222221</v>
      </c>
      <c r="G156" s="14" t="str">
        <f t="shared" si="6"/>
        <v>10.42/km</v>
      </c>
      <c r="H156" s="16">
        <f t="shared" si="7"/>
        <v>0.046840277777777765</v>
      </c>
      <c r="I156" s="16">
        <f t="shared" si="8"/>
        <v>0.023564814814814802</v>
      </c>
    </row>
    <row r="157" spans="1:9" ht="15" customHeight="1">
      <c r="A157" s="14">
        <v>153</v>
      </c>
      <c r="B157" s="15" t="s">
        <v>317</v>
      </c>
      <c r="C157" s="15" t="s">
        <v>318</v>
      </c>
      <c r="D157" s="14" t="s">
        <v>346</v>
      </c>
      <c r="E157" s="15" t="s">
        <v>34</v>
      </c>
      <c r="F157" s="27">
        <v>0.10195601851851853</v>
      </c>
      <c r="G157" s="14" t="str">
        <f t="shared" si="6"/>
        <v>10.53/km</v>
      </c>
      <c r="H157" s="16">
        <f t="shared" si="7"/>
        <v>0.04844907407407408</v>
      </c>
      <c r="I157" s="16">
        <f t="shared" si="8"/>
        <v>0.02517361111111112</v>
      </c>
    </row>
    <row r="158" spans="1:9" ht="15" customHeight="1">
      <c r="A158" s="14">
        <v>154</v>
      </c>
      <c r="B158" s="15" t="s">
        <v>319</v>
      </c>
      <c r="C158" s="15" t="s">
        <v>320</v>
      </c>
      <c r="D158" s="14" t="s">
        <v>346</v>
      </c>
      <c r="E158" s="15" t="s">
        <v>321</v>
      </c>
      <c r="F158" s="27">
        <v>0.10340277777777777</v>
      </c>
      <c r="G158" s="14" t="str">
        <f t="shared" si="6"/>
        <v>11.02/km</v>
      </c>
      <c r="H158" s="16">
        <f t="shared" si="7"/>
        <v>0.04989583333333333</v>
      </c>
      <c r="I158" s="16">
        <f t="shared" si="8"/>
        <v>0.026620370370370364</v>
      </c>
    </row>
    <row r="159" spans="1:9" ht="15" customHeight="1">
      <c r="A159" s="14">
        <v>155</v>
      </c>
      <c r="B159" s="15" t="s">
        <v>322</v>
      </c>
      <c r="C159" s="15" t="s">
        <v>91</v>
      </c>
      <c r="D159" s="14" t="s">
        <v>153</v>
      </c>
      <c r="E159" s="15" t="s">
        <v>34</v>
      </c>
      <c r="F159" s="27">
        <v>0.10449074074074073</v>
      </c>
      <c r="G159" s="14" t="str">
        <f t="shared" si="6"/>
        <v>11.09/km</v>
      </c>
      <c r="H159" s="16">
        <f t="shared" si="7"/>
        <v>0.050983796296296284</v>
      </c>
      <c r="I159" s="16">
        <f t="shared" si="8"/>
        <v>0.04644675925925925</v>
      </c>
    </row>
    <row r="160" spans="1:9" ht="15" customHeight="1">
      <c r="A160" s="14">
        <v>156</v>
      </c>
      <c r="B160" s="15" t="s">
        <v>323</v>
      </c>
      <c r="C160" s="15" t="s">
        <v>324</v>
      </c>
      <c r="D160" s="14" t="s">
        <v>74</v>
      </c>
      <c r="E160" s="15" t="s">
        <v>178</v>
      </c>
      <c r="F160" s="27">
        <v>0.10471064814814816</v>
      </c>
      <c r="G160" s="14" t="str">
        <f t="shared" si="6"/>
        <v>11.10/km</v>
      </c>
      <c r="H160" s="16">
        <f t="shared" si="7"/>
        <v>0.05120370370370372</v>
      </c>
      <c r="I160" s="16">
        <f t="shared" si="8"/>
        <v>0.032118055555555566</v>
      </c>
    </row>
    <row r="161" spans="1:9" ht="15" customHeight="1">
      <c r="A161" s="14">
        <v>157</v>
      </c>
      <c r="B161" s="15" t="s">
        <v>325</v>
      </c>
      <c r="C161" s="15" t="s">
        <v>326</v>
      </c>
      <c r="D161" s="14" t="s">
        <v>346</v>
      </c>
      <c r="E161" s="15" t="s">
        <v>108</v>
      </c>
      <c r="F161" s="27">
        <v>0.10552083333333333</v>
      </c>
      <c r="G161" s="14" t="str">
        <f t="shared" si="6"/>
        <v>11.15/km</v>
      </c>
      <c r="H161" s="16">
        <f t="shared" si="7"/>
        <v>0.05201388888888888</v>
      </c>
      <c r="I161" s="16">
        <f t="shared" si="8"/>
        <v>0.028738425925925917</v>
      </c>
    </row>
    <row r="162" spans="1:9" ht="15" customHeight="1">
      <c r="A162" s="14">
        <v>158</v>
      </c>
      <c r="B162" s="15" t="s">
        <v>133</v>
      </c>
      <c r="C162" s="15" t="s">
        <v>36</v>
      </c>
      <c r="D162" s="14" t="s">
        <v>170</v>
      </c>
      <c r="E162" s="15" t="s">
        <v>26</v>
      </c>
      <c r="F162" s="27">
        <v>0.10570601851851852</v>
      </c>
      <c r="G162" s="14" t="str">
        <f t="shared" si="6"/>
        <v>11.17/km</v>
      </c>
      <c r="H162" s="16">
        <f t="shared" si="7"/>
        <v>0.05219907407407407</v>
      </c>
      <c r="I162" s="16">
        <f t="shared" si="8"/>
        <v>0.04194444444444445</v>
      </c>
    </row>
    <row r="163" spans="1:9" ht="15" customHeight="1">
      <c r="A163" s="14">
        <v>159</v>
      </c>
      <c r="B163" s="15" t="s">
        <v>327</v>
      </c>
      <c r="C163" s="15" t="s">
        <v>328</v>
      </c>
      <c r="D163" s="14" t="s">
        <v>346</v>
      </c>
      <c r="E163" s="15" t="s">
        <v>26</v>
      </c>
      <c r="F163" s="27">
        <v>0.10670138888888887</v>
      </c>
      <c r="G163" s="14" t="str">
        <f t="shared" si="6"/>
        <v>11.23/km</v>
      </c>
      <c r="H163" s="16">
        <f t="shared" si="7"/>
        <v>0.053194444444444426</v>
      </c>
      <c r="I163" s="16">
        <f t="shared" si="8"/>
        <v>0.029918981481481463</v>
      </c>
    </row>
    <row r="164" spans="1:9" ht="15" customHeight="1">
      <c r="A164" s="14">
        <v>160</v>
      </c>
      <c r="B164" s="15" t="s">
        <v>329</v>
      </c>
      <c r="C164" s="15" t="s">
        <v>197</v>
      </c>
      <c r="D164" s="14" t="s">
        <v>163</v>
      </c>
      <c r="E164" s="15" t="s">
        <v>71</v>
      </c>
      <c r="F164" s="27">
        <v>0.10916666666666668</v>
      </c>
      <c r="G164" s="14" t="str">
        <f t="shared" si="6"/>
        <v>11.39/km</v>
      </c>
      <c r="H164" s="16">
        <f t="shared" si="7"/>
        <v>0.05565972222222223</v>
      </c>
      <c r="I164" s="16">
        <f t="shared" si="8"/>
        <v>0.04706018518518519</v>
      </c>
    </row>
    <row r="165" spans="1:9" ht="15" customHeight="1">
      <c r="A165" s="14">
        <v>161</v>
      </c>
      <c r="B165" s="15" t="s">
        <v>330</v>
      </c>
      <c r="C165" s="15" t="s">
        <v>331</v>
      </c>
      <c r="D165" s="14" t="s">
        <v>165</v>
      </c>
      <c r="E165" s="15" t="s">
        <v>76</v>
      </c>
      <c r="F165" s="27">
        <v>0.11030092592592593</v>
      </c>
      <c r="G165" s="14" t="str">
        <f t="shared" si="6"/>
        <v>11.46/km</v>
      </c>
      <c r="H165" s="16">
        <f t="shared" si="7"/>
        <v>0.05679398148148148</v>
      </c>
      <c r="I165" s="16">
        <f t="shared" si="8"/>
        <v>0.04741898148148148</v>
      </c>
    </row>
    <row r="166" spans="1:9" ht="15" customHeight="1">
      <c r="A166" s="14">
        <v>162</v>
      </c>
      <c r="B166" s="15" t="s">
        <v>332</v>
      </c>
      <c r="C166" s="15" t="s">
        <v>333</v>
      </c>
      <c r="D166" s="14" t="s">
        <v>346</v>
      </c>
      <c r="E166" s="15" t="s">
        <v>130</v>
      </c>
      <c r="F166" s="27">
        <v>0.11038194444444445</v>
      </c>
      <c r="G166" s="14" t="str">
        <f t="shared" si="6"/>
        <v>11.46/km</v>
      </c>
      <c r="H166" s="16">
        <f t="shared" si="7"/>
        <v>0.056875</v>
      </c>
      <c r="I166" s="16">
        <f t="shared" si="8"/>
        <v>0.03359953703703704</v>
      </c>
    </row>
    <row r="167" spans="1:9" ht="15" customHeight="1">
      <c r="A167" s="14">
        <v>163</v>
      </c>
      <c r="B167" s="15" t="s">
        <v>334</v>
      </c>
      <c r="C167" s="15" t="s">
        <v>335</v>
      </c>
      <c r="D167" s="14" t="s">
        <v>346</v>
      </c>
      <c r="E167" s="15" t="s">
        <v>29</v>
      </c>
      <c r="F167" s="27">
        <v>0.11232638888888889</v>
      </c>
      <c r="G167" s="14" t="str">
        <f t="shared" si="6"/>
        <v>11.59/km</v>
      </c>
      <c r="H167" s="16">
        <f t="shared" si="7"/>
        <v>0.058819444444444445</v>
      </c>
      <c r="I167" s="16">
        <f t="shared" si="8"/>
        <v>0.03554398148148148</v>
      </c>
    </row>
    <row r="168" spans="1:9" ht="15" customHeight="1">
      <c r="A168" s="14">
        <v>164</v>
      </c>
      <c r="B168" s="15" t="s">
        <v>336</v>
      </c>
      <c r="C168" s="15" t="s">
        <v>337</v>
      </c>
      <c r="D168" s="14" t="s">
        <v>149</v>
      </c>
      <c r="E168" s="15" t="s">
        <v>174</v>
      </c>
      <c r="F168" s="27">
        <v>0.11259259259259259</v>
      </c>
      <c r="G168" s="14" t="str">
        <f t="shared" si="6"/>
        <v>12.01/km</v>
      </c>
      <c r="H168" s="16">
        <f t="shared" si="7"/>
        <v>0.059085648148148144</v>
      </c>
      <c r="I168" s="16">
        <f t="shared" si="8"/>
        <v>0.059085648148148144</v>
      </c>
    </row>
    <row r="169" spans="1:9" ht="15" customHeight="1">
      <c r="A169" s="34">
        <v>165</v>
      </c>
      <c r="B169" s="36" t="s">
        <v>338</v>
      </c>
      <c r="C169" s="36" t="s">
        <v>140</v>
      </c>
      <c r="D169" s="34" t="s">
        <v>346</v>
      </c>
      <c r="E169" s="36" t="s">
        <v>147</v>
      </c>
      <c r="F169" s="38">
        <v>0.11403935185185186</v>
      </c>
      <c r="G169" s="34" t="str">
        <f t="shared" si="6"/>
        <v>12.10/km</v>
      </c>
      <c r="H169" s="35">
        <f t="shared" si="7"/>
        <v>0.06053240740740742</v>
      </c>
      <c r="I169" s="35">
        <f t="shared" si="8"/>
        <v>0.037256944444444454</v>
      </c>
    </row>
    <row r="170" spans="1:9" ht="15" customHeight="1">
      <c r="A170" s="14">
        <v>166</v>
      </c>
      <c r="B170" s="15" t="s">
        <v>144</v>
      </c>
      <c r="C170" s="15" t="s">
        <v>145</v>
      </c>
      <c r="D170" s="14" t="s">
        <v>286</v>
      </c>
      <c r="E170" s="15" t="s">
        <v>13</v>
      </c>
      <c r="F170" s="27">
        <v>0.12138888888888888</v>
      </c>
      <c r="G170" s="14" t="str">
        <f t="shared" si="6"/>
        <v>12.57/km</v>
      </c>
      <c r="H170" s="16">
        <f t="shared" si="7"/>
        <v>0.06788194444444443</v>
      </c>
      <c r="I170" s="16">
        <f t="shared" si="8"/>
        <v>0.03396990740740741</v>
      </c>
    </row>
    <row r="171" spans="1:9" ht="15" customHeight="1">
      <c r="A171" s="14">
        <v>167</v>
      </c>
      <c r="B171" s="15" t="s">
        <v>339</v>
      </c>
      <c r="C171" s="15" t="s">
        <v>17</v>
      </c>
      <c r="D171" s="14" t="s">
        <v>163</v>
      </c>
      <c r="E171" s="15" t="s">
        <v>71</v>
      </c>
      <c r="F171" s="27">
        <v>0.12142361111111111</v>
      </c>
      <c r="G171" s="14" t="str">
        <f t="shared" si="6"/>
        <v>12.57/km</v>
      </c>
      <c r="H171" s="16">
        <f t="shared" si="7"/>
        <v>0.06791666666666665</v>
      </c>
      <c r="I171" s="16">
        <f t="shared" si="8"/>
        <v>0.05931712962962962</v>
      </c>
    </row>
    <row r="172" spans="1:9" ht="15" customHeight="1">
      <c r="A172" s="14">
        <v>168</v>
      </c>
      <c r="B172" s="15" t="s">
        <v>340</v>
      </c>
      <c r="C172" s="15" t="s">
        <v>341</v>
      </c>
      <c r="D172" s="14" t="s">
        <v>346</v>
      </c>
      <c r="E172" s="15" t="s">
        <v>66</v>
      </c>
      <c r="F172" s="27">
        <v>0.12311342592592593</v>
      </c>
      <c r="G172" s="14" t="str">
        <f t="shared" si="6"/>
        <v>13.08/km</v>
      </c>
      <c r="H172" s="16">
        <f t="shared" si="7"/>
        <v>0.06960648148148149</v>
      </c>
      <c r="I172" s="16">
        <f t="shared" si="8"/>
        <v>0.04633101851851852</v>
      </c>
    </row>
    <row r="173" spans="1:9" ht="15" customHeight="1">
      <c r="A173" s="14">
        <v>169</v>
      </c>
      <c r="B173" s="15" t="s">
        <v>121</v>
      </c>
      <c r="C173" s="15" t="s">
        <v>48</v>
      </c>
      <c r="D173" s="14" t="s">
        <v>163</v>
      </c>
      <c r="E173" s="15" t="s">
        <v>34</v>
      </c>
      <c r="F173" s="27">
        <v>0.12609953703703705</v>
      </c>
      <c r="G173" s="14" t="str">
        <f t="shared" si="6"/>
        <v>13.27/km</v>
      </c>
      <c r="H173" s="16">
        <f t="shared" si="7"/>
        <v>0.0725925925925926</v>
      </c>
      <c r="I173" s="16">
        <f t="shared" si="8"/>
        <v>0.06399305555555557</v>
      </c>
    </row>
    <row r="174" spans="1:9" ht="15" customHeight="1">
      <c r="A174" s="14">
        <v>170</v>
      </c>
      <c r="B174" s="15" t="s">
        <v>342</v>
      </c>
      <c r="C174" s="15" t="s">
        <v>343</v>
      </c>
      <c r="D174" s="14" t="s">
        <v>346</v>
      </c>
      <c r="E174" s="15" t="s">
        <v>344</v>
      </c>
      <c r="F174" s="27">
        <v>0.1350462962962963</v>
      </c>
      <c r="G174" s="14" t="str">
        <f t="shared" si="6"/>
        <v>14.24/km</v>
      </c>
      <c r="H174" s="16">
        <f t="shared" si="7"/>
        <v>0.08153935185185185</v>
      </c>
      <c r="I174" s="16">
        <f t="shared" si="8"/>
        <v>0.05826388888888889</v>
      </c>
    </row>
    <row r="175" spans="1:9" ht="15" customHeight="1">
      <c r="A175" s="14">
        <v>171</v>
      </c>
      <c r="B175" s="15" t="s">
        <v>121</v>
      </c>
      <c r="C175" s="15" t="s">
        <v>55</v>
      </c>
      <c r="D175" s="14" t="s">
        <v>163</v>
      </c>
      <c r="E175" s="15" t="s">
        <v>344</v>
      </c>
      <c r="F175" s="27">
        <v>0.13508101851851853</v>
      </c>
      <c r="G175" s="14" t="str">
        <f t="shared" si="6"/>
        <v>14.25/km</v>
      </c>
      <c r="H175" s="16">
        <f t="shared" si="7"/>
        <v>0.08157407407407408</v>
      </c>
      <c r="I175" s="16">
        <f t="shared" si="8"/>
        <v>0.07297453703703705</v>
      </c>
    </row>
    <row r="176" spans="1:9" ht="15" customHeight="1">
      <c r="A176" s="14">
        <v>172</v>
      </c>
      <c r="B176" s="15" t="s">
        <v>146</v>
      </c>
      <c r="C176" s="15" t="s">
        <v>100</v>
      </c>
      <c r="D176" s="14" t="s">
        <v>301</v>
      </c>
      <c r="E176" s="15" t="s">
        <v>71</v>
      </c>
      <c r="F176" s="27">
        <v>0.18958333333333333</v>
      </c>
      <c r="G176" s="14" t="str">
        <f t="shared" si="6"/>
        <v>20.13/km</v>
      </c>
      <c r="H176" s="16">
        <f t="shared" si="7"/>
        <v>0.13607638888888887</v>
      </c>
      <c r="I176" s="16">
        <f t="shared" si="8"/>
        <v>0.09921296296296295</v>
      </c>
    </row>
    <row r="177" spans="1:9" ht="15" customHeight="1">
      <c r="A177" s="18">
        <v>173</v>
      </c>
      <c r="B177" s="19" t="s">
        <v>235</v>
      </c>
      <c r="C177" s="19" t="s">
        <v>138</v>
      </c>
      <c r="D177" s="18" t="s">
        <v>286</v>
      </c>
      <c r="E177" s="19" t="s">
        <v>345</v>
      </c>
      <c r="F177" s="28">
        <v>0.18958333333333333</v>
      </c>
      <c r="G177" s="18" t="str">
        <f t="shared" si="6"/>
        <v>20.13/km</v>
      </c>
      <c r="H177" s="20">
        <f t="shared" si="7"/>
        <v>0.13607638888888887</v>
      </c>
      <c r="I177" s="20">
        <f t="shared" si="8"/>
        <v>0.10216435185185185</v>
      </c>
    </row>
  </sheetData>
  <autoFilter ref="A4:I17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Trail dei 100 Pozzi</v>
      </c>
      <c r="B1" s="32"/>
      <c r="C1" s="32"/>
    </row>
    <row r="2" spans="1:3" ht="42" customHeight="1">
      <c r="A2" s="33" t="str">
        <f>Individuale!A3&amp;" km. "&amp;Individuale!I3</f>
        <v>Trasacco (AQ) Italia - Domenica 08/07/2012 km. 13,5</v>
      </c>
      <c r="B2" s="33"/>
      <c r="C2" s="33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26</v>
      </c>
      <c r="C4" s="23">
        <v>32</v>
      </c>
    </row>
    <row r="5" spans="1:3" ht="15" customHeight="1">
      <c r="A5" s="14">
        <v>2</v>
      </c>
      <c r="B5" s="15" t="s">
        <v>34</v>
      </c>
      <c r="C5" s="24">
        <v>16</v>
      </c>
    </row>
    <row r="6" spans="1:3" ht="15" customHeight="1">
      <c r="A6" s="14">
        <v>3</v>
      </c>
      <c r="B6" s="15" t="s">
        <v>37</v>
      </c>
      <c r="C6" s="24">
        <v>10</v>
      </c>
    </row>
    <row r="7" spans="1:3" ht="15" customHeight="1">
      <c r="A7" s="14">
        <v>4</v>
      </c>
      <c r="B7" s="15" t="s">
        <v>167</v>
      </c>
      <c r="C7" s="24">
        <v>8</v>
      </c>
    </row>
    <row r="8" spans="1:3" ht="15" customHeight="1">
      <c r="A8" s="14">
        <v>5</v>
      </c>
      <c r="B8" s="15" t="s">
        <v>29</v>
      </c>
      <c r="C8" s="24">
        <v>7</v>
      </c>
    </row>
    <row r="9" spans="1:3" ht="15" customHeight="1">
      <c r="A9" s="14">
        <v>6</v>
      </c>
      <c r="B9" s="15" t="s">
        <v>13</v>
      </c>
      <c r="C9" s="24">
        <v>7</v>
      </c>
    </row>
    <row r="10" spans="1:3" ht="15" customHeight="1">
      <c r="A10" s="14">
        <v>7</v>
      </c>
      <c r="B10" s="15" t="s">
        <v>47</v>
      </c>
      <c r="C10" s="24">
        <v>6</v>
      </c>
    </row>
    <row r="11" spans="1:3" ht="15" customHeight="1">
      <c r="A11" s="14">
        <v>8</v>
      </c>
      <c r="B11" s="15" t="s">
        <v>108</v>
      </c>
      <c r="C11" s="24">
        <v>4</v>
      </c>
    </row>
    <row r="12" spans="1:3" ht="15" customHeight="1">
      <c r="A12" s="14">
        <v>9</v>
      </c>
      <c r="B12" s="15" t="s">
        <v>178</v>
      </c>
      <c r="C12" s="24">
        <v>4</v>
      </c>
    </row>
    <row r="13" spans="1:3" ht="15" customHeight="1">
      <c r="A13" s="14">
        <v>10</v>
      </c>
      <c r="B13" s="15" t="s">
        <v>12</v>
      </c>
      <c r="C13" s="24">
        <v>4</v>
      </c>
    </row>
    <row r="14" spans="1:3" ht="15" customHeight="1">
      <c r="A14" s="14">
        <v>11</v>
      </c>
      <c r="B14" s="15" t="s">
        <v>71</v>
      </c>
      <c r="C14" s="24">
        <v>4</v>
      </c>
    </row>
    <row r="15" spans="1:3" ht="15" customHeight="1">
      <c r="A15" s="14">
        <v>12</v>
      </c>
      <c r="B15" s="15" t="s">
        <v>130</v>
      </c>
      <c r="C15" s="24">
        <v>4</v>
      </c>
    </row>
    <row r="16" spans="1:3" ht="15" customHeight="1">
      <c r="A16" s="14">
        <v>13</v>
      </c>
      <c r="B16" s="15" t="s">
        <v>70</v>
      </c>
      <c r="C16" s="24">
        <v>3</v>
      </c>
    </row>
    <row r="17" spans="1:3" ht="15" customHeight="1">
      <c r="A17" s="14">
        <v>14</v>
      </c>
      <c r="B17" s="15" t="s">
        <v>43</v>
      </c>
      <c r="C17" s="24">
        <v>3</v>
      </c>
    </row>
    <row r="18" spans="1:3" ht="15" customHeight="1">
      <c r="A18" s="14">
        <v>15</v>
      </c>
      <c r="B18" s="15" t="s">
        <v>277</v>
      </c>
      <c r="C18" s="24">
        <v>3</v>
      </c>
    </row>
    <row r="19" spans="1:3" ht="15" customHeight="1">
      <c r="A19" s="14">
        <v>16</v>
      </c>
      <c r="B19" s="15" t="s">
        <v>18</v>
      </c>
      <c r="C19" s="24">
        <v>3</v>
      </c>
    </row>
    <row r="20" spans="1:3" ht="15" customHeight="1">
      <c r="A20" s="14">
        <v>17</v>
      </c>
      <c r="B20" s="15" t="s">
        <v>57</v>
      </c>
      <c r="C20" s="24">
        <v>3</v>
      </c>
    </row>
    <row r="21" spans="1:3" ht="15" customHeight="1">
      <c r="A21" s="14">
        <v>18</v>
      </c>
      <c r="B21" s="15" t="s">
        <v>194</v>
      </c>
      <c r="C21" s="24">
        <v>3</v>
      </c>
    </row>
    <row r="22" spans="1:3" ht="15" customHeight="1">
      <c r="A22" s="14">
        <v>19</v>
      </c>
      <c r="B22" s="15" t="s">
        <v>66</v>
      </c>
      <c r="C22" s="24">
        <v>3</v>
      </c>
    </row>
    <row r="23" spans="1:3" ht="15" customHeight="1">
      <c r="A23" s="14">
        <v>20</v>
      </c>
      <c r="B23" s="15" t="s">
        <v>202</v>
      </c>
      <c r="C23" s="24">
        <v>2</v>
      </c>
    </row>
    <row r="24" spans="1:3" ht="15" customHeight="1">
      <c r="A24" s="14">
        <v>21</v>
      </c>
      <c r="B24" s="15" t="s">
        <v>174</v>
      </c>
      <c r="C24" s="24">
        <v>2</v>
      </c>
    </row>
    <row r="25" spans="1:3" ht="15" customHeight="1">
      <c r="A25" s="14">
        <v>22</v>
      </c>
      <c r="B25" s="15" t="s">
        <v>86</v>
      </c>
      <c r="C25" s="24">
        <v>2</v>
      </c>
    </row>
    <row r="26" spans="1:3" ht="15" customHeight="1">
      <c r="A26" s="14">
        <v>23</v>
      </c>
      <c r="B26" s="15" t="s">
        <v>51</v>
      </c>
      <c r="C26" s="24">
        <v>2</v>
      </c>
    </row>
    <row r="27" spans="1:3" ht="15" customHeight="1">
      <c r="A27" s="14">
        <v>24</v>
      </c>
      <c r="B27" s="15" t="s">
        <v>228</v>
      </c>
      <c r="C27" s="24">
        <v>2</v>
      </c>
    </row>
    <row r="28" spans="1:3" ht="15" customHeight="1">
      <c r="A28" s="14">
        <v>25</v>
      </c>
      <c r="B28" s="15" t="s">
        <v>344</v>
      </c>
      <c r="C28" s="24">
        <v>2</v>
      </c>
    </row>
    <row r="29" spans="1:3" ht="15" customHeight="1">
      <c r="A29" s="14">
        <v>26</v>
      </c>
      <c r="B29" s="15" t="s">
        <v>247</v>
      </c>
      <c r="C29" s="24">
        <v>2</v>
      </c>
    </row>
    <row r="30" spans="1:3" ht="15" customHeight="1">
      <c r="A30" s="14">
        <v>27</v>
      </c>
      <c r="B30" s="15" t="s">
        <v>76</v>
      </c>
      <c r="C30" s="24">
        <v>2</v>
      </c>
    </row>
    <row r="31" spans="1:3" ht="15" customHeight="1">
      <c r="A31" s="14">
        <v>28</v>
      </c>
      <c r="B31" s="15" t="s">
        <v>251</v>
      </c>
      <c r="C31" s="24">
        <v>2</v>
      </c>
    </row>
    <row r="32" spans="1:3" ht="15" customHeight="1">
      <c r="A32" s="14">
        <v>29</v>
      </c>
      <c r="B32" s="15" t="s">
        <v>241</v>
      </c>
      <c r="C32" s="24">
        <v>2</v>
      </c>
    </row>
    <row r="33" spans="1:3" ht="15" customHeight="1">
      <c r="A33" s="34">
        <v>30</v>
      </c>
      <c r="B33" s="36" t="s">
        <v>147</v>
      </c>
      <c r="C33" s="37">
        <v>1</v>
      </c>
    </row>
    <row r="34" spans="1:3" ht="15" customHeight="1">
      <c r="A34" s="14">
        <v>31</v>
      </c>
      <c r="B34" s="15" t="s">
        <v>225</v>
      </c>
      <c r="C34" s="24">
        <v>1</v>
      </c>
    </row>
    <row r="35" spans="1:3" ht="15" customHeight="1">
      <c r="A35" s="14">
        <v>32</v>
      </c>
      <c r="B35" s="15" t="s">
        <v>104</v>
      </c>
      <c r="C35" s="24">
        <v>1</v>
      </c>
    </row>
    <row r="36" spans="1:3" ht="15" customHeight="1">
      <c r="A36" s="14">
        <v>33</v>
      </c>
      <c r="B36" s="15" t="s">
        <v>262</v>
      </c>
      <c r="C36" s="24">
        <v>1</v>
      </c>
    </row>
    <row r="37" spans="1:3" ht="15" customHeight="1">
      <c r="A37" s="14">
        <v>34</v>
      </c>
      <c r="B37" s="15" t="s">
        <v>216</v>
      </c>
      <c r="C37" s="24">
        <v>1</v>
      </c>
    </row>
    <row r="38" spans="1:3" ht="15" customHeight="1">
      <c r="A38" s="14">
        <v>35</v>
      </c>
      <c r="B38" s="15" t="s">
        <v>59</v>
      </c>
      <c r="C38" s="24">
        <v>1</v>
      </c>
    </row>
    <row r="39" spans="1:3" ht="15" customHeight="1">
      <c r="A39" s="14">
        <v>36</v>
      </c>
      <c r="B39" s="15" t="s">
        <v>157</v>
      </c>
      <c r="C39" s="24">
        <v>1</v>
      </c>
    </row>
    <row r="40" spans="1:3" ht="15" customHeight="1">
      <c r="A40" s="14">
        <v>37</v>
      </c>
      <c r="B40" s="15" t="s">
        <v>321</v>
      </c>
      <c r="C40" s="24">
        <v>1</v>
      </c>
    </row>
    <row r="41" spans="1:3" ht="15" customHeight="1">
      <c r="A41" s="14">
        <v>38</v>
      </c>
      <c r="B41" s="15" t="s">
        <v>211</v>
      </c>
      <c r="C41" s="24">
        <v>1</v>
      </c>
    </row>
    <row r="42" spans="1:3" ht="15" customHeight="1">
      <c r="A42" s="14">
        <v>39</v>
      </c>
      <c r="B42" s="15" t="s">
        <v>171</v>
      </c>
      <c r="C42" s="24">
        <v>1</v>
      </c>
    </row>
    <row r="43" spans="1:3" ht="15" customHeight="1">
      <c r="A43" s="14">
        <v>40</v>
      </c>
      <c r="B43" s="15" t="s">
        <v>345</v>
      </c>
      <c r="C43" s="24">
        <v>1</v>
      </c>
    </row>
    <row r="44" spans="1:3" ht="15" customHeight="1">
      <c r="A44" s="14">
        <v>41</v>
      </c>
      <c r="B44" s="15" t="s">
        <v>309</v>
      </c>
      <c r="C44" s="24">
        <v>1</v>
      </c>
    </row>
    <row r="45" spans="1:3" ht="15" customHeight="1">
      <c r="A45" s="14">
        <v>42</v>
      </c>
      <c r="B45" s="15" t="s">
        <v>61</v>
      </c>
      <c r="C45" s="24">
        <v>1</v>
      </c>
    </row>
    <row r="46" spans="1:3" ht="15" customHeight="1">
      <c r="A46" s="14">
        <v>43</v>
      </c>
      <c r="B46" s="15" t="s">
        <v>295</v>
      </c>
      <c r="C46" s="24">
        <v>1</v>
      </c>
    </row>
    <row r="47" spans="1:3" ht="15" customHeight="1">
      <c r="A47" s="14">
        <v>44</v>
      </c>
      <c r="B47" s="15" t="s">
        <v>92</v>
      </c>
      <c r="C47" s="24">
        <v>1</v>
      </c>
    </row>
    <row r="48" spans="1:3" ht="15" customHeight="1">
      <c r="A48" s="14">
        <v>45</v>
      </c>
      <c r="B48" s="15" t="s">
        <v>232</v>
      </c>
      <c r="C48" s="24">
        <v>1</v>
      </c>
    </row>
    <row r="49" spans="1:3" ht="15" customHeight="1">
      <c r="A49" s="14">
        <v>46</v>
      </c>
      <c r="B49" s="15" t="s">
        <v>16</v>
      </c>
      <c r="C49" s="24">
        <v>1</v>
      </c>
    </row>
    <row r="50" spans="1:3" ht="15" customHeight="1">
      <c r="A50" s="14">
        <v>47</v>
      </c>
      <c r="B50" s="15" t="s">
        <v>180</v>
      </c>
      <c r="C50" s="24">
        <v>1</v>
      </c>
    </row>
    <row r="51" spans="1:3" ht="15" customHeight="1">
      <c r="A51" s="14">
        <v>48</v>
      </c>
      <c r="B51" s="15" t="s">
        <v>23</v>
      </c>
      <c r="C51" s="24">
        <v>1</v>
      </c>
    </row>
    <row r="52" spans="1:3" ht="15" customHeight="1">
      <c r="A52" s="14">
        <v>49</v>
      </c>
      <c r="B52" s="15" t="s">
        <v>271</v>
      </c>
      <c r="C52" s="24">
        <v>1</v>
      </c>
    </row>
    <row r="53" spans="1:3" ht="15" customHeight="1">
      <c r="A53" s="14">
        <v>50</v>
      </c>
      <c r="B53" s="15" t="s">
        <v>95</v>
      </c>
      <c r="C53" s="24">
        <v>1</v>
      </c>
    </row>
    <row r="54" spans="1:3" ht="15" customHeight="1">
      <c r="A54" s="14">
        <v>51</v>
      </c>
      <c r="B54" s="15" t="s">
        <v>114</v>
      </c>
      <c r="C54" s="24">
        <v>1</v>
      </c>
    </row>
    <row r="55" spans="1:3" ht="15" customHeight="1">
      <c r="A55" s="14">
        <v>52</v>
      </c>
      <c r="B55" s="15" t="s">
        <v>123</v>
      </c>
      <c r="C55" s="24">
        <v>1</v>
      </c>
    </row>
    <row r="56" spans="1:3" ht="15" customHeight="1">
      <c r="A56" s="14">
        <v>53</v>
      </c>
      <c r="B56" s="15" t="s">
        <v>162</v>
      </c>
      <c r="C56" s="24">
        <v>1</v>
      </c>
    </row>
    <row r="57" spans="1:3" ht="15" customHeight="1">
      <c r="A57" s="14">
        <v>54</v>
      </c>
      <c r="B57" s="15" t="s">
        <v>150</v>
      </c>
      <c r="C57" s="24">
        <v>1</v>
      </c>
    </row>
    <row r="58" spans="1:3" ht="15" customHeight="1">
      <c r="A58" s="18">
        <v>55</v>
      </c>
      <c r="B58" s="19" t="s">
        <v>254</v>
      </c>
      <c r="C58" s="25">
        <v>1</v>
      </c>
    </row>
    <row r="59" ht="12.75">
      <c r="C59" s="2">
        <f>SUM(C4:C58)</f>
        <v>173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2012-08-08T07:41:03Z</dcterms:created>
  <dcterms:modified xsi:type="dcterms:W3CDTF">2012-08-08T08:08:23Z</dcterms:modified>
  <cp:category/>
  <cp:version/>
  <cp:contentType/>
  <cp:contentStatus/>
</cp:coreProperties>
</file>