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<sst xmlns="http://schemas.openxmlformats.org/spreadsheetml/2006/main" count="1066" uniqueCount="481">
  <si>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</si>
  <si>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</si>
  <si>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</si>
  <si>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</si>
  <si>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</si>
  <si>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</si>
  <si>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</si>
  <si>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</si>
  <si>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</si>
  <si>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</si>
  <si>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</si>
  <si>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</si>
  <si>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SM35</t>
  </si>
  <si>
    <t>SM45</t>
  </si>
  <si>
    <t>SM40</t>
  </si>
  <si>
    <t>SM50</t>
  </si>
  <si>
    <t>SM55</t>
  </si>
  <si>
    <t>SM60</t>
  </si>
  <si>
    <t>SM65</t>
  </si>
  <si>
    <t>SM70</t>
  </si>
  <si>
    <t>SF35</t>
  </si>
  <si>
    <t>SF40</t>
  </si>
  <si>
    <t>SF45</t>
  </si>
  <si>
    <t>SF50</t>
  </si>
  <si>
    <t>SF55</t>
  </si>
  <si>
    <t>POL. ATLETICA CEPRANO</t>
  </si>
  <si>
    <t>UISP ROMA</t>
  </si>
  <si>
    <t>SABINA MARATHON CLUB</t>
  </si>
  <si>
    <t>G.S. BANCARI ROMANI</t>
  </si>
  <si>
    <t>ACSI CAMPIDOGLIO PALATINO</t>
  </si>
  <si>
    <t>INDIVIDUALE</t>
  </si>
  <si>
    <t>DI GREGORIO Roberto</t>
  </si>
  <si>
    <t>VISTA TIVOLI MARATHON</t>
  </si>
  <si>
    <t>1:15:40</t>
  </si>
  <si>
    <t>BIAGGIONI Alessio</t>
  </si>
  <si>
    <t>1:17:19</t>
  </si>
  <si>
    <t>FILIPPONI Roberto</t>
  </si>
  <si>
    <t>SM30</t>
  </si>
  <si>
    <t>SANTA MARINELLA ATHLETIC CLUB</t>
  </si>
  <si>
    <t>1:18:24</t>
  </si>
  <si>
    <t>MONTESI Manuel</t>
  </si>
  <si>
    <t>U.S. ROMA 83</t>
  </si>
  <si>
    <t>1:19:53</t>
  </si>
  <si>
    <t>ANGELONI Daniele</t>
  </si>
  <si>
    <t>SM1</t>
  </si>
  <si>
    <t>1:19:59</t>
  </si>
  <si>
    <t>DE LUCA Francesco</t>
  </si>
  <si>
    <t>1:20:47</t>
  </si>
  <si>
    <t>COIANIZ Alessandro</t>
  </si>
  <si>
    <t>ATLETICA PEGASO</t>
  </si>
  <si>
    <t>1:20:52</t>
  </si>
  <si>
    <t>BETTAS Edoardo</t>
  </si>
  <si>
    <t>S.S. LAZIO ATLETICA LEGGERA</t>
  </si>
  <si>
    <t>1:21:11</t>
  </si>
  <si>
    <t>BIANCHI Danilo</t>
  </si>
  <si>
    <t>1:21:52</t>
  </si>
  <si>
    <t>CAPOCCIA Simone</t>
  </si>
  <si>
    <t>1:22:11</t>
  </si>
  <si>
    <t>TIBERTI Umberto</t>
  </si>
  <si>
    <t>A.S.D. CITTADUCALE RUNNERS CLUB</t>
  </si>
  <si>
    <t>1:22:14</t>
  </si>
  <si>
    <t>PAGLIARETTI Roberto</t>
  </si>
  <si>
    <t>1:22:57</t>
  </si>
  <si>
    <t>RUGGERI Paolo Roberto</t>
  </si>
  <si>
    <t>A.S.D. TIBURTINA 2003</t>
  </si>
  <si>
    <t>1:23:13</t>
  </si>
  <si>
    <t>BIANCHI ESPINOZA Maria G</t>
  </si>
  <si>
    <t>SF30</t>
  </si>
  <si>
    <t>SS LAZIO ATLETICA LEGGERA</t>
  </si>
  <si>
    <t>1:23:23</t>
  </si>
  <si>
    <t>FABRI Ottavio</t>
  </si>
  <si>
    <t>LBM SPORT TEAM</t>
  </si>
  <si>
    <t>1:23:38</t>
  </si>
  <si>
    <t>TRANSULTI Gianfranco</t>
  </si>
  <si>
    <t>1:23:44</t>
  </si>
  <si>
    <t>MARTELLUCCI Enrico</t>
  </si>
  <si>
    <t>1:23:53</t>
  </si>
  <si>
    <t>SCAFFEO Francesco</t>
  </si>
  <si>
    <t>1:24:09</t>
  </si>
  <si>
    <t>DONATUCCI Alfredo</t>
  </si>
  <si>
    <t>1:24:37</t>
  </si>
  <si>
    <t>DI LERNIA Alberto</t>
  </si>
  <si>
    <t>1:24:53</t>
  </si>
  <si>
    <t>POLVERINO Vittorio</t>
  </si>
  <si>
    <t>1:25:08</t>
  </si>
  <si>
    <t>MASALA Francesco</t>
  </si>
  <si>
    <t>1:25:33</t>
  </si>
  <si>
    <t>ROSSI Daniele</t>
  </si>
  <si>
    <t>LAZIO RUNNERS TEAM A.S.D.</t>
  </si>
  <si>
    <t>1:26:28</t>
  </si>
  <si>
    <t>CICCARELLA Gianluca</t>
  </si>
  <si>
    <t>1:26:47</t>
  </si>
  <si>
    <t>MARTELLA Massimo</t>
  </si>
  <si>
    <t>1:26:55</t>
  </si>
  <si>
    <t>SMITH Orazio</t>
  </si>
  <si>
    <t>1:27:01</t>
  </si>
  <si>
    <t>DE FAZIO Riccardo</t>
  </si>
  <si>
    <t>1:27:15</t>
  </si>
  <si>
    <t>GRAZIAN Moreno</t>
  </si>
  <si>
    <t>ATLETICA SETTIMESE</t>
  </si>
  <si>
    <t>1:27:25</t>
  </si>
  <si>
    <t>LOMBARDI Alessandro</t>
  </si>
  <si>
    <t>1:27:35</t>
  </si>
  <si>
    <t>BARONE Gianni</t>
  </si>
  <si>
    <t>1:27:52</t>
  </si>
  <si>
    <t>LEONCINI Claudio</t>
  </si>
  <si>
    <t>1:27:55</t>
  </si>
  <si>
    <t>AMODEO Mauro</t>
  </si>
  <si>
    <t>ROMA TRIATHLON</t>
  </si>
  <si>
    <t>1:28:35</t>
  </si>
  <si>
    <t>SILVESTRI Andrea</t>
  </si>
  <si>
    <t>AMICI PARCO CASTELLI ROMANI</t>
  </si>
  <si>
    <t>1:28:51</t>
  </si>
  <si>
    <t>TAZZA Giorgio</t>
  </si>
  <si>
    <t>1:28:53</t>
  </si>
  <si>
    <t>PETRUCCI Massimo</t>
  </si>
  <si>
    <t>PUROSANGUE ATHLETICS CLUB</t>
  </si>
  <si>
    <t>1:29:06</t>
  </si>
  <si>
    <t>DANTE Daniele</t>
  </si>
  <si>
    <t>1:30:08</t>
  </si>
  <si>
    <t>TAHA Gamal El Din</t>
  </si>
  <si>
    <t>DUE PONTI SRL</t>
  </si>
  <si>
    <t>DE SANTIS Daniele</t>
  </si>
  <si>
    <t>1:30:18</t>
  </si>
  <si>
    <t>MICHESI Valter</t>
  </si>
  <si>
    <t>1:30:22</t>
  </si>
  <si>
    <t>DEMMA Francesco</t>
  </si>
  <si>
    <t>PODISTICA CARSULAE TERNI</t>
  </si>
  <si>
    <t>1:30:44</t>
  </si>
  <si>
    <t>DECEMBRINI Antonio</t>
  </si>
  <si>
    <t>1:30:53</t>
  </si>
  <si>
    <t>VIOLA Bruno</t>
  </si>
  <si>
    <t>A.S.D. RUN FOR FUN</t>
  </si>
  <si>
    <t>1:30:55</t>
  </si>
  <si>
    <t>VISCHETTI Alessandro</t>
  </si>
  <si>
    <t>A.S.D. MAGIC TRAINING</t>
  </si>
  <si>
    <t>1:30:56</t>
  </si>
  <si>
    <t>MIGLIORI Valentina</t>
  </si>
  <si>
    <t>SF1</t>
  </si>
  <si>
    <t>PIANO MA ARRIVO</t>
  </si>
  <si>
    <t>1:31:07</t>
  </si>
  <si>
    <t>ZAVATTA Riccardo</t>
  </si>
  <si>
    <t>RUNCARD</t>
  </si>
  <si>
    <t>1:31:38</t>
  </si>
  <si>
    <t>FACCHINI Marco</t>
  </si>
  <si>
    <t>POL. DIL NUOVA LUNGHEZZA</t>
  </si>
  <si>
    <t>1:31:41</t>
  </si>
  <si>
    <t>GEMELLI Luca</t>
  </si>
  <si>
    <t>1:32:00</t>
  </si>
  <si>
    <t>SANDULLO Arsenio</t>
  </si>
  <si>
    <t>TRAIL DEI DUE LAGHI</t>
  </si>
  <si>
    <t>1:32:02</t>
  </si>
  <si>
    <t>VERZASCHI Marco</t>
  </si>
  <si>
    <t>1:32:17</t>
  </si>
  <si>
    <t>CERRONI Siro</t>
  </si>
  <si>
    <t>1:32:20</t>
  </si>
  <si>
    <t>DOMIZIO Davide</t>
  </si>
  <si>
    <t>PODISTI MARATONA DI ROMA</t>
  </si>
  <si>
    <t>1:32:35</t>
  </si>
  <si>
    <t>SEBASTIANI Fabrizio</t>
  </si>
  <si>
    <t>1:32:37</t>
  </si>
  <si>
    <t>CARDARELLI Stefano</t>
  </si>
  <si>
    <t>1:32:43</t>
  </si>
  <si>
    <t>PEDUTO Lucilla</t>
  </si>
  <si>
    <t>CORPOLIBERO TEAM RUNNING</t>
  </si>
  <si>
    <t>1:33:18</t>
  </si>
  <si>
    <t>LANZI Paolo</t>
  </si>
  <si>
    <t>1:33:23</t>
  </si>
  <si>
    <t>NISTICO Giordano</t>
  </si>
  <si>
    <t>FARATLETICA</t>
  </si>
  <si>
    <t>1:33:25</t>
  </si>
  <si>
    <t>FATTORUSSO Giuseppe</t>
  </si>
  <si>
    <t>1:33:57</t>
  </si>
  <si>
    <t>RUSSO Vincenzo Mariano</t>
  </si>
  <si>
    <t>G.S. CAT SPORT ROMA</t>
  </si>
  <si>
    <t>1:34:00</t>
  </si>
  <si>
    <t>CAPOBIANCO Euplio</t>
  </si>
  <si>
    <t>1:34:01</t>
  </si>
  <si>
    <t>DI TERLIZZI Marco</t>
  </si>
  <si>
    <t>1:34:03</t>
  </si>
  <si>
    <t>PANZAVOLTA Cesare</t>
  </si>
  <si>
    <t>1:34:09</t>
  </si>
  <si>
    <t>MALATESTA Daniele</t>
  </si>
  <si>
    <t>1:34:22</t>
  </si>
  <si>
    <t>GALLELLI Mirko</t>
  </si>
  <si>
    <t>ISOLA SACRA ASCD</t>
  </si>
  <si>
    <t>1:34:39</t>
  </si>
  <si>
    <t>BACCARI Francesco</t>
  </si>
  <si>
    <t>1:34:40</t>
  </si>
  <si>
    <t>GALATI Antonio</t>
  </si>
  <si>
    <t>1:34:56</t>
  </si>
  <si>
    <t>SICARI Fabio</t>
  </si>
  <si>
    <t>1:35:08</t>
  </si>
  <si>
    <t>GALASSO Paolo</t>
  </si>
  <si>
    <t>1:35:15</t>
  </si>
  <si>
    <t>MIDEI Federica</t>
  </si>
  <si>
    <t>FORHANS TEAM</t>
  </si>
  <si>
    <t>1:35:28</t>
  </si>
  <si>
    <t>D'ANNIBALE Massimiliano</t>
  </si>
  <si>
    <t>1:35:49</t>
  </si>
  <si>
    <t>DE FILIPPIS Luigi</t>
  </si>
  <si>
    <t>1:35:51</t>
  </si>
  <si>
    <t>GENTILE Giuliano</t>
  </si>
  <si>
    <t>IPPOLIFE SSD</t>
  </si>
  <si>
    <t>1:37:05</t>
  </si>
  <si>
    <t>JEDRUSIK Magdalena Agata</t>
  </si>
  <si>
    <t>1:37:07</t>
  </si>
  <si>
    <t>GENTILE Massimo</t>
  </si>
  <si>
    <t>1:37:09</t>
  </si>
  <si>
    <t>DI GIULIO Giuseppe</t>
  </si>
  <si>
    <t>MU Alberto</t>
  </si>
  <si>
    <t>1:37:10</t>
  </si>
  <si>
    <t>MASSARI Marco</t>
  </si>
  <si>
    <t>1:37:28</t>
  </si>
  <si>
    <t>D'AMICO Massimo</t>
  </si>
  <si>
    <t>1:37:44</t>
  </si>
  <si>
    <t>GRILLI Alessandro</t>
  </si>
  <si>
    <t>1:38:14</t>
  </si>
  <si>
    <t>FADDA Eliano</t>
  </si>
  <si>
    <t>A.S. AMATORI VILLA PAMPHILI</t>
  </si>
  <si>
    <t>1:38:17</t>
  </si>
  <si>
    <t>SCALABRELLA  Federico</t>
  </si>
  <si>
    <t>1:38:27</t>
  </si>
  <si>
    <t>D'ANDREA Renzo</t>
  </si>
  <si>
    <t>BUSSI RUNNERS</t>
  </si>
  <si>
    <t>1:38:39</t>
  </si>
  <si>
    <t>RUGGERI Roberto</t>
  </si>
  <si>
    <t>1:38:42</t>
  </si>
  <si>
    <t>DE MANGO Giuseppe Ivano</t>
  </si>
  <si>
    <t>1:38:44</t>
  </si>
  <si>
    <t>ALOISI Walter</t>
  </si>
  <si>
    <t>1:39:18</t>
  </si>
  <si>
    <t>TANNOIA Mario</t>
  </si>
  <si>
    <t>1:39:26</t>
  </si>
  <si>
    <t>MAGGIORI Andrea</t>
  </si>
  <si>
    <t>1:39:28</t>
  </si>
  <si>
    <t>FABBRI Alice</t>
  </si>
  <si>
    <t>TERMINILLO UNA MONTAGNA DI EMOZI</t>
  </si>
  <si>
    <t>1:39:35</t>
  </si>
  <si>
    <t>DI MASI Mattia</t>
  </si>
  <si>
    <t>1:39:37</t>
  </si>
  <si>
    <t>BONANNI Roberto</t>
  </si>
  <si>
    <t>1:39:47</t>
  </si>
  <si>
    <t>SCOPIGNO Giuseppe</t>
  </si>
  <si>
    <t>1:39:49</t>
  </si>
  <si>
    <t>PASUCH Mauro</t>
  </si>
  <si>
    <t>PASCARELLA Michele</t>
  </si>
  <si>
    <t>PFIZER ITALIA RUNNING TEAM</t>
  </si>
  <si>
    <t>1:39:50</t>
  </si>
  <si>
    <t>CARINI Sandro</t>
  </si>
  <si>
    <t>1:39:57</t>
  </si>
  <si>
    <t>MAGGIORI Michele</t>
  </si>
  <si>
    <t>RUBIU Alessandro</t>
  </si>
  <si>
    <t>TURCO Marco</t>
  </si>
  <si>
    <t>1:40:04</t>
  </si>
  <si>
    <t>CHECCHETELLI Lorenzo</t>
  </si>
  <si>
    <t>1:40:12</t>
  </si>
  <si>
    <t>SALATINO Giuseppe</t>
  </si>
  <si>
    <t>1:40:18</t>
  </si>
  <si>
    <t>SPESCHA Laura</t>
  </si>
  <si>
    <t>1:41:21</t>
  </si>
  <si>
    <t>VIOLA Luciano Antonio</t>
  </si>
  <si>
    <t>1:41:23</t>
  </si>
  <si>
    <t>ZERVOS Thi Kim Thu</t>
  </si>
  <si>
    <t>1:41:32</t>
  </si>
  <si>
    <t>BARTOCCI Silvio</t>
  </si>
  <si>
    <t>1:41:40</t>
  </si>
  <si>
    <t>PIETRAFORTE Stefano</t>
  </si>
  <si>
    <t>MOLITERNO Graziella</t>
  </si>
  <si>
    <t>1:42:07</t>
  </si>
  <si>
    <t>PIERSANTI Paolo</t>
  </si>
  <si>
    <t>1:42:22</t>
  </si>
  <si>
    <t>DI STEFANO Stefano</t>
  </si>
  <si>
    <t>1:42:23</t>
  </si>
  <si>
    <t>TERRONE Paolo</t>
  </si>
  <si>
    <t>1:42:33</t>
  </si>
  <si>
    <t>PUCCI Marianna</t>
  </si>
  <si>
    <t>1:42:47</t>
  </si>
  <si>
    <t>SENSI Vittorio</t>
  </si>
  <si>
    <t>DUMITRIU Cristina</t>
  </si>
  <si>
    <t>1:43:38</t>
  </si>
  <si>
    <t>ROSATI Roberto</t>
  </si>
  <si>
    <t>1:43:46</t>
  </si>
  <si>
    <t>SIMOTTI Adriano</t>
  </si>
  <si>
    <t>1:44:03</t>
  </si>
  <si>
    <t>RENGO Terzo</t>
  </si>
  <si>
    <t>RUNNERS FOR EMERGENCY</t>
  </si>
  <si>
    <t>1:44:27</t>
  </si>
  <si>
    <t>CORNACCHIOLA Giancarlo</t>
  </si>
  <si>
    <t>MTB RIETI</t>
  </si>
  <si>
    <t>1:44:30</t>
  </si>
  <si>
    <t>LORETI Pasquale</t>
  </si>
  <si>
    <t>1:44:34</t>
  </si>
  <si>
    <t>MANGIACOTTI Francesco Pi</t>
  </si>
  <si>
    <t>ATL. MONTE MARIO</t>
  </si>
  <si>
    <t>1:44:45</t>
  </si>
  <si>
    <t>FALCIONI Alessandro</t>
  </si>
  <si>
    <t>JUVENIA SSD A.R.L.</t>
  </si>
  <si>
    <t>ALIBRANTI Mauro</t>
  </si>
  <si>
    <t>1:45:13</t>
  </si>
  <si>
    <t>CANTIANI Gianfranco</t>
  </si>
  <si>
    <t>1:45:14</t>
  </si>
  <si>
    <t>CASTELLANA Leone</t>
  </si>
  <si>
    <t>1:45:24</t>
  </si>
  <si>
    <t>ANTONICOLI Edoardo</t>
  </si>
  <si>
    <t>ATL. STUDENTESCA CA.RI.RI</t>
  </si>
  <si>
    <t>1:45:36</t>
  </si>
  <si>
    <t>FARINA Francesco</t>
  </si>
  <si>
    <t>1:45:46</t>
  </si>
  <si>
    <t>CERIONI Carlo</t>
  </si>
  <si>
    <t>1:46:37</t>
  </si>
  <si>
    <t>VECCHIO Salvatore</t>
  </si>
  <si>
    <t>1:47:15</t>
  </si>
  <si>
    <t>RIOSA Giuseppe</t>
  </si>
  <si>
    <t>DOPOLAVORO ATAC MARATHON CLUB</t>
  </si>
  <si>
    <t>1:47:16</t>
  </si>
  <si>
    <t>PERILLI Lucia</t>
  </si>
  <si>
    <t>PUCCI Marco</t>
  </si>
  <si>
    <t>1:47:18</t>
  </si>
  <si>
    <t>PASQUINI Bruno</t>
  </si>
  <si>
    <t>1:47:57</t>
  </si>
  <si>
    <t>DAINESE Alessandra</t>
  </si>
  <si>
    <t>1:48:01</t>
  </si>
  <si>
    <t>PATRIZI Roberto</t>
  </si>
  <si>
    <t>VILLA ADA GREEN RUNNER</t>
  </si>
  <si>
    <t>1:48:32</t>
  </si>
  <si>
    <t>ATTANASIO Fabio</t>
  </si>
  <si>
    <t>FORUM SPORT CENTER SSD SRL</t>
  </si>
  <si>
    <t>1:49:19</t>
  </si>
  <si>
    <t>ARISTEI Roberto</t>
  </si>
  <si>
    <t>1:49:22</t>
  </si>
  <si>
    <t>MONTI Massimiliano</t>
  </si>
  <si>
    <t>1:49:29</t>
  </si>
  <si>
    <t>CAMBONI Massimiliano</t>
  </si>
  <si>
    <t>1:49:41</t>
  </si>
  <si>
    <t>FESTUCCIA Emanuele</t>
  </si>
  <si>
    <t>COURMAYEUR TRAILERS</t>
  </si>
  <si>
    <t>1:49:44</t>
  </si>
  <si>
    <t>TROIANI Davide</t>
  </si>
  <si>
    <t>1:49:49</t>
  </si>
  <si>
    <t>FANELLI Adele</t>
  </si>
  <si>
    <t>1:49:51</t>
  </si>
  <si>
    <t>CANNELLA Andrea</t>
  </si>
  <si>
    <t>PUGLIESE Sergio</t>
  </si>
  <si>
    <t>1:50:04</t>
  </si>
  <si>
    <t>MARZANO Andrea</t>
  </si>
  <si>
    <t>1:50:06</t>
  </si>
  <si>
    <t>PIETROPAOLO Renato</t>
  </si>
  <si>
    <t>1:50:10</t>
  </si>
  <si>
    <t>ROCCHI Patrizia</t>
  </si>
  <si>
    <t>1:50:11</t>
  </si>
  <si>
    <t>BUCCI Claudio</t>
  </si>
  <si>
    <t>RUNFOREVER APRILIA</t>
  </si>
  <si>
    <t>1:50:28</t>
  </si>
  <si>
    <t>MANCINI Elisa</t>
  </si>
  <si>
    <t>GOLDEN CLUB RIMINI INTERNAT.</t>
  </si>
  <si>
    <t>PAOLETTI Emiliano</t>
  </si>
  <si>
    <t>1:50:34</t>
  </si>
  <si>
    <t>DONDI Cristina</t>
  </si>
  <si>
    <t>COLLI Alfredo</t>
  </si>
  <si>
    <t>PODISTICA CORREGGIO</t>
  </si>
  <si>
    <t>1:51:02</t>
  </si>
  <si>
    <t>RUSSO Gaspare</t>
  </si>
  <si>
    <t>MARATHON CALTANISSETTA</t>
  </si>
  <si>
    <t>1:51:44</t>
  </si>
  <si>
    <t>LAURENZI Roberto</t>
  </si>
  <si>
    <t>1:52:42</t>
  </si>
  <si>
    <t>COCCIA Cinzia</t>
  </si>
  <si>
    <t>1:52:56</t>
  </si>
  <si>
    <t>COCCHI Federico Francesco</t>
  </si>
  <si>
    <t>AMATORI PODISTICA TERNI</t>
  </si>
  <si>
    <t>1:53:16</t>
  </si>
  <si>
    <t>AURIEMMA Gennaro</t>
  </si>
  <si>
    <t>1:53:30</t>
  </si>
  <si>
    <t>CIPOLLONI Paolo</t>
  </si>
  <si>
    <t>1:53:56</t>
  </si>
  <si>
    <t>ROSCETTI Roberto</t>
  </si>
  <si>
    <t>1:54:07</t>
  </si>
  <si>
    <t>CHIUSOLO Roberto</t>
  </si>
  <si>
    <t>1:54:15</t>
  </si>
  <si>
    <t>ROMEO Gianfranco</t>
  </si>
  <si>
    <t>1:54:29</t>
  </si>
  <si>
    <t>TRIPODI Enzo Maria</t>
  </si>
  <si>
    <t>1:54:32</t>
  </si>
  <si>
    <t>FABRIZIO Gianluca</t>
  </si>
  <si>
    <t>1:54:45</t>
  </si>
  <si>
    <t>BIAGETTI Francesca</t>
  </si>
  <si>
    <t>1:55:01</t>
  </si>
  <si>
    <t>FELICETTI Maria</t>
  </si>
  <si>
    <t>1:56:27</t>
  </si>
  <si>
    <t>AURELI Mauro</t>
  </si>
  <si>
    <t>DE BENEDETTI Manuel</t>
  </si>
  <si>
    <t>1:57:07</t>
  </si>
  <si>
    <t>SAPIENZA Anna</t>
  </si>
  <si>
    <t>TEAM CARBON A.S.D.</t>
  </si>
  <si>
    <t>1:57:13</t>
  </si>
  <si>
    <t>DE FINO Giovanni</t>
  </si>
  <si>
    <t>1:57:51</t>
  </si>
  <si>
    <t>ZOCCHI Maria Enrica</t>
  </si>
  <si>
    <t>1:57:52</t>
  </si>
  <si>
    <t>PROSPERINI Stefano</t>
  </si>
  <si>
    <t>SALVATORI Sara</t>
  </si>
  <si>
    <t>1:58:37</t>
  </si>
  <si>
    <t>COSENTINO Diego</t>
  </si>
  <si>
    <t>1:58:51</t>
  </si>
  <si>
    <t>DI VITTORIO Roberto</t>
  </si>
  <si>
    <t>1:59:41</t>
  </si>
  <si>
    <t>PLACIDI Giuseppe</t>
  </si>
  <si>
    <t>2:00:00</t>
  </si>
  <si>
    <t>FOSSATELLI Elisabetta</t>
  </si>
  <si>
    <t>2:00:06</t>
  </si>
  <si>
    <t>STASI Massimo</t>
  </si>
  <si>
    <t>2:00:20</t>
  </si>
  <si>
    <t>TUNDO Mario Donato Luigi</t>
  </si>
  <si>
    <t>2:00:32</t>
  </si>
  <si>
    <t>MARZANO Giorgia</t>
  </si>
  <si>
    <t>2:01:06</t>
  </si>
  <si>
    <t>LAZAROIU Dumitru</t>
  </si>
  <si>
    <t>2:02:28</t>
  </si>
  <si>
    <t>TRULLI Maria Elena</t>
  </si>
  <si>
    <t>2:02:49</t>
  </si>
  <si>
    <t>PORCELLI Michele</t>
  </si>
  <si>
    <t>2:03:15</t>
  </si>
  <si>
    <t>TRANQUILLI Roberto</t>
  </si>
  <si>
    <t>2:03:18</t>
  </si>
  <si>
    <t>BARLETTA Giancarlo</t>
  </si>
  <si>
    <t>ANGIOLA Claudia</t>
  </si>
  <si>
    <t>2:03:26</t>
  </si>
  <si>
    <t>MARATEA Daniela</t>
  </si>
  <si>
    <t>2:03:56</t>
  </si>
  <si>
    <t>COCCIOLI Maurizio</t>
  </si>
  <si>
    <t>2:03:57</t>
  </si>
  <si>
    <t>CIANCA Andrea</t>
  </si>
  <si>
    <t>2:04:03</t>
  </si>
  <si>
    <t>GIANNI Vincenzo</t>
  </si>
  <si>
    <t>2:04:10</t>
  </si>
  <si>
    <t>MOLINARI Sabrina</t>
  </si>
  <si>
    <t>2:06:51</t>
  </si>
  <si>
    <t>IACOPONI Stefano</t>
  </si>
  <si>
    <t>2:07:09</t>
  </si>
  <si>
    <t>DI MATTEO Fabio</t>
  </si>
  <si>
    <t>2:07:19</t>
  </si>
  <si>
    <t>VERDE Francesco</t>
  </si>
  <si>
    <t>2:10:48</t>
  </si>
  <si>
    <t>PATIRELIS Panteleimon</t>
  </si>
  <si>
    <t>2:13:41</t>
  </si>
  <si>
    <t>SANGUIGNI Valeria</t>
  </si>
  <si>
    <t>SF60</t>
  </si>
  <si>
    <t>2:19:46</t>
  </si>
  <si>
    <t>PELLICCIA Vincenzo</t>
  </si>
  <si>
    <t>2:31:27</t>
  </si>
  <si>
    <t>TESTINI Gabriella</t>
  </si>
  <si>
    <t>CARROCCI Antonio</t>
  </si>
  <si>
    <t>A.S.D. BEATI GLI ULTIMI</t>
  </si>
  <si>
    <t>2:32:24</t>
  </si>
  <si>
    <t>DONARELLI Valerio</t>
  </si>
  <si>
    <t>2:37:48</t>
  </si>
  <si>
    <t>DESSÌ Romano</t>
  </si>
  <si>
    <t>2:48:07</t>
  </si>
  <si>
    <t>A.S.D. PODISTICA SOLIDARIETA'</t>
  </si>
  <si>
    <t>Mezza Maratona di Rieti</t>
  </si>
  <si>
    <t>21ª edizione</t>
  </si>
  <si>
    <t>Rieti (RI) Italia - Domenica 24/04/2016</t>
  </si>
  <si>
    <t>A.S.D. AMATORI CASTELFUSANO</t>
  </si>
  <si>
    <t>A.S.D. PIANO MA ARRIVIAMO</t>
  </si>
  <si>
    <t>A.S.D. TOP RUNNERS CASTELLI ROMANI</t>
  </si>
  <si>
    <t>A.S.D. TRIATHLON OSTIA</t>
  </si>
  <si>
    <t>A.S.D. ATLETICA ABRUZZO L'AQUILA</t>
  </si>
  <si>
    <t>A.S.D. ROMA ECOMARATONA</t>
  </si>
  <si>
    <t>A.S.D. BOOM BAR OSTIA RUNNER</t>
  </si>
  <si>
    <t>A.S.D. ATLETICO MONTEROTONDO</t>
  </si>
  <si>
    <t>A.S.D. OUTDOOR RIETI</t>
  </si>
  <si>
    <t>PODISTREET A.S.D.</t>
  </si>
  <si>
    <t>A.S.D. RINCORRO</t>
  </si>
  <si>
    <t>A.S.D. NATURALMENTE CASTELNUOVO</t>
  </si>
  <si>
    <t>A.S.D. TERMINILLO TRAIL</t>
  </si>
  <si>
    <t>A.S.D. FARTLEK OSTIA</t>
  </si>
  <si>
    <t>A.S.D. LIBERTAS OSTIA RUNNER AVIS</t>
  </si>
  <si>
    <t>A.S.D. POLISPORTIVA COLLI ANIENE ROM</t>
  </si>
  <si>
    <t>A.S.D. MEDITERRANEA OSTIA</t>
  </si>
  <si>
    <t>ATL. LAGOS DEI MARSI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</si>
</sst>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vertical="center"/>
    </xf>
    <xf numFmtId="0" fontId="49" fillId="35" borderId="20" xfId="0" applyFont="1" applyFill="1" applyBorder="1" applyAlignment="1">
      <alignment vertical="center"/>
    </xf>
    <xf numFmtId="0" fontId="49" fillId="35" borderId="13" xfId="0" applyFont="1" applyFill="1" applyBorder="1" applyAlignment="1">
      <alignment vertical="center"/>
    </xf>
    <xf numFmtId="171" fontId="49" fillId="35" borderId="13" xfId="0" applyNumberFormat="1" applyFont="1" applyFill="1" applyBorder="1" applyAlignment="1">
      <alignment horizontal="center" vertical="center"/>
    </xf>
    <xf numFmtId="21" fontId="49" fillId="35" borderId="13" xfId="0" applyNumberFormat="1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vertical="center"/>
    </xf>
    <xf numFmtId="0" fontId="49" fillId="35" borderId="22" xfId="0" applyFont="1" applyFill="1" applyBorder="1" applyAlignment="1">
      <alignment vertical="center"/>
    </xf>
    <xf numFmtId="0" fontId="49" fillId="35" borderId="14" xfId="0" applyFont="1" applyFill="1" applyBorder="1" applyAlignment="1">
      <alignment vertical="center"/>
    </xf>
    <xf numFmtId="171" fontId="49" fillId="35" borderId="14" xfId="0" applyNumberFormat="1" applyFont="1" applyFill="1" applyBorder="1" applyAlignment="1">
      <alignment horizontal="center" vertical="center"/>
    </xf>
    <xf numFmtId="21" fontId="49" fillId="35" borderId="14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pane ySplit="4" topLeftCell="A170" activePane="bottomLeft" state="frozen"/>
      <selection pane="topLeft" activeCell="A1" sqref="A1"/>
      <selection pane="bottomLeft" activeCell="B199" sqref="B199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7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460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461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462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13.2</v>
      </c>
    </row>
    <row r="4" spans="1:10" ht="37.5" customHeight="1">
      <c r="A4" s="18" t="s">
        <v>1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11</v>
      </c>
      <c r="H4" s="19" t="s">
        <v>7</v>
      </c>
      <c r="I4" s="19" t="s">
        <v>8</v>
      </c>
      <c r="J4" s="19" t="s">
        <v>9</v>
      </c>
    </row>
    <row r="5" spans="1:10" s="8" customFormat="1" ht="15" customHeight="1">
      <c r="A5" s="21">
        <v>1</v>
      </c>
      <c r="B5" s="33" t="s">
        <v>31</v>
      </c>
      <c r="C5" s="35"/>
      <c r="D5" s="21" t="s">
        <v>14</v>
      </c>
      <c r="E5" s="20" t="s">
        <v>32</v>
      </c>
      <c r="F5" s="24" t="s">
        <v>33</v>
      </c>
      <c r="G5" s="24" t="s">
        <v>33</v>
      </c>
      <c r="H5" s="21" t="str">
        <f aca="true" t="shared" si="0" ref="H5:H18">TEXT(INT((HOUR(G5)*3600+MINUTE(G5)*60+SECOND(G5))/$J$3/60),"0")&amp;"."&amp;TEXT(MOD((HOUR(G5)*3600+MINUTE(G5)*60+SECOND(G5))/$J$3,60),"00")&amp;"/km"</f>
        <v>5.44/km</v>
      </c>
      <c r="I5" s="22">
        <f aca="true" t="shared" si="1" ref="I5:I18">G5-$G$5</f>
        <v>0</v>
      </c>
      <c r="J5" s="22">
        <f>G5-INDEX($G$5:$G$200,MATCH(D5,$D$5:$D$200,0))</f>
        <v>0</v>
      </c>
    </row>
    <row r="6" spans="1:10" s="8" customFormat="1" ht="15" customHeight="1">
      <c r="A6" s="9">
        <v>2</v>
      </c>
      <c r="B6" s="34" t="s">
        <v>34</v>
      </c>
      <c r="C6" s="36"/>
      <c r="D6" s="9" t="s">
        <v>14</v>
      </c>
      <c r="E6" s="12" t="s">
        <v>30</v>
      </c>
      <c r="F6" s="25" t="s">
        <v>35</v>
      </c>
      <c r="G6" s="25" t="s">
        <v>35</v>
      </c>
      <c r="H6" s="9" t="str">
        <f t="shared" si="0"/>
        <v>5.51/km</v>
      </c>
      <c r="I6" s="10">
        <f t="shared" si="1"/>
        <v>0.001145833333333339</v>
      </c>
      <c r="J6" s="10">
        <f aca="true" t="shared" si="2" ref="J6:J69">G6-INDEX($G$5:$G$200,MATCH(D6,$D$5:$D$200,0))</f>
        <v>0.001145833333333339</v>
      </c>
    </row>
    <row r="7" spans="1:10" s="8" customFormat="1" ht="15" customHeight="1">
      <c r="A7" s="9">
        <v>3</v>
      </c>
      <c r="B7" s="34" t="s">
        <v>36</v>
      </c>
      <c r="C7" s="36"/>
      <c r="D7" s="9" t="s">
        <v>37</v>
      </c>
      <c r="E7" s="12" t="s">
        <v>38</v>
      </c>
      <c r="F7" s="25" t="s">
        <v>39</v>
      </c>
      <c r="G7" s="25" t="s">
        <v>39</v>
      </c>
      <c r="H7" s="9" t="str">
        <f t="shared" si="0"/>
        <v>5.56/km</v>
      </c>
      <c r="I7" s="10">
        <f t="shared" si="1"/>
        <v>0.0018981481481481488</v>
      </c>
      <c r="J7" s="10">
        <f t="shared" si="2"/>
        <v>0</v>
      </c>
    </row>
    <row r="8" spans="1:10" s="8" customFormat="1" ht="15" customHeight="1">
      <c r="A8" s="9">
        <v>4</v>
      </c>
      <c r="B8" s="34" t="s">
        <v>40</v>
      </c>
      <c r="C8" s="36"/>
      <c r="D8" s="9" t="s">
        <v>12</v>
      </c>
      <c r="E8" s="12" t="s">
        <v>41</v>
      </c>
      <c r="F8" s="25" t="s">
        <v>42</v>
      </c>
      <c r="G8" s="25" t="s">
        <v>42</v>
      </c>
      <c r="H8" s="9" t="str">
        <f t="shared" si="0"/>
        <v>6.03/km</v>
      </c>
      <c r="I8" s="10">
        <f t="shared" si="1"/>
        <v>0.002928240740740745</v>
      </c>
      <c r="J8" s="10">
        <f t="shared" si="2"/>
        <v>0</v>
      </c>
    </row>
    <row r="9" spans="1:10" s="8" customFormat="1" ht="15" customHeight="1">
      <c r="A9" s="9">
        <v>5</v>
      </c>
      <c r="B9" s="34" t="s">
        <v>43</v>
      </c>
      <c r="C9" s="36"/>
      <c r="D9" s="9" t="s">
        <v>44</v>
      </c>
      <c r="E9" s="12" t="s">
        <v>32</v>
      </c>
      <c r="F9" s="25" t="s">
        <v>45</v>
      </c>
      <c r="G9" s="25" t="s">
        <v>45</v>
      </c>
      <c r="H9" s="9" t="str">
        <f t="shared" si="0"/>
        <v>6.04/km</v>
      </c>
      <c r="I9" s="10">
        <f t="shared" si="1"/>
        <v>0.0029976851851851935</v>
      </c>
      <c r="J9" s="10">
        <f t="shared" si="2"/>
        <v>0</v>
      </c>
    </row>
    <row r="10" spans="1:10" s="8" customFormat="1" ht="15" customHeight="1">
      <c r="A10" s="37">
        <v>6</v>
      </c>
      <c r="B10" s="38" t="s">
        <v>46</v>
      </c>
      <c r="C10" s="39"/>
      <c r="D10" s="37" t="s">
        <v>15</v>
      </c>
      <c r="E10" s="40" t="s">
        <v>459</v>
      </c>
      <c r="F10" s="41" t="s">
        <v>47</v>
      </c>
      <c r="G10" s="41" t="s">
        <v>47</v>
      </c>
      <c r="H10" s="37" t="str">
        <f t="shared" si="0"/>
        <v>6.07/km</v>
      </c>
      <c r="I10" s="42">
        <f t="shared" si="1"/>
        <v>0.0035532407407407457</v>
      </c>
      <c r="J10" s="42">
        <f t="shared" si="2"/>
        <v>0</v>
      </c>
    </row>
    <row r="11" spans="1:10" s="8" customFormat="1" ht="15" customHeight="1">
      <c r="A11" s="9">
        <v>7</v>
      </c>
      <c r="B11" s="34" t="s">
        <v>48</v>
      </c>
      <c r="C11" s="36"/>
      <c r="D11" s="9" t="s">
        <v>15</v>
      </c>
      <c r="E11" s="12" t="s">
        <v>49</v>
      </c>
      <c r="F11" s="25" t="s">
        <v>50</v>
      </c>
      <c r="G11" s="25" t="s">
        <v>50</v>
      </c>
      <c r="H11" s="9" t="str">
        <f t="shared" si="0"/>
        <v>6.08/km</v>
      </c>
      <c r="I11" s="10">
        <f t="shared" si="1"/>
        <v>0.0036111111111111135</v>
      </c>
      <c r="J11" s="10">
        <f t="shared" si="2"/>
        <v>5.787037037036785E-05</v>
      </c>
    </row>
    <row r="12" spans="1:10" s="8" customFormat="1" ht="15" customHeight="1">
      <c r="A12" s="9">
        <v>8</v>
      </c>
      <c r="B12" s="34" t="s">
        <v>51</v>
      </c>
      <c r="C12" s="36"/>
      <c r="D12" s="9" t="s">
        <v>44</v>
      </c>
      <c r="E12" s="12" t="s">
        <v>52</v>
      </c>
      <c r="F12" s="25" t="s">
        <v>53</v>
      </c>
      <c r="G12" s="25" t="s">
        <v>53</v>
      </c>
      <c r="H12" s="9" t="str">
        <f t="shared" si="0"/>
        <v>6.09/km</v>
      </c>
      <c r="I12" s="10">
        <f t="shared" si="1"/>
        <v>0.0038310185185185253</v>
      </c>
      <c r="J12" s="10">
        <f t="shared" si="2"/>
        <v>0.0008333333333333318</v>
      </c>
    </row>
    <row r="13" spans="1:10" s="8" customFormat="1" ht="15" customHeight="1">
      <c r="A13" s="9">
        <v>9</v>
      </c>
      <c r="B13" s="34" t="s">
        <v>54</v>
      </c>
      <c r="C13" s="36"/>
      <c r="D13" s="9" t="s">
        <v>13</v>
      </c>
      <c r="E13" s="12" t="s">
        <v>52</v>
      </c>
      <c r="F13" s="25" t="s">
        <v>55</v>
      </c>
      <c r="G13" s="25" t="s">
        <v>55</v>
      </c>
      <c r="H13" s="9" t="str">
        <f t="shared" si="0"/>
        <v>6.12/km</v>
      </c>
      <c r="I13" s="10">
        <f t="shared" si="1"/>
        <v>0.0043055555555555625</v>
      </c>
      <c r="J13" s="10">
        <f t="shared" si="2"/>
        <v>0</v>
      </c>
    </row>
    <row r="14" spans="1:10" s="8" customFormat="1" ht="15" customHeight="1">
      <c r="A14" s="9">
        <v>10</v>
      </c>
      <c r="B14" s="34" t="s">
        <v>56</v>
      </c>
      <c r="C14" s="36"/>
      <c r="D14" s="9" t="s">
        <v>12</v>
      </c>
      <c r="E14" s="12" t="s">
        <v>52</v>
      </c>
      <c r="F14" s="25" t="s">
        <v>57</v>
      </c>
      <c r="G14" s="25" t="s">
        <v>57</v>
      </c>
      <c r="H14" s="9" t="str">
        <f t="shared" si="0"/>
        <v>6.14/km</v>
      </c>
      <c r="I14" s="10">
        <f t="shared" si="1"/>
        <v>0.004525462962962967</v>
      </c>
      <c r="J14" s="10">
        <f t="shared" si="2"/>
        <v>0.001597222222222222</v>
      </c>
    </row>
    <row r="15" spans="1:10" s="8" customFormat="1" ht="15" customHeight="1">
      <c r="A15" s="9">
        <v>11</v>
      </c>
      <c r="B15" s="34" t="s">
        <v>58</v>
      </c>
      <c r="C15" s="36"/>
      <c r="D15" s="9" t="s">
        <v>15</v>
      </c>
      <c r="E15" s="12" t="s">
        <v>59</v>
      </c>
      <c r="F15" s="25" t="s">
        <v>60</v>
      </c>
      <c r="G15" s="25" t="s">
        <v>60</v>
      </c>
      <c r="H15" s="9" t="str">
        <f t="shared" si="0"/>
        <v>6.14/km</v>
      </c>
      <c r="I15" s="10">
        <f t="shared" si="1"/>
        <v>0.004560185185185188</v>
      </c>
      <c r="J15" s="10">
        <f t="shared" si="2"/>
        <v>0.0010069444444444423</v>
      </c>
    </row>
    <row r="16" spans="1:10" s="8" customFormat="1" ht="15" customHeight="1">
      <c r="A16" s="9">
        <v>12</v>
      </c>
      <c r="B16" s="34" t="s">
        <v>61</v>
      </c>
      <c r="C16" s="36"/>
      <c r="D16" s="9" t="s">
        <v>37</v>
      </c>
      <c r="E16" s="12" t="s">
        <v>32</v>
      </c>
      <c r="F16" s="25" t="s">
        <v>62</v>
      </c>
      <c r="G16" s="25" t="s">
        <v>62</v>
      </c>
      <c r="H16" s="9" t="str">
        <f t="shared" si="0"/>
        <v>6.17/km</v>
      </c>
      <c r="I16" s="10">
        <f t="shared" si="1"/>
        <v>0.005057870370370379</v>
      </c>
      <c r="J16" s="10">
        <f t="shared" si="2"/>
        <v>0.0031597222222222304</v>
      </c>
    </row>
    <row r="17" spans="1:10" s="8" customFormat="1" ht="15" customHeight="1">
      <c r="A17" s="9">
        <v>13</v>
      </c>
      <c r="B17" s="34" t="s">
        <v>63</v>
      </c>
      <c r="C17" s="36"/>
      <c r="D17" s="9" t="s">
        <v>37</v>
      </c>
      <c r="E17" s="12" t="s">
        <v>64</v>
      </c>
      <c r="F17" s="25" t="s">
        <v>65</v>
      </c>
      <c r="G17" s="25" t="s">
        <v>65</v>
      </c>
      <c r="H17" s="9" t="str">
        <f t="shared" si="0"/>
        <v>6.18/km</v>
      </c>
      <c r="I17" s="10">
        <f t="shared" si="1"/>
        <v>0.005243055555555563</v>
      </c>
      <c r="J17" s="10">
        <f t="shared" si="2"/>
        <v>0.0033449074074074145</v>
      </c>
    </row>
    <row r="18" spans="1:10" s="8" customFormat="1" ht="15" customHeight="1">
      <c r="A18" s="9">
        <v>14</v>
      </c>
      <c r="B18" s="34" t="s">
        <v>66</v>
      </c>
      <c r="C18" s="36"/>
      <c r="D18" s="9" t="s">
        <v>67</v>
      </c>
      <c r="E18" s="12" t="s">
        <v>68</v>
      </c>
      <c r="F18" s="25" t="s">
        <v>69</v>
      </c>
      <c r="G18" s="25" t="s">
        <v>69</v>
      </c>
      <c r="H18" s="9" t="str">
        <f t="shared" si="0"/>
        <v>6.19/km</v>
      </c>
      <c r="I18" s="10">
        <f t="shared" si="1"/>
        <v>0.005358796296296306</v>
      </c>
      <c r="J18" s="10">
        <f t="shared" si="2"/>
        <v>0</v>
      </c>
    </row>
    <row r="19" spans="1:10" s="8" customFormat="1" ht="15" customHeight="1">
      <c r="A19" s="9">
        <v>15</v>
      </c>
      <c r="B19" s="34" t="s">
        <v>70</v>
      </c>
      <c r="C19" s="36"/>
      <c r="D19" s="9" t="s">
        <v>13</v>
      </c>
      <c r="E19" s="12" t="s">
        <v>71</v>
      </c>
      <c r="F19" s="25" t="s">
        <v>72</v>
      </c>
      <c r="G19" s="25" t="s">
        <v>72</v>
      </c>
      <c r="H19" s="9" t="str">
        <f aca="true" t="shared" si="3" ref="H19:H52">TEXT(INT((HOUR(G19)*3600+MINUTE(G19)*60+SECOND(G19))/$J$3/60),"0")&amp;"."&amp;TEXT(MOD((HOUR(G19)*3600+MINUTE(G19)*60+SECOND(G19))/$J$3,60),"00")&amp;"/km"</f>
        <v>6.20/km</v>
      </c>
      <c r="I19" s="10">
        <f aca="true" t="shared" si="4" ref="I19:I52">G19-$G$5</f>
        <v>0.005532407407407416</v>
      </c>
      <c r="J19" s="10">
        <f t="shared" si="2"/>
        <v>0.001226851851851854</v>
      </c>
    </row>
    <row r="20" spans="1:10" s="8" customFormat="1" ht="15" customHeight="1">
      <c r="A20" s="9">
        <v>16</v>
      </c>
      <c r="B20" s="34" t="s">
        <v>73</v>
      </c>
      <c r="C20" s="36"/>
      <c r="D20" s="9" t="s">
        <v>14</v>
      </c>
      <c r="E20" s="12" t="s">
        <v>464</v>
      </c>
      <c r="F20" s="25" t="s">
        <v>74</v>
      </c>
      <c r="G20" s="25" t="s">
        <v>74</v>
      </c>
      <c r="H20" s="9" t="str">
        <f t="shared" si="3"/>
        <v>6.21/km</v>
      </c>
      <c r="I20" s="10">
        <f t="shared" si="4"/>
        <v>0.005601851851851858</v>
      </c>
      <c r="J20" s="10">
        <f t="shared" si="2"/>
        <v>0.005601851851851858</v>
      </c>
    </row>
    <row r="21" spans="1:10" ht="15" customHeight="1">
      <c r="A21" s="9">
        <v>17</v>
      </c>
      <c r="B21" s="34" t="s">
        <v>75</v>
      </c>
      <c r="C21" s="36"/>
      <c r="D21" s="9" t="s">
        <v>12</v>
      </c>
      <c r="E21" s="12" t="s">
        <v>59</v>
      </c>
      <c r="F21" s="25" t="s">
        <v>76</v>
      </c>
      <c r="G21" s="25" t="s">
        <v>76</v>
      </c>
      <c r="H21" s="9" t="str">
        <f t="shared" si="3"/>
        <v>6.21/km</v>
      </c>
      <c r="I21" s="10">
        <f t="shared" si="4"/>
        <v>0.005706018518518527</v>
      </c>
      <c r="J21" s="10">
        <f t="shared" si="2"/>
        <v>0.002777777777777782</v>
      </c>
    </row>
    <row r="22" spans="1:10" ht="15" customHeight="1">
      <c r="A22" s="9">
        <v>18</v>
      </c>
      <c r="B22" s="34" t="s">
        <v>77</v>
      </c>
      <c r="C22" s="36"/>
      <c r="D22" s="9" t="s">
        <v>44</v>
      </c>
      <c r="E22" s="12" t="s">
        <v>32</v>
      </c>
      <c r="F22" s="25" t="s">
        <v>78</v>
      </c>
      <c r="G22" s="25" t="s">
        <v>78</v>
      </c>
      <c r="H22" s="9" t="str">
        <f t="shared" si="3"/>
        <v>6.23/km</v>
      </c>
      <c r="I22" s="10">
        <f t="shared" si="4"/>
        <v>0.005891203703703704</v>
      </c>
      <c r="J22" s="10">
        <f t="shared" si="2"/>
        <v>0.0028935185185185106</v>
      </c>
    </row>
    <row r="23" spans="1:10" ht="15" customHeight="1">
      <c r="A23" s="37">
        <v>19</v>
      </c>
      <c r="B23" s="38" t="s">
        <v>79</v>
      </c>
      <c r="C23" s="39"/>
      <c r="D23" s="37" t="s">
        <v>13</v>
      </c>
      <c r="E23" s="40" t="s">
        <v>459</v>
      </c>
      <c r="F23" s="41" t="s">
        <v>80</v>
      </c>
      <c r="G23" s="41" t="s">
        <v>80</v>
      </c>
      <c r="H23" s="37" t="str">
        <f t="shared" si="3"/>
        <v>6.25/km</v>
      </c>
      <c r="I23" s="42">
        <f t="shared" si="4"/>
        <v>0.006215277777777778</v>
      </c>
      <c r="J23" s="42">
        <f t="shared" si="2"/>
        <v>0.0019097222222222154</v>
      </c>
    </row>
    <row r="24" spans="1:10" ht="15" customHeight="1">
      <c r="A24" s="9">
        <v>20</v>
      </c>
      <c r="B24" s="34" t="s">
        <v>81</v>
      </c>
      <c r="C24" s="36"/>
      <c r="D24" s="9" t="s">
        <v>12</v>
      </c>
      <c r="E24" s="12" t="s">
        <v>465</v>
      </c>
      <c r="F24" s="25" t="s">
        <v>82</v>
      </c>
      <c r="G24" s="25" t="s">
        <v>82</v>
      </c>
      <c r="H24" s="9" t="str">
        <f t="shared" si="3"/>
        <v>6.26/km</v>
      </c>
      <c r="I24" s="10">
        <f t="shared" si="4"/>
        <v>0.006400462962962969</v>
      </c>
      <c r="J24" s="10">
        <f t="shared" si="2"/>
        <v>0.0034722222222222238</v>
      </c>
    </row>
    <row r="25" spans="1:10" ht="15" customHeight="1">
      <c r="A25" s="9">
        <v>21</v>
      </c>
      <c r="B25" s="34" t="s">
        <v>83</v>
      </c>
      <c r="C25" s="36"/>
      <c r="D25" s="9" t="s">
        <v>12</v>
      </c>
      <c r="E25" s="12" t="s">
        <v>28</v>
      </c>
      <c r="F25" s="25" t="s">
        <v>84</v>
      </c>
      <c r="G25" s="25" t="s">
        <v>84</v>
      </c>
      <c r="H25" s="9" t="str">
        <f t="shared" si="3"/>
        <v>6.27/km</v>
      </c>
      <c r="I25" s="10">
        <f t="shared" si="4"/>
        <v>0.006574074074074079</v>
      </c>
      <c r="J25" s="10">
        <f t="shared" si="2"/>
        <v>0.0036458333333333343</v>
      </c>
    </row>
    <row r="26" spans="1:10" ht="15" customHeight="1">
      <c r="A26" s="9">
        <v>22</v>
      </c>
      <c r="B26" s="34" t="s">
        <v>85</v>
      </c>
      <c r="C26" s="36"/>
      <c r="D26" s="9" t="s">
        <v>12</v>
      </c>
      <c r="E26" s="12" t="s">
        <v>466</v>
      </c>
      <c r="F26" s="25" t="s">
        <v>86</v>
      </c>
      <c r="G26" s="25" t="s">
        <v>86</v>
      </c>
      <c r="H26" s="9" t="str">
        <f t="shared" si="3"/>
        <v>6.29/km</v>
      </c>
      <c r="I26" s="10">
        <f t="shared" si="4"/>
        <v>0.006863425925925926</v>
      </c>
      <c r="J26" s="10">
        <f t="shared" si="2"/>
        <v>0.0039351851851851805</v>
      </c>
    </row>
    <row r="27" spans="1:10" ht="15" customHeight="1">
      <c r="A27" s="9">
        <v>23</v>
      </c>
      <c r="B27" s="34" t="s">
        <v>87</v>
      </c>
      <c r="C27" s="36"/>
      <c r="D27" s="9" t="s">
        <v>13</v>
      </c>
      <c r="E27" s="12" t="s">
        <v>88</v>
      </c>
      <c r="F27" s="25" t="s">
        <v>89</v>
      </c>
      <c r="G27" s="25" t="s">
        <v>89</v>
      </c>
      <c r="H27" s="9" t="str">
        <f t="shared" si="3"/>
        <v>6.33/km</v>
      </c>
      <c r="I27" s="10">
        <f t="shared" si="4"/>
        <v>0.0075</v>
      </c>
      <c r="J27" s="10">
        <f t="shared" si="2"/>
        <v>0.0031944444444444373</v>
      </c>
    </row>
    <row r="28" spans="1:10" ht="15" customHeight="1">
      <c r="A28" s="9">
        <v>24</v>
      </c>
      <c r="B28" s="34" t="s">
        <v>90</v>
      </c>
      <c r="C28" s="36"/>
      <c r="D28" s="9" t="s">
        <v>13</v>
      </c>
      <c r="E28" s="12" t="s">
        <v>464</v>
      </c>
      <c r="F28" s="25" t="s">
        <v>91</v>
      </c>
      <c r="G28" s="25" t="s">
        <v>91</v>
      </c>
      <c r="H28" s="9" t="str">
        <f t="shared" si="3"/>
        <v>6.34/km</v>
      </c>
      <c r="I28" s="10">
        <f t="shared" si="4"/>
        <v>0.0077199074074074114</v>
      </c>
      <c r="J28" s="10">
        <f t="shared" si="2"/>
        <v>0.003414351851851849</v>
      </c>
    </row>
    <row r="29" spans="1:10" ht="15" customHeight="1">
      <c r="A29" s="9">
        <v>25</v>
      </c>
      <c r="B29" s="34" t="s">
        <v>92</v>
      </c>
      <c r="C29" s="36"/>
      <c r="D29" s="9" t="s">
        <v>13</v>
      </c>
      <c r="E29" s="12" t="s">
        <v>32</v>
      </c>
      <c r="F29" s="25" t="s">
        <v>93</v>
      </c>
      <c r="G29" s="25" t="s">
        <v>93</v>
      </c>
      <c r="H29" s="9" t="str">
        <f t="shared" si="3"/>
        <v>6.35/km</v>
      </c>
      <c r="I29" s="10">
        <f t="shared" si="4"/>
        <v>0.0078125</v>
      </c>
      <c r="J29" s="10">
        <f t="shared" si="2"/>
        <v>0.0035069444444444375</v>
      </c>
    </row>
    <row r="30" spans="1:10" ht="15" customHeight="1">
      <c r="A30" s="9">
        <v>26</v>
      </c>
      <c r="B30" s="34" t="s">
        <v>94</v>
      </c>
      <c r="C30" s="36"/>
      <c r="D30" s="9" t="s">
        <v>12</v>
      </c>
      <c r="E30" s="12" t="s">
        <v>29</v>
      </c>
      <c r="F30" s="25" t="s">
        <v>95</v>
      </c>
      <c r="G30" s="25" t="s">
        <v>95</v>
      </c>
      <c r="H30" s="9" t="str">
        <f t="shared" si="3"/>
        <v>6.36/km</v>
      </c>
      <c r="I30" s="10">
        <f t="shared" si="4"/>
        <v>0.007881944444444448</v>
      </c>
      <c r="J30" s="10">
        <f t="shared" si="2"/>
        <v>0.004953703703703703</v>
      </c>
    </row>
    <row r="31" spans="1:10" ht="15" customHeight="1">
      <c r="A31" s="9">
        <v>27</v>
      </c>
      <c r="B31" s="34" t="s">
        <v>96</v>
      </c>
      <c r="C31" s="36"/>
      <c r="D31" s="9" t="s">
        <v>15</v>
      </c>
      <c r="E31" s="12" t="s">
        <v>26</v>
      </c>
      <c r="F31" s="25" t="s">
        <v>97</v>
      </c>
      <c r="G31" s="25" t="s">
        <v>97</v>
      </c>
      <c r="H31" s="9" t="str">
        <f t="shared" si="3"/>
        <v>6.37/km</v>
      </c>
      <c r="I31" s="10">
        <f t="shared" si="4"/>
        <v>0.008043981481481485</v>
      </c>
      <c r="J31" s="10">
        <f t="shared" si="2"/>
        <v>0.00449074074074074</v>
      </c>
    </row>
    <row r="32" spans="1:10" ht="15" customHeight="1">
      <c r="A32" s="9">
        <v>28</v>
      </c>
      <c r="B32" s="34" t="s">
        <v>98</v>
      </c>
      <c r="C32" s="36"/>
      <c r="D32" s="9" t="s">
        <v>16</v>
      </c>
      <c r="E32" s="12" t="s">
        <v>99</v>
      </c>
      <c r="F32" s="25" t="s">
        <v>100</v>
      </c>
      <c r="G32" s="25" t="s">
        <v>100</v>
      </c>
      <c r="H32" s="9" t="str">
        <f t="shared" si="3"/>
        <v>6.37/km</v>
      </c>
      <c r="I32" s="10">
        <f t="shared" si="4"/>
        <v>0.008159722222222221</v>
      </c>
      <c r="J32" s="10">
        <f t="shared" si="2"/>
        <v>0</v>
      </c>
    </row>
    <row r="33" spans="1:10" ht="15" customHeight="1">
      <c r="A33" s="9">
        <v>29</v>
      </c>
      <c r="B33" s="34" t="s">
        <v>101</v>
      </c>
      <c r="C33" s="36"/>
      <c r="D33" s="9" t="s">
        <v>13</v>
      </c>
      <c r="E33" s="12" t="s">
        <v>25</v>
      </c>
      <c r="F33" s="25" t="s">
        <v>102</v>
      </c>
      <c r="G33" s="25" t="s">
        <v>102</v>
      </c>
      <c r="H33" s="9" t="str">
        <f t="shared" si="3"/>
        <v>6.38/km</v>
      </c>
      <c r="I33" s="10">
        <f t="shared" si="4"/>
        <v>0.008275462962962964</v>
      </c>
      <c r="J33" s="10">
        <f t="shared" si="2"/>
        <v>0.003969907407407401</v>
      </c>
    </row>
    <row r="34" spans="1:10" ht="15" customHeight="1">
      <c r="A34" s="9">
        <v>30</v>
      </c>
      <c r="B34" s="34" t="s">
        <v>103</v>
      </c>
      <c r="C34" s="36"/>
      <c r="D34" s="9" t="s">
        <v>13</v>
      </c>
      <c r="E34" s="12" t="s">
        <v>467</v>
      </c>
      <c r="F34" s="25" t="s">
        <v>104</v>
      </c>
      <c r="G34" s="25" t="s">
        <v>104</v>
      </c>
      <c r="H34" s="9" t="str">
        <f t="shared" si="3"/>
        <v>6.39/km</v>
      </c>
      <c r="I34" s="10">
        <f t="shared" si="4"/>
        <v>0.008472222222222228</v>
      </c>
      <c r="J34" s="10">
        <f t="shared" si="2"/>
        <v>0.004166666666666666</v>
      </c>
    </row>
    <row r="35" spans="1:10" ht="15" customHeight="1">
      <c r="A35" s="9">
        <v>31</v>
      </c>
      <c r="B35" s="34" t="s">
        <v>105</v>
      </c>
      <c r="C35" s="36"/>
      <c r="D35" s="9" t="s">
        <v>15</v>
      </c>
      <c r="E35" s="12" t="s">
        <v>28</v>
      </c>
      <c r="F35" s="25" t="s">
        <v>106</v>
      </c>
      <c r="G35" s="25" t="s">
        <v>106</v>
      </c>
      <c r="H35" s="9" t="str">
        <f t="shared" si="3"/>
        <v>6.40/km</v>
      </c>
      <c r="I35" s="10">
        <f t="shared" si="4"/>
        <v>0.008506944444444442</v>
      </c>
      <c r="J35" s="10">
        <f t="shared" si="2"/>
        <v>0.004953703703703696</v>
      </c>
    </row>
    <row r="36" spans="1:10" ht="15" customHeight="1">
      <c r="A36" s="9">
        <v>32</v>
      </c>
      <c r="B36" s="34" t="s">
        <v>107</v>
      </c>
      <c r="C36" s="36"/>
      <c r="D36" s="9" t="s">
        <v>12</v>
      </c>
      <c r="E36" s="12" t="s">
        <v>108</v>
      </c>
      <c r="F36" s="25" t="s">
        <v>109</v>
      </c>
      <c r="G36" s="25" t="s">
        <v>109</v>
      </c>
      <c r="H36" s="9" t="str">
        <f t="shared" si="3"/>
        <v>6.43/km</v>
      </c>
      <c r="I36" s="10">
        <f t="shared" si="4"/>
        <v>0.008969907407407406</v>
      </c>
      <c r="J36" s="10">
        <f t="shared" si="2"/>
        <v>0.0060416666666666605</v>
      </c>
    </row>
    <row r="37" spans="1:10" ht="15" customHeight="1">
      <c r="A37" s="9">
        <v>33</v>
      </c>
      <c r="B37" s="34" t="s">
        <v>110</v>
      </c>
      <c r="C37" s="36"/>
      <c r="D37" s="9" t="s">
        <v>14</v>
      </c>
      <c r="E37" s="12" t="s">
        <v>111</v>
      </c>
      <c r="F37" s="25" t="s">
        <v>112</v>
      </c>
      <c r="G37" s="25" t="s">
        <v>112</v>
      </c>
      <c r="H37" s="9" t="str">
        <f t="shared" si="3"/>
        <v>6.44/km</v>
      </c>
      <c r="I37" s="10">
        <f t="shared" si="4"/>
        <v>0.009155092592592604</v>
      </c>
      <c r="J37" s="10">
        <f t="shared" si="2"/>
        <v>0.009155092592592604</v>
      </c>
    </row>
    <row r="38" spans="1:10" ht="15" customHeight="1">
      <c r="A38" s="9">
        <v>34</v>
      </c>
      <c r="B38" s="34" t="s">
        <v>113</v>
      </c>
      <c r="C38" s="36"/>
      <c r="D38" s="9" t="s">
        <v>16</v>
      </c>
      <c r="E38" s="12" t="s">
        <v>370</v>
      </c>
      <c r="F38" s="25" t="s">
        <v>114</v>
      </c>
      <c r="G38" s="25" t="s">
        <v>114</v>
      </c>
      <c r="H38" s="9" t="str">
        <f t="shared" si="3"/>
        <v>6.44/km</v>
      </c>
      <c r="I38" s="10">
        <f t="shared" si="4"/>
        <v>0.009178240740740744</v>
      </c>
      <c r="J38" s="10">
        <f t="shared" si="2"/>
        <v>0.0010185185185185228</v>
      </c>
    </row>
    <row r="39" spans="1:10" ht="15" customHeight="1">
      <c r="A39" s="9">
        <v>35</v>
      </c>
      <c r="B39" s="34" t="s">
        <v>115</v>
      </c>
      <c r="C39" s="36"/>
      <c r="D39" s="9" t="s">
        <v>16</v>
      </c>
      <c r="E39" s="12" t="s">
        <v>116</v>
      </c>
      <c r="F39" s="25" t="s">
        <v>117</v>
      </c>
      <c r="G39" s="25" t="s">
        <v>117</v>
      </c>
      <c r="H39" s="9" t="str">
        <f t="shared" si="3"/>
        <v>6.45/km</v>
      </c>
      <c r="I39" s="10">
        <f t="shared" si="4"/>
        <v>0.009328703703703714</v>
      </c>
      <c r="J39" s="10">
        <f t="shared" si="2"/>
        <v>0.001168981481481493</v>
      </c>
    </row>
    <row r="40" spans="1:10" ht="15" customHeight="1">
      <c r="A40" s="9">
        <v>36</v>
      </c>
      <c r="B40" s="34" t="s">
        <v>118</v>
      </c>
      <c r="C40" s="36"/>
      <c r="D40" s="9" t="s">
        <v>37</v>
      </c>
      <c r="E40" s="12" t="s">
        <v>59</v>
      </c>
      <c r="F40" s="25" t="s">
        <v>119</v>
      </c>
      <c r="G40" s="25" t="s">
        <v>119</v>
      </c>
      <c r="H40" s="9" t="str">
        <f t="shared" si="3"/>
        <v>6.50/km</v>
      </c>
      <c r="I40" s="10">
        <f t="shared" si="4"/>
        <v>0.010046296296296296</v>
      </c>
      <c r="J40" s="10">
        <f t="shared" si="2"/>
        <v>0.008148148148148147</v>
      </c>
    </row>
    <row r="41" spans="1:10" ht="15" customHeight="1">
      <c r="A41" s="9">
        <v>37</v>
      </c>
      <c r="B41" s="34" t="s">
        <v>120</v>
      </c>
      <c r="C41" s="36"/>
      <c r="D41" s="9" t="s">
        <v>16</v>
      </c>
      <c r="E41" s="12" t="s">
        <v>121</v>
      </c>
      <c r="F41" s="25" t="s">
        <v>119</v>
      </c>
      <c r="G41" s="25" t="s">
        <v>119</v>
      </c>
      <c r="H41" s="9" t="str">
        <f t="shared" si="3"/>
        <v>6.50/km</v>
      </c>
      <c r="I41" s="10">
        <f t="shared" si="4"/>
        <v>0.010046296296296296</v>
      </c>
      <c r="J41" s="10">
        <f t="shared" si="2"/>
        <v>0.0018865740740740752</v>
      </c>
    </row>
    <row r="42" spans="1:10" ht="15" customHeight="1">
      <c r="A42" s="9">
        <v>38</v>
      </c>
      <c r="B42" s="34" t="s">
        <v>122</v>
      </c>
      <c r="C42" s="36"/>
      <c r="D42" s="9" t="s">
        <v>12</v>
      </c>
      <c r="E42" s="12" t="s">
        <v>468</v>
      </c>
      <c r="F42" s="25" t="s">
        <v>123</v>
      </c>
      <c r="G42" s="25" t="s">
        <v>123</v>
      </c>
      <c r="H42" s="9" t="str">
        <f t="shared" si="3"/>
        <v>6.50/km</v>
      </c>
      <c r="I42" s="10">
        <f t="shared" si="4"/>
        <v>0.010162037037037032</v>
      </c>
      <c r="J42" s="10">
        <f t="shared" si="2"/>
        <v>0.007233796296296287</v>
      </c>
    </row>
    <row r="43" spans="1:10" ht="15" customHeight="1">
      <c r="A43" s="9">
        <v>39</v>
      </c>
      <c r="B43" s="34" t="s">
        <v>124</v>
      </c>
      <c r="C43" s="36"/>
      <c r="D43" s="9" t="s">
        <v>17</v>
      </c>
      <c r="E43" s="12" t="s">
        <v>38</v>
      </c>
      <c r="F43" s="25" t="s">
        <v>125</v>
      </c>
      <c r="G43" s="25" t="s">
        <v>125</v>
      </c>
      <c r="H43" s="9" t="str">
        <f t="shared" si="3"/>
        <v>6.51/km</v>
      </c>
      <c r="I43" s="10">
        <f t="shared" si="4"/>
        <v>0.01020833333333334</v>
      </c>
      <c r="J43" s="10">
        <f t="shared" si="2"/>
        <v>0</v>
      </c>
    </row>
    <row r="44" spans="1:10" ht="15" customHeight="1">
      <c r="A44" s="9">
        <v>40</v>
      </c>
      <c r="B44" s="34" t="s">
        <v>126</v>
      </c>
      <c r="C44" s="36"/>
      <c r="D44" s="9" t="s">
        <v>37</v>
      </c>
      <c r="E44" s="12" t="s">
        <v>127</v>
      </c>
      <c r="F44" s="25" t="s">
        <v>128</v>
      </c>
      <c r="G44" s="25" t="s">
        <v>128</v>
      </c>
      <c r="H44" s="9" t="str">
        <f t="shared" si="3"/>
        <v>6.52/km</v>
      </c>
      <c r="I44" s="10">
        <f t="shared" si="4"/>
        <v>0.010462962962962973</v>
      </c>
      <c r="J44" s="10">
        <f t="shared" si="2"/>
        <v>0.008564814814814824</v>
      </c>
    </row>
    <row r="45" spans="1:10" ht="15" customHeight="1">
      <c r="A45" s="9">
        <v>41</v>
      </c>
      <c r="B45" s="34" t="s">
        <v>129</v>
      </c>
      <c r="C45" s="36"/>
      <c r="D45" s="9" t="s">
        <v>17</v>
      </c>
      <c r="E45" s="12" t="s">
        <v>32</v>
      </c>
      <c r="F45" s="25" t="s">
        <v>130</v>
      </c>
      <c r="G45" s="25" t="s">
        <v>130</v>
      </c>
      <c r="H45" s="9" t="str">
        <f t="shared" si="3"/>
        <v>6.53/km</v>
      </c>
      <c r="I45" s="10">
        <f t="shared" si="4"/>
        <v>0.010567129629629642</v>
      </c>
      <c r="J45" s="10">
        <f t="shared" si="2"/>
        <v>0.0003587962962963015</v>
      </c>
    </row>
    <row r="46" spans="1:10" ht="15" customHeight="1">
      <c r="A46" s="9">
        <v>42</v>
      </c>
      <c r="B46" s="34" t="s">
        <v>131</v>
      </c>
      <c r="C46" s="36"/>
      <c r="D46" s="9" t="s">
        <v>37</v>
      </c>
      <c r="E46" s="12" t="s">
        <v>132</v>
      </c>
      <c r="F46" s="25" t="s">
        <v>133</v>
      </c>
      <c r="G46" s="25" t="s">
        <v>133</v>
      </c>
      <c r="H46" s="9" t="str">
        <f t="shared" si="3"/>
        <v>6.53/km</v>
      </c>
      <c r="I46" s="10">
        <f t="shared" si="4"/>
        <v>0.010590277777777789</v>
      </c>
      <c r="J46" s="10">
        <f t="shared" si="2"/>
        <v>0.00869212962962964</v>
      </c>
    </row>
    <row r="47" spans="1:10" ht="15" customHeight="1">
      <c r="A47" s="9">
        <v>43</v>
      </c>
      <c r="B47" s="34" t="s">
        <v>134</v>
      </c>
      <c r="C47" s="36"/>
      <c r="D47" s="9" t="s">
        <v>37</v>
      </c>
      <c r="E47" s="12" t="s">
        <v>135</v>
      </c>
      <c r="F47" s="25" t="s">
        <v>136</v>
      </c>
      <c r="G47" s="25" t="s">
        <v>136</v>
      </c>
      <c r="H47" s="9" t="str">
        <f t="shared" si="3"/>
        <v>6.53/km</v>
      </c>
      <c r="I47" s="10">
        <f t="shared" si="4"/>
        <v>0.010601851851851855</v>
      </c>
      <c r="J47" s="10">
        <f t="shared" si="2"/>
        <v>0.008703703703703707</v>
      </c>
    </row>
    <row r="48" spans="1:10" ht="15" customHeight="1">
      <c r="A48" s="9">
        <v>44</v>
      </c>
      <c r="B48" s="34" t="s">
        <v>137</v>
      </c>
      <c r="C48" s="36"/>
      <c r="D48" s="9" t="s">
        <v>138</v>
      </c>
      <c r="E48" s="12" t="s">
        <v>139</v>
      </c>
      <c r="F48" s="25" t="s">
        <v>140</v>
      </c>
      <c r="G48" s="25" t="s">
        <v>140</v>
      </c>
      <c r="H48" s="9" t="str">
        <f t="shared" si="3"/>
        <v>6.54/km</v>
      </c>
      <c r="I48" s="10">
        <f t="shared" si="4"/>
        <v>0.010729166666666672</v>
      </c>
      <c r="J48" s="10">
        <f t="shared" si="2"/>
        <v>0</v>
      </c>
    </row>
    <row r="49" spans="1:10" ht="15" customHeight="1">
      <c r="A49" s="9">
        <v>45</v>
      </c>
      <c r="B49" s="34" t="s">
        <v>141</v>
      </c>
      <c r="C49" s="36"/>
      <c r="D49" s="9" t="s">
        <v>13</v>
      </c>
      <c r="E49" s="12" t="s">
        <v>142</v>
      </c>
      <c r="F49" s="25" t="s">
        <v>143</v>
      </c>
      <c r="G49" s="25" t="s">
        <v>143</v>
      </c>
      <c r="H49" s="9" t="str">
        <f t="shared" si="3"/>
        <v>6.57/km</v>
      </c>
      <c r="I49" s="10">
        <f t="shared" si="4"/>
        <v>0.011087962962962973</v>
      </c>
      <c r="J49" s="10">
        <f t="shared" si="2"/>
        <v>0.006782407407407411</v>
      </c>
    </row>
    <row r="50" spans="1:10" ht="15" customHeight="1">
      <c r="A50" s="9">
        <v>46</v>
      </c>
      <c r="B50" s="34" t="s">
        <v>144</v>
      </c>
      <c r="C50" s="36"/>
      <c r="D50" s="9" t="s">
        <v>13</v>
      </c>
      <c r="E50" s="12" t="s">
        <v>145</v>
      </c>
      <c r="F50" s="25" t="s">
        <v>146</v>
      </c>
      <c r="G50" s="25" t="s">
        <v>146</v>
      </c>
      <c r="H50" s="9" t="str">
        <f t="shared" si="3"/>
        <v>6.57/km</v>
      </c>
      <c r="I50" s="10">
        <f t="shared" si="4"/>
        <v>0.011122685185185187</v>
      </c>
      <c r="J50" s="10">
        <f t="shared" si="2"/>
        <v>0.006817129629629624</v>
      </c>
    </row>
    <row r="51" spans="1:10" ht="15" customHeight="1">
      <c r="A51" s="9">
        <v>47</v>
      </c>
      <c r="B51" s="34" t="s">
        <v>147</v>
      </c>
      <c r="C51" s="36"/>
      <c r="D51" s="9" t="s">
        <v>14</v>
      </c>
      <c r="E51" s="12" t="s">
        <v>71</v>
      </c>
      <c r="F51" s="25" t="s">
        <v>148</v>
      </c>
      <c r="G51" s="25" t="s">
        <v>148</v>
      </c>
      <c r="H51" s="9" t="str">
        <f aca="true" t="shared" si="5" ref="H51:H114">TEXT(INT((HOUR(G51)*3600+MINUTE(G51)*60+SECOND(G51))/$J$3/60),"0")&amp;"."&amp;TEXT(MOD((HOUR(G51)*3600+MINUTE(G51)*60+SECOND(G51))/$J$3,60),"00")&amp;"/km"</f>
        <v>6.58/km</v>
      </c>
      <c r="I51" s="10">
        <f aca="true" t="shared" si="6" ref="I51:I114">G51-$G$5</f>
        <v>0.011342592592592592</v>
      </c>
      <c r="J51" s="10">
        <f t="shared" si="2"/>
        <v>0.011342592592592592</v>
      </c>
    </row>
    <row r="52" spans="1:10" ht="15" customHeight="1">
      <c r="A52" s="9">
        <v>48</v>
      </c>
      <c r="B52" s="34" t="s">
        <v>149</v>
      </c>
      <c r="C52" s="36"/>
      <c r="D52" s="9" t="s">
        <v>14</v>
      </c>
      <c r="E52" s="12" t="s">
        <v>150</v>
      </c>
      <c r="F52" s="25" t="s">
        <v>151</v>
      </c>
      <c r="G52" s="25" t="s">
        <v>151</v>
      </c>
      <c r="H52" s="9" t="str">
        <f t="shared" si="5"/>
        <v>6.58/km</v>
      </c>
      <c r="I52" s="10">
        <f t="shared" si="6"/>
        <v>0.011365740740740739</v>
      </c>
      <c r="J52" s="10">
        <f t="shared" si="2"/>
        <v>0.011365740740740739</v>
      </c>
    </row>
    <row r="53" spans="1:10" ht="15" customHeight="1">
      <c r="A53" s="9">
        <v>49</v>
      </c>
      <c r="B53" s="34" t="s">
        <v>152</v>
      </c>
      <c r="C53" s="36"/>
      <c r="D53" s="9" t="s">
        <v>16</v>
      </c>
      <c r="E53" s="12" t="s">
        <v>28</v>
      </c>
      <c r="F53" s="25" t="s">
        <v>153</v>
      </c>
      <c r="G53" s="25" t="s">
        <v>153</v>
      </c>
      <c r="H53" s="9" t="str">
        <f t="shared" si="5"/>
        <v>6.59/km</v>
      </c>
      <c r="I53" s="10">
        <f t="shared" si="6"/>
        <v>0.01153935185185185</v>
      </c>
      <c r="J53" s="10">
        <f t="shared" si="2"/>
        <v>0.0033796296296296283</v>
      </c>
    </row>
    <row r="54" spans="1:10" ht="15" customHeight="1">
      <c r="A54" s="9">
        <v>50</v>
      </c>
      <c r="B54" s="34" t="s">
        <v>154</v>
      </c>
      <c r="C54" s="36"/>
      <c r="D54" s="9" t="s">
        <v>14</v>
      </c>
      <c r="E54" s="12" t="s">
        <v>469</v>
      </c>
      <c r="F54" s="25" t="s">
        <v>155</v>
      </c>
      <c r="G54" s="25" t="s">
        <v>155</v>
      </c>
      <c r="H54" s="9" t="str">
        <f t="shared" si="5"/>
        <v>6.60/km</v>
      </c>
      <c r="I54" s="10">
        <f t="shared" si="6"/>
        <v>0.011574074074074077</v>
      </c>
      <c r="J54" s="10">
        <f t="shared" si="2"/>
        <v>0.011574074074074077</v>
      </c>
    </row>
    <row r="55" spans="1:10" ht="15" customHeight="1">
      <c r="A55" s="9">
        <v>51</v>
      </c>
      <c r="B55" s="34" t="s">
        <v>156</v>
      </c>
      <c r="C55" s="36"/>
      <c r="D55" s="9" t="s">
        <v>37</v>
      </c>
      <c r="E55" s="12" t="s">
        <v>157</v>
      </c>
      <c r="F55" s="25" t="s">
        <v>158</v>
      </c>
      <c r="G55" s="25" t="s">
        <v>158</v>
      </c>
      <c r="H55" s="9" t="str">
        <f t="shared" si="5"/>
        <v>7.01/km</v>
      </c>
      <c r="I55" s="10">
        <f t="shared" si="6"/>
        <v>0.011747685185185187</v>
      </c>
      <c r="J55" s="10">
        <f t="shared" si="2"/>
        <v>0.009849537037037039</v>
      </c>
    </row>
    <row r="56" spans="1:10" ht="15" customHeight="1">
      <c r="A56" s="9">
        <v>52</v>
      </c>
      <c r="B56" s="34" t="s">
        <v>159</v>
      </c>
      <c r="C56" s="36"/>
      <c r="D56" s="9" t="s">
        <v>16</v>
      </c>
      <c r="E56" s="12" t="s">
        <v>467</v>
      </c>
      <c r="F56" s="25" t="s">
        <v>160</v>
      </c>
      <c r="G56" s="25" t="s">
        <v>160</v>
      </c>
      <c r="H56" s="9" t="str">
        <f t="shared" si="5"/>
        <v>7.01/km</v>
      </c>
      <c r="I56" s="10">
        <f t="shared" si="6"/>
        <v>0.011770833333333348</v>
      </c>
      <c r="J56" s="10">
        <f t="shared" si="2"/>
        <v>0.0036111111111111274</v>
      </c>
    </row>
    <row r="57" spans="1:10" ht="15" customHeight="1">
      <c r="A57" s="9">
        <v>53</v>
      </c>
      <c r="B57" s="34" t="s">
        <v>161</v>
      </c>
      <c r="C57" s="36"/>
      <c r="D57" s="9" t="s">
        <v>12</v>
      </c>
      <c r="E57" s="12" t="s">
        <v>470</v>
      </c>
      <c r="F57" s="25" t="s">
        <v>162</v>
      </c>
      <c r="G57" s="25" t="s">
        <v>162</v>
      </c>
      <c r="H57" s="9" t="str">
        <f t="shared" si="5"/>
        <v>7.01/km</v>
      </c>
      <c r="I57" s="10">
        <f t="shared" si="6"/>
        <v>0.011840277777777776</v>
      </c>
      <c r="J57" s="10">
        <f t="shared" si="2"/>
        <v>0.00891203703703703</v>
      </c>
    </row>
    <row r="58" spans="1:10" ht="15" customHeight="1">
      <c r="A58" s="9">
        <v>54</v>
      </c>
      <c r="B58" s="34" t="s">
        <v>163</v>
      </c>
      <c r="C58" s="36"/>
      <c r="D58" s="9" t="s">
        <v>21</v>
      </c>
      <c r="E58" s="12" t="s">
        <v>164</v>
      </c>
      <c r="F58" s="25" t="s">
        <v>165</v>
      </c>
      <c r="G58" s="25" t="s">
        <v>165</v>
      </c>
      <c r="H58" s="9" t="str">
        <f t="shared" si="5"/>
        <v>7.04/km</v>
      </c>
      <c r="I58" s="10">
        <f t="shared" si="6"/>
        <v>0.012245370370370372</v>
      </c>
      <c r="J58" s="10">
        <f t="shared" si="2"/>
        <v>0</v>
      </c>
    </row>
    <row r="59" spans="1:10" ht="15" customHeight="1">
      <c r="A59" s="9">
        <v>55</v>
      </c>
      <c r="B59" s="34" t="s">
        <v>166</v>
      </c>
      <c r="C59" s="36"/>
      <c r="D59" s="9" t="s">
        <v>12</v>
      </c>
      <c r="E59" s="12" t="s">
        <v>52</v>
      </c>
      <c r="F59" s="25" t="s">
        <v>167</v>
      </c>
      <c r="G59" s="25" t="s">
        <v>167</v>
      </c>
      <c r="H59" s="9" t="str">
        <f t="shared" si="5"/>
        <v>7.04/km</v>
      </c>
      <c r="I59" s="10">
        <f t="shared" si="6"/>
        <v>0.012303240740740747</v>
      </c>
      <c r="J59" s="10">
        <f t="shared" si="2"/>
        <v>0.009375000000000001</v>
      </c>
    </row>
    <row r="60" spans="1:10" ht="15" customHeight="1">
      <c r="A60" s="9">
        <v>56</v>
      </c>
      <c r="B60" s="34" t="s">
        <v>168</v>
      </c>
      <c r="C60" s="36"/>
      <c r="D60" s="9" t="s">
        <v>14</v>
      </c>
      <c r="E60" s="12" t="s">
        <v>169</v>
      </c>
      <c r="F60" s="25" t="s">
        <v>170</v>
      </c>
      <c r="G60" s="25" t="s">
        <v>170</v>
      </c>
      <c r="H60" s="9" t="str">
        <f t="shared" si="5"/>
        <v>7.05/km</v>
      </c>
      <c r="I60" s="10">
        <f t="shared" si="6"/>
        <v>0.012326388888888894</v>
      </c>
      <c r="J60" s="10">
        <f t="shared" si="2"/>
        <v>0.012326388888888894</v>
      </c>
    </row>
    <row r="61" spans="1:10" ht="15" customHeight="1">
      <c r="A61" s="9">
        <v>57</v>
      </c>
      <c r="B61" s="34" t="s">
        <v>171</v>
      </c>
      <c r="C61" s="36"/>
      <c r="D61" s="9" t="s">
        <v>14</v>
      </c>
      <c r="E61" s="12" t="s">
        <v>150</v>
      </c>
      <c r="F61" s="25" t="s">
        <v>172</v>
      </c>
      <c r="G61" s="25" t="s">
        <v>172</v>
      </c>
      <c r="H61" s="9" t="str">
        <f t="shared" si="5"/>
        <v>7.07/km</v>
      </c>
      <c r="I61" s="10">
        <f t="shared" si="6"/>
        <v>0.012696759259259262</v>
      </c>
      <c r="J61" s="10">
        <f t="shared" si="2"/>
        <v>0.012696759259259262</v>
      </c>
    </row>
    <row r="62" spans="1:10" ht="15" customHeight="1">
      <c r="A62" s="9">
        <v>58</v>
      </c>
      <c r="B62" s="34" t="s">
        <v>173</v>
      </c>
      <c r="C62" s="36"/>
      <c r="D62" s="9" t="s">
        <v>37</v>
      </c>
      <c r="E62" s="12" t="s">
        <v>174</v>
      </c>
      <c r="F62" s="25" t="s">
        <v>175</v>
      </c>
      <c r="G62" s="25" t="s">
        <v>175</v>
      </c>
      <c r="H62" s="9" t="str">
        <f t="shared" si="5"/>
        <v>7.07/km</v>
      </c>
      <c r="I62" s="10">
        <f t="shared" si="6"/>
        <v>0.01273148148148149</v>
      </c>
      <c r="J62" s="10">
        <f t="shared" si="2"/>
        <v>0.01083333333333334</v>
      </c>
    </row>
    <row r="63" spans="1:10" ht="15" customHeight="1">
      <c r="A63" s="9">
        <v>59</v>
      </c>
      <c r="B63" s="34" t="s">
        <v>176</v>
      </c>
      <c r="C63" s="36"/>
      <c r="D63" s="9" t="s">
        <v>14</v>
      </c>
      <c r="E63" s="12" t="s">
        <v>470</v>
      </c>
      <c r="F63" s="25" t="s">
        <v>177</v>
      </c>
      <c r="G63" s="25" t="s">
        <v>177</v>
      </c>
      <c r="H63" s="9" t="str">
        <f t="shared" si="5"/>
        <v>7.07/km</v>
      </c>
      <c r="I63" s="10">
        <f t="shared" si="6"/>
        <v>0.012743055555555556</v>
      </c>
      <c r="J63" s="10">
        <f t="shared" si="2"/>
        <v>0.012743055555555556</v>
      </c>
    </row>
    <row r="64" spans="1:10" ht="15" customHeight="1">
      <c r="A64" s="9">
        <v>60</v>
      </c>
      <c r="B64" s="34" t="s">
        <v>178</v>
      </c>
      <c r="C64" s="36"/>
      <c r="D64" s="9" t="s">
        <v>13</v>
      </c>
      <c r="E64" s="12" t="s">
        <v>32</v>
      </c>
      <c r="F64" s="25" t="s">
        <v>179</v>
      </c>
      <c r="G64" s="25" t="s">
        <v>179</v>
      </c>
      <c r="H64" s="9" t="str">
        <f t="shared" si="5"/>
        <v>7.08/km</v>
      </c>
      <c r="I64" s="10">
        <f t="shared" si="6"/>
        <v>0.012766203703703703</v>
      </c>
      <c r="J64" s="10">
        <f t="shared" si="2"/>
        <v>0.00846064814814814</v>
      </c>
    </row>
    <row r="65" spans="1:10" ht="15" customHeight="1">
      <c r="A65" s="9">
        <v>61</v>
      </c>
      <c r="B65" s="34" t="s">
        <v>180</v>
      </c>
      <c r="C65" s="36"/>
      <c r="D65" s="9" t="s">
        <v>15</v>
      </c>
      <c r="E65" s="12" t="s">
        <v>174</v>
      </c>
      <c r="F65" s="25" t="s">
        <v>181</v>
      </c>
      <c r="G65" s="25" t="s">
        <v>181</v>
      </c>
      <c r="H65" s="9" t="str">
        <f t="shared" si="5"/>
        <v>7.08/km</v>
      </c>
      <c r="I65" s="10">
        <f t="shared" si="6"/>
        <v>0.012835648148148145</v>
      </c>
      <c r="J65" s="10">
        <f t="shared" si="2"/>
        <v>0.009282407407407399</v>
      </c>
    </row>
    <row r="66" spans="1:10" ht="15" customHeight="1">
      <c r="A66" s="9">
        <v>62</v>
      </c>
      <c r="B66" s="34" t="s">
        <v>182</v>
      </c>
      <c r="C66" s="36"/>
      <c r="D66" s="9" t="s">
        <v>12</v>
      </c>
      <c r="E66" s="12" t="s">
        <v>71</v>
      </c>
      <c r="F66" s="25" t="s">
        <v>183</v>
      </c>
      <c r="G66" s="25" t="s">
        <v>183</v>
      </c>
      <c r="H66" s="9" t="str">
        <f t="shared" si="5"/>
        <v>7.09/km</v>
      </c>
      <c r="I66" s="10">
        <f t="shared" si="6"/>
        <v>0.012986111111111122</v>
      </c>
      <c r="J66" s="10">
        <f t="shared" si="2"/>
        <v>0.010057870370370377</v>
      </c>
    </row>
    <row r="67" spans="1:10" ht="15" customHeight="1">
      <c r="A67" s="9">
        <v>63</v>
      </c>
      <c r="B67" s="34" t="s">
        <v>184</v>
      </c>
      <c r="C67" s="36"/>
      <c r="D67" s="9" t="s">
        <v>12</v>
      </c>
      <c r="E67" s="12" t="s">
        <v>185</v>
      </c>
      <c r="F67" s="25" t="s">
        <v>186</v>
      </c>
      <c r="G67" s="25" t="s">
        <v>186</v>
      </c>
      <c r="H67" s="9" t="str">
        <f t="shared" si="5"/>
        <v>7.10/km</v>
      </c>
      <c r="I67" s="10">
        <f t="shared" si="6"/>
        <v>0.01318287037037038</v>
      </c>
      <c r="J67" s="10">
        <f t="shared" si="2"/>
        <v>0.010254629629629634</v>
      </c>
    </row>
    <row r="68" spans="1:10" ht="15" customHeight="1">
      <c r="A68" s="9">
        <v>64</v>
      </c>
      <c r="B68" s="34" t="s">
        <v>187</v>
      </c>
      <c r="C68" s="36"/>
      <c r="D68" s="9" t="s">
        <v>14</v>
      </c>
      <c r="E68" s="12" t="s">
        <v>142</v>
      </c>
      <c r="F68" s="25" t="s">
        <v>188</v>
      </c>
      <c r="G68" s="25" t="s">
        <v>188</v>
      </c>
      <c r="H68" s="9" t="str">
        <f t="shared" si="5"/>
        <v>7.10/km</v>
      </c>
      <c r="I68" s="10">
        <f t="shared" si="6"/>
        <v>0.013194444444444446</v>
      </c>
      <c r="J68" s="10">
        <f t="shared" si="2"/>
        <v>0.013194444444444446</v>
      </c>
    </row>
    <row r="69" spans="1:10" ht="15" customHeight="1">
      <c r="A69" s="9">
        <v>65</v>
      </c>
      <c r="B69" s="34" t="s">
        <v>189</v>
      </c>
      <c r="C69" s="36"/>
      <c r="D69" s="9" t="s">
        <v>15</v>
      </c>
      <c r="E69" s="12" t="s">
        <v>174</v>
      </c>
      <c r="F69" s="25" t="s">
        <v>190</v>
      </c>
      <c r="G69" s="25" t="s">
        <v>190</v>
      </c>
      <c r="H69" s="9" t="str">
        <f t="shared" si="5"/>
        <v>7.12/km</v>
      </c>
      <c r="I69" s="10">
        <f t="shared" si="6"/>
        <v>0.013379629629629637</v>
      </c>
      <c r="J69" s="10">
        <f t="shared" si="2"/>
        <v>0.009826388888888891</v>
      </c>
    </row>
    <row r="70" spans="1:10" ht="15" customHeight="1">
      <c r="A70" s="9">
        <v>66</v>
      </c>
      <c r="B70" s="34" t="s">
        <v>191</v>
      </c>
      <c r="C70" s="36"/>
      <c r="D70" s="9" t="s">
        <v>14</v>
      </c>
      <c r="E70" s="12" t="s">
        <v>28</v>
      </c>
      <c r="F70" s="25" t="s">
        <v>192</v>
      </c>
      <c r="G70" s="25" t="s">
        <v>192</v>
      </c>
      <c r="H70" s="9" t="str">
        <f t="shared" si="5"/>
        <v>7.12/km</v>
      </c>
      <c r="I70" s="10">
        <f t="shared" si="6"/>
        <v>0.01351851851851852</v>
      </c>
      <c r="J70" s="10">
        <f aca="true" t="shared" si="7" ref="J70:J133">G70-INDEX($G$5:$G$200,MATCH(D70,$D$5:$D$200,0))</f>
        <v>0.01351851851851852</v>
      </c>
    </row>
    <row r="71" spans="1:10" ht="15" customHeight="1">
      <c r="A71" s="9">
        <v>67</v>
      </c>
      <c r="B71" s="34" t="s">
        <v>193</v>
      </c>
      <c r="C71" s="36"/>
      <c r="D71" s="9" t="s">
        <v>16</v>
      </c>
      <c r="E71" s="12" t="s">
        <v>28</v>
      </c>
      <c r="F71" s="25" t="s">
        <v>194</v>
      </c>
      <c r="G71" s="25" t="s">
        <v>194</v>
      </c>
      <c r="H71" s="9" t="str">
        <f t="shared" si="5"/>
        <v>7.13/km</v>
      </c>
      <c r="I71" s="10">
        <f t="shared" si="6"/>
        <v>0.013599537037037042</v>
      </c>
      <c r="J71" s="10">
        <f t="shared" si="7"/>
        <v>0.005439814814814821</v>
      </c>
    </row>
    <row r="72" spans="1:10" ht="15" customHeight="1">
      <c r="A72" s="9">
        <v>68</v>
      </c>
      <c r="B72" s="34" t="s">
        <v>195</v>
      </c>
      <c r="C72" s="36"/>
      <c r="D72" s="9" t="s">
        <v>21</v>
      </c>
      <c r="E72" s="12" t="s">
        <v>196</v>
      </c>
      <c r="F72" s="25" t="s">
        <v>197</v>
      </c>
      <c r="G72" s="25" t="s">
        <v>197</v>
      </c>
      <c r="H72" s="9" t="str">
        <f t="shared" si="5"/>
        <v>7.14/km</v>
      </c>
      <c r="I72" s="10">
        <f t="shared" si="6"/>
        <v>0.013750000000000005</v>
      </c>
      <c r="J72" s="10">
        <f t="shared" si="7"/>
        <v>0.0015046296296296335</v>
      </c>
    </row>
    <row r="73" spans="1:10" ht="15" customHeight="1">
      <c r="A73" s="9">
        <v>69</v>
      </c>
      <c r="B73" s="34" t="s">
        <v>198</v>
      </c>
      <c r="C73" s="36"/>
      <c r="D73" s="9" t="s">
        <v>13</v>
      </c>
      <c r="E73" s="12" t="s">
        <v>471</v>
      </c>
      <c r="F73" s="25" t="s">
        <v>199</v>
      </c>
      <c r="G73" s="25" t="s">
        <v>199</v>
      </c>
      <c r="H73" s="9" t="str">
        <f t="shared" si="5"/>
        <v>7.16/km</v>
      </c>
      <c r="I73" s="10">
        <f t="shared" si="6"/>
        <v>0.013993055555555557</v>
      </c>
      <c r="J73" s="10">
        <f t="shared" si="7"/>
        <v>0.009687499999999995</v>
      </c>
    </row>
    <row r="74" spans="1:10" ht="15" customHeight="1">
      <c r="A74" s="9">
        <v>70</v>
      </c>
      <c r="B74" s="34" t="s">
        <v>200</v>
      </c>
      <c r="C74" s="36"/>
      <c r="D74" s="9" t="s">
        <v>13</v>
      </c>
      <c r="E74" s="12" t="s">
        <v>32</v>
      </c>
      <c r="F74" s="25" t="s">
        <v>201</v>
      </c>
      <c r="G74" s="25" t="s">
        <v>201</v>
      </c>
      <c r="H74" s="9" t="str">
        <f t="shared" si="5"/>
        <v>7.16/km</v>
      </c>
      <c r="I74" s="10">
        <f t="shared" si="6"/>
        <v>0.014016203703703718</v>
      </c>
      <c r="J74" s="10">
        <f t="shared" si="7"/>
        <v>0.009710648148148156</v>
      </c>
    </row>
    <row r="75" spans="1:10" ht="15" customHeight="1">
      <c r="A75" s="9">
        <v>71</v>
      </c>
      <c r="B75" s="34" t="s">
        <v>202</v>
      </c>
      <c r="C75" s="36"/>
      <c r="D75" s="9" t="s">
        <v>13</v>
      </c>
      <c r="E75" s="12" t="s">
        <v>203</v>
      </c>
      <c r="F75" s="25" t="s">
        <v>204</v>
      </c>
      <c r="G75" s="25" t="s">
        <v>204</v>
      </c>
      <c r="H75" s="9" t="str">
        <f t="shared" si="5"/>
        <v>7.21/km</v>
      </c>
      <c r="I75" s="10">
        <f t="shared" si="6"/>
        <v>0.01487268518518519</v>
      </c>
      <c r="J75" s="10">
        <f t="shared" si="7"/>
        <v>0.010567129629629628</v>
      </c>
    </row>
    <row r="76" spans="1:10" ht="15" customHeight="1">
      <c r="A76" s="9">
        <v>72</v>
      </c>
      <c r="B76" s="34" t="s">
        <v>205</v>
      </c>
      <c r="C76" s="36"/>
      <c r="D76" s="9" t="s">
        <v>20</v>
      </c>
      <c r="E76" s="12" t="s">
        <v>26</v>
      </c>
      <c r="F76" s="25" t="s">
        <v>206</v>
      </c>
      <c r="G76" s="25" t="s">
        <v>206</v>
      </c>
      <c r="H76" s="9" t="str">
        <f t="shared" si="5"/>
        <v>7.21/km</v>
      </c>
      <c r="I76" s="10">
        <f t="shared" si="6"/>
        <v>0.014895833333333337</v>
      </c>
      <c r="J76" s="10">
        <f t="shared" si="7"/>
        <v>0</v>
      </c>
    </row>
    <row r="77" spans="1:10" ht="15" customHeight="1">
      <c r="A77" s="37">
        <v>73</v>
      </c>
      <c r="B77" s="38" t="s">
        <v>207</v>
      </c>
      <c r="C77" s="39"/>
      <c r="D77" s="37" t="s">
        <v>13</v>
      </c>
      <c r="E77" s="40" t="s">
        <v>459</v>
      </c>
      <c r="F77" s="41" t="s">
        <v>208</v>
      </c>
      <c r="G77" s="41" t="s">
        <v>208</v>
      </c>
      <c r="H77" s="37" t="str">
        <f t="shared" si="5"/>
        <v>7.22/km</v>
      </c>
      <c r="I77" s="42">
        <f t="shared" si="6"/>
        <v>0.014918981481481484</v>
      </c>
      <c r="J77" s="42">
        <f t="shared" si="7"/>
        <v>0.010613425925925922</v>
      </c>
    </row>
    <row r="78" spans="1:10" ht="15" customHeight="1">
      <c r="A78" s="9">
        <v>74</v>
      </c>
      <c r="B78" s="34" t="s">
        <v>209</v>
      </c>
      <c r="C78" s="36"/>
      <c r="D78" s="9" t="s">
        <v>15</v>
      </c>
      <c r="E78" s="12" t="s">
        <v>174</v>
      </c>
      <c r="F78" s="25" t="s">
        <v>208</v>
      </c>
      <c r="G78" s="25" t="s">
        <v>208</v>
      </c>
      <c r="H78" s="9" t="str">
        <f t="shared" si="5"/>
        <v>7.22/km</v>
      </c>
      <c r="I78" s="10">
        <f t="shared" si="6"/>
        <v>0.014918981481481484</v>
      </c>
      <c r="J78" s="10">
        <f t="shared" si="7"/>
        <v>0.011365740740740739</v>
      </c>
    </row>
    <row r="79" spans="1:10" ht="15" customHeight="1">
      <c r="A79" s="9">
        <v>75</v>
      </c>
      <c r="B79" s="34" t="s">
        <v>210</v>
      </c>
      <c r="C79" s="36"/>
      <c r="D79" s="9" t="s">
        <v>14</v>
      </c>
      <c r="E79" s="12" t="s">
        <v>185</v>
      </c>
      <c r="F79" s="25" t="s">
        <v>211</v>
      </c>
      <c r="G79" s="25" t="s">
        <v>211</v>
      </c>
      <c r="H79" s="9" t="str">
        <f t="shared" si="5"/>
        <v>7.22/km</v>
      </c>
      <c r="I79" s="10">
        <f t="shared" si="6"/>
        <v>0.014930555555555565</v>
      </c>
      <c r="J79" s="10">
        <f t="shared" si="7"/>
        <v>0.014930555555555565</v>
      </c>
    </row>
    <row r="80" spans="1:10" ht="15" customHeight="1">
      <c r="A80" s="9">
        <v>76</v>
      </c>
      <c r="B80" s="34" t="s">
        <v>212</v>
      </c>
      <c r="C80" s="36"/>
      <c r="D80" s="9" t="s">
        <v>14</v>
      </c>
      <c r="E80" s="12" t="s">
        <v>28</v>
      </c>
      <c r="F80" s="25" t="s">
        <v>213</v>
      </c>
      <c r="G80" s="25" t="s">
        <v>213</v>
      </c>
      <c r="H80" s="9" t="str">
        <f t="shared" si="5"/>
        <v>7.23/km</v>
      </c>
      <c r="I80" s="10">
        <f t="shared" si="6"/>
        <v>0.01513888888888889</v>
      </c>
      <c r="J80" s="10">
        <f t="shared" si="7"/>
        <v>0.01513888888888889</v>
      </c>
    </row>
    <row r="81" spans="1:10" ht="15" customHeight="1">
      <c r="A81" s="9">
        <v>77</v>
      </c>
      <c r="B81" s="34" t="s">
        <v>214</v>
      </c>
      <c r="C81" s="36"/>
      <c r="D81" s="9" t="s">
        <v>15</v>
      </c>
      <c r="E81" s="12" t="s">
        <v>472</v>
      </c>
      <c r="F81" s="25" t="s">
        <v>215</v>
      </c>
      <c r="G81" s="25" t="s">
        <v>215</v>
      </c>
      <c r="H81" s="9" t="str">
        <f t="shared" si="5"/>
        <v>7.24/km</v>
      </c>
      <c r="I81" s="10">
        <f t="shared" si="6"/>
        <v>0.01532407407407408</v>
      </c>
      <c r="J81" s="10">
        <f t="shared" si="7"/>
        <v>0.011770833333333335</v>
      </c>
    </row>
    <row r="82" spans="1:10" ht="15" customHeight="1">
      <c r="A82" s="9">
        <v>78</v>
      </c>
      <c r="B82" s="34" t="s">
        <v>216</v>
      </c>
      <c r="C82" s="36"/>
      <c r="D82" s="9" t="s">
        <v>14</v>
      </c>
      <c r="E82" s="12" t="s">
        <v>127</v>
      </c>
      <c r="F82" s="25" t="s">
        <v>217</v>
      </c>
      <c r="G82" s="25" t="s">
        <v>217</v>
      </c>
      <c r="H82" s="9" t="str">
        <f t="shared" si="5"/>
        <v>7.27/km</v>
      </c>
      <c r="I82" s="10">
        <f t="shared" si="6"/>
        <v>0.0156712962962963</v>
      </c>
      <c r="J82" s="10">
        <f t="shared" si="7"/>
        <v>0.0156712962962963</v>
      </c>
    </row>
    <row r="83" spans="1:10" ht="15" customHeight="1">
      <c r="A83" s="9">
        <v>79</v>
      </c>
      <c r="B83" s="34" t="s">
        <v>218</v>
      </c>
      <c r="C83" s="36"/>
      <c r="D83" s="9" t="s">
        <v>12</v>
      </c>
      <c r="E83" s="12" t="s">
        <v>219</v>
      </c>
      <c r="F83" s="25" t="s">
        <v>220</v>
      </c>
      <c r="G83" s="25" t="s">
        <v>220</v>
      </c>
      <c r="H83" s="9" t="str">
        <f t="shared" si="5"/>
        <v>7.27/km</v>
      </c>
      <c r="I83" s="10">
        <f t="shared" si="6"/>
        <v>0.015706018518518515</v>
      </c>
      <c r="J83" s="10">
        <f t="shared" si="7"/>
        <v>0.01277777777777777</v>
      </c>
    </row>
    <row r="84" spans="1:10" ht="15" customHeight="1">
      <c r="A84" s="9">
        <v>80</v>
      </c>
      <c r="B84" s="34" t="s">
        <v>221</v>
      </c>
      <c r="C84" s="36"/>
      <c r="D84" s="9" t="s">
        <v>44</v>
      </c>
      <c r="E84" s="12" t="s">
        <v>473</v>
      </c>
      <c r="F84" s="25" t="s">
        <v>222</v>
      </c>
      <c r="G84" s="25" t="s">
        <v>222</v>
      </c>
      <c r="H84" s="9" t="str">
        <f t="shared" si="5"/>
        <v>7.28/km</v>
      </c>
      <c r="I84" s="10">
        <f t="shared" si="6"/>
        <v>0.015821759259259265</v>
      </c>
      <c r="J84" s="10">
        <f t="shared" si="7"/>
        <v>0.012824074074074071</v>
      </c>
    </row>
    <row r="85" spans="1:10" ht="15" customHeight="1">
      <c r="A85" s="9">
        <v>81</v>
      </c>
      <c r="B85" s="34" t="s">
        <v>223</v>
      </c>
      <c r="C85" s="36"/>
      <c r="D85" s="9" t="s">
        <v>16</v>
      </c>
      <c r="E85" s="12" t="s">
        <v>224</v>
      </c>
      <c r="F85" s="25" t="s">
        <v>225</v>
      </c>
      <c r="G85" s="25" t="s">
        <v>225</v>
      </c>
      <c r="H85" s="9" t="str">
        <f t="shared" si="5"/>
        <v>7.28/km</v>
      </c>
      <c r="I85" s="10">
        <f t="shared" si="6"/>
        <v>0.015960648148148147</v>
      </c>
      <c r="J85" s="10">
        <f t="shared" si="7"/>
        <v>0.007800925925925926</v>
      </c>
    </row>
    <row r="86" spans="1:10" ht="15" customHeight="1">
      <c r="A86" s="9">
        <v>82</v>
      </c>
      <c r="B86" s="34" t="s">
        <v>226</v>
      </c>
      <c r="C86" s="36"/>
      <c r="D86" s="9" t="s">
        <v>18</v>
      </c>
      <c r="E86" s="12" t="s">
        <v>64</v>
      </c>
      <c r="F86" s="25" t="s">
        <v>227</v>
      </c>
      <c r="G86" s="25" t="s">
        <v>227</v>
      </c>
      <c r="H86" s="9" t="str">
        <f t="shared" si="5"/>
        <v>7.29/km</v>
      </c>
      <c r="I86" s="10">
        <f t="shared" si="6"/>
        <v>0.015995370370370375</v>
      </c>
      <c r="J86" s="10">
        <f t="shared" si="7"/>
        <v>0</v>
      </c>
    </row>
    <row r="87" spans="1:10" ht="15" customHeight="1">
      <c r="A87" s="9">
        <v>83</v>
      </c>
      <c r="B87" s="34" t="s">
        <v>228</v>
      </c>
      <c r="C87" s="36"/>
      <c r="D87" s="9" t="s">
        <v>13</v>
      </c>
      <c r="E87" s="12" t="s">
        <v>174</v>
      </c>
      <c r="F87" s="25" t="s">
        <v>229</v>
      </c>
      <c r="G87" s="25" t="s">
        <v>229</v>
      </c>
      <c r="H87" s="9" t="str">
        <f t="shared" si="5"/>
        <v>7.29/km</v>
      </c>
      <c r="I87" s="10">
        <f t="shared" si="6"/>
        <v>0.016018518518518522</v>
      </c>
      <c r="J87" s="10">
        <f t="shared" si="7"/>
        <v>0.01171296296296296</v>
      </c>
    </row>
    <row r="88" spans="1:10" ht="15" customHeight="1">
      <c r="A88" s="9">
        <v>84</v>
      </c>
      <c r="B88" s="34" t="s">
        <v>230</v>
      </c>
      <c r="C88" s="36"/>
      <c r="D88" s="9" t="s">
        <v>16</v>
      </c>
      <c r="E88" s="12" t="s">
        <v>467</v>
      </c>
      <c r="F88" s="25" t="s">
        <v>231</v>
      </c>
      <c r="G88" s="25" t="s">
        <v>231</v>
      </c>
      <c r="H88" s="9" t="str">
        <f t="shared" si="5"/>
        <v>7.31/km</v>
      </c>
      <c r="I88" s="10">
        <f t="shared" si="6"/>
        <v>0.016412037037037037</v>
      </c>
      <c r="J88" s="10">
        <f t="shared" si="7"/>
        <v>0.008252314814814816</v>
      </c>
    </row>
    <row r="89" spans="1:10" ht="15" customHeight="1">
      <c r="A89" s="37">
        <v>85</v>
      </c>
      <c r="B89" s="38" t="s">
        <v>232</v>
      </c>
      <c r="C89" s="39"/>
      <c r="D89" s="37" t="s">
        <v>13</v>
      </c>
      <c r="E89" s="40" t="s">
        <v>459</v>
      </c>
      <c r="F89" s="41" t="s">
        <v>233</v>
      </c>
      <c r="G89" s="41" t="s">
        <v>233</v>
      </c>
      <c r="H89" s="37" t="str">
        <f t="shared" si="5"/>
        <v>7.32/km</v>
      </c>
      <c r="I89" s="42">
        <f t="shared" si="6"/>
        <v>0.016504629629629626</v>
      </c>
      <c r="J89" s="42">
        <f t="shared" si="7"/>
        <v>0.012199074074074064</v>
      </c>
    </row>
    <row r="90" spans="1:10" ht="15" customHeight="1">
      <c r="A90" s="9">
        <v>86</v>
      </c>
      <c r="B90" s="34" t="s">
        <v>234</v>
      </c>
      <c r="C90" s="36"/>
      <c r="D90" s="9" t="s">
        <v>13</v>
      </c>
      <c r="E90" s="12" t="s">
        <v>470</v>
      </c>
      <c r="F90" s="25" t="s">
        <v>235</v>
      </c>
      <c r="G90" s="25" t="s">
        <v>235</v>
      </c>
      <c r="H90" s="9" t="str">
        <f t="shared" si="5"/>
        <v>7.32/km</v>
      </c>
      <c r="I90" s="10">
        <f t="shared" si="6"/>
        <v>0.016527777777777787</v>
      </c>
      <c r="J90" s="10">
        <f t="shared" si="7"/>
        <v>0.012222222222222225</v>
      </c>
    </row>
    <row r="91" spans="1:10" ht="15" customHeight="1">
      <c r="A91" s="9">
        <v>87</v>
      </c>
      <c r="B91" s="34" t="s">
        <v>236</v>
      </c>
      <c r="C91" s="36"/>
      <c r="D91" s="9" t="s">
        <v>138</v>
      </c>
      <c r="E91" s="12" t="s">
        <v>237</v>
      </c>
      <c r="F91" s="25" t="s">
        <v>238</v>
      </c>
      <c r="G91" s="25" t="s">
        <v>238</v>
      </c>
      <c r="H91" s="9" t="str">
        <f t="shared" si="5"/>
        <v>7.33/km</v>
      </c>
      <c r="I91" s="10">
        <f t="shared" si="6"/>
        <v>0.01660879629629631</v>
      </c>
      <c r="J91" s="10">
        <f t="shared" si="7"/>
        <v>0.005879629629629637</v>
      </c>
    </row>
    <row r="92" spans="1:10" ht="15" customHeight="1">
      <c r="A92" s="9">
        <v>88</v>
      </c>
      <c r="B92" s="34" t="s">
        <v>239</v>
      </c>
      <c r="C92" s="36"/>
      <c r="D92" s="9" t="s">
        <v>16</v>
      </c>
      <c r="E92" s="12" t="s">
        <v>474</v>
      </c>
      <c r="F92" s="25" t="s">
        <v>240</v>
      </c>
      <c r="G92" s="25" t="s">
        <v>240</v>
      </c>
      <c r="H92" s="9" t="str">
        <f t="shared" si="5"/>
        <v>7.33/km</v>
      </c>
      <c r="I92" s="10">
        <f t="shared" si="6"/>
        <v>0.016631944444444442</v>
      </c>
      <c r="J92" s="10">
        <f t="shared" si="7"/>
        <v>0.008472222222222221</v>
      </c>
    </row>
    <row r="93" spans="1:10" ht="15" customHeight="1">
      <c r="A93" s="9">
        <v>89</v>
      </c>
      <c r="B93" s="34" t="s">
        <v>241</v>
      </c>
      <c r="C93" s="36"/>
      <c r="D93" s="9" t="s">
        <v>15</v>
      </c>
      <c r="E93" s="12" t="s">
        <v>467</v>
      </c>
      <c r="F93" s="25" t="s">
        <v>242</v>
      </c>
      <c r="G93" s="25" t="s">
        <v>242</v>
      </c>
      <c r="H93" s="9" t="str">
        <f t="shared" si="5"/>
        <v>7.34/km</v>
      </c>
      <c r="I93" s="10">
        <f t="shared" si="6"/>
        <v>0.016747685185185192</v>
      </c>
      <c r="J93" s="10">
        <f t="shared" si="7"/>
        <v>0.013194444444444446</v>
      </c>
    </row>
    <row r="94" spans="1:10" ht="15" customHeight="1">
      <c r="A94" s="9">
        <v>90</v>
      </c>
      <c r="B94" s="34" t="s">
        <v>243</v>
      </c>
      <c r="C94" s="36"/>
      <c r="D94" s="9" t="s">
        <v>17</v>
      </c>
      <c r="E94" s="12" t="s">
        <v>59</v>
      </c>
      <c r="F94" s="25" t="s">
        <v>244</v>
      </c>
      <c r="G94" s="25" t="s">
        <v>244</v>
      </c>
      <c r="H94" s="9" t="str">
        <f t="shared" si="5"/>
        <v>7.34/km</v>
      </c>
      <c r="I94" s="10">
        <f t="shared" si="6"/>
        <v>0.01677083333333334</v>
      </c>
      <c r="J94" s="10">
        <f t="shared" si="7"/>
        <v>0.006562499999999999</v>
      </c>
    </row>
    <row r="95" spans="1:10" ht="15" customHeight="1">
      <c r="A95" s="9">
        <v>91</v>
      </c>
      <c r="B95" s="34" t="s">
        <v>245</v>
      </c>
      <c r="C95" s="36"/>
      <c r="D95" s="9" t="s">
        <v>15</v>
      </c>
      <c r="E95" s="12" t="s">
        <v>59</v>
      </c>
      <c r="F95" s="25" t="s">
        <v>244</v>
      </c>
      <c r="G95" s="25" t="s">
        <v>244</v>
      </c>
      <c r="H95" s="9" t="str">
        <f t="shared" si="5"/>
        <v>7.34/km</v>
      </c>
      <c r="I95" s="10">
        <f t="shared" si="6"/>
        <v>0.01677083333333334</v>
      </c>
      <c r="J95" s="10">
        <f t="shared" si="7"/>
        <v>0.013217592592592593</v>
      </c>
    </row>
    <row r="96" spans="1:10" ht="15" customHeight="1">
      <c r="A96" s="9">
        <v>92</v>
      </c>
      <c r="B96" s="34" t="s">
        <v>246</v>
      </c>
      <c r="C96" s="36"/>
      <c r="D96" s="9" t="s">
        <v>14</v>
      </c>
      <c r="E96" s="12" t="s">
        <v>247</v>
      </c>
      <c r="F96" s="25" t="s">
        <v>248</v>
      </c>
      <c r="G96" s="25" t="s">
        <v>248</v>
      </c>
      <c r="H96" s="9" t="str">
        <f t="shared" si="5"/>
        <v>7.34/km</v>
      </c>
      <c r="I96" s="10">
        <f t="shared" si="6"/>
        <v>0.01678240740740742</v>
      </c>
      <c r="J96" s="10">
        <f t="shared" si="7"/>
        <v>0.01678240740740742</v>
      </c>
    </row>
    <row r="97" spans="1:10" ht="15" customHeight="1">
      <c r="A97" s="9">
        <v>93</v>
      </c>
      <c r="B97" s="34" t="s">
        <v>249</v>
      </c>
      <c r="C97" s="36"/>
      <c r="D97" s="9" t="s">
        <v>15</v>
      </c>
      <c r="E97" s="12" t="s">
        <v>32</v>
      </c>
      <c r="F97" s="25" t="s">
        <v>250</v>
      </c>
      <c r="G97" s="25" t="s">
        <v>250</v>
      </c>
      <c r="H97" s="9" t="str">
        <f t="shared" si="5"/>
        <v>7.34/km</v>
      </c>
      <c r="I97" s="10">
        <f t="shared" si="6"/>
        <v>0.01686342592592594</v>
      </c>
      <c r="J97" s="10">
        <f t="shared" si="7"/>
        <v>0.013310185185185196</v>
      </c>
    </row>
    <row r="98" spans="1:10" ht="15" customHeight="1">
      <c r="A98" s="9">
        <v>94</v>
      </c>
      <c r="B98" s="34" t="s">
        <v>251</v>
      </c>
      <c r="C98" s="36"/>
      <c r="D98" s="9" t="s">
        <v>14</v>
      </c>
      <c r="E98" s="12" t="s">
        <v>142</v>
      </c>
      <c r="F98" s="25" t="s">
        <v>250</v>
      </c>
      <c r="G98" s="25" t="s">
        <v>250</v>
      </c>
      <c r="H98" s="9" t="str">
        <f t="shared" si="5"/>
        <v>7.34/km</v>
      </c>
      <c r="I98" s="10">
        <f t="shared" si="6"/>
        <v>0.01686342592592594</v>
      </c>
      <c r="J98" s="10">
        <f t="shared" si="7"/>
        <v>0.01686342592592594</v>
      </c>
    </row>
    <row r="99" spans="1:10" ht="15" customHeight="1">
      <c r="A99" s="9">
        <v>95</v>
      </c>
      <c r="B99" s="34" t="s">
        <v>252</v>
      </c>
      <c r="C99" s="36"/>
      <c r="D99" s="9" t="s">
        <v>12</v>
      </c>
      <c r="E99" s="12" t="s">
        <v>32</v>
      </c>
      <c r="F99" s="25" t="s">
        <v>250</v>
      </c>
      <c r="G99" s="25" t="s">
        <v>250</v>
      </c>
      <c r="H99" s="9" t="str">
        <f t="shared" si="5"/>
        <v>7.34/km</v>
      </c>
      <c r="I99" s="10">
        <f t="shared" si="6"/>
        <v>0.01686342592592594</v>
      </c>
      <c r="J99" s="10">
        <f t="shared" si="7"/>
        <v>0.013935185185185196</v>
      </c>
    </row>
    <row r="100" spans="1:10" ht="15" customHeight="1">
      <c r="A100" s="9">
        <v>96</v>
      </c>
      <c r="B100" s="34" t="s">
        <v>253</v>
      </c>
      <c r="C100" s="36"/>
      <c r="D100" s="9" t="s">
        <v>13</v>
      </c>
      <c r="E100" s="12" t="s">
        <v>28</v>
      </c>
      <c r="F100" s="25" t="s">
        <v>254</v>
      </c>
      <c r="G100" s="25" t="s">
        <v>254</v>
      </c>
      <c r="H100" s="9" t="str">
        <f t="shared" si="5"/>
        <v>7.35/km</v>
      </c>
      <c r="I100" s="10">
        <f t="shared" si="6"/>
        <v>0.01694444444444445</v>
      </c>
      <c r="J100" s="10">
        <f t="shared" si="7"/>
        <v>0.012638888888888887</v>
      </c>
    </row>
    <row r="101" spans="1:10" ht="15" customHeight="1">
      <c r="A101" s="9">
        <v>97</v>
      </c>
      <c r="B101" s="34" t="s">
        <v>255</v>
      </c>
      <c r="C101" s="36"/>
      <c r="D101" s="9" t="s">
        <v>13</v>
      </c>
      <c r="E101" s="12" t="s">
        <v>26</v>
      </c>
      <c r="F101" s="25" t="s">
        <v>256</v>
      </c>
      <c r="G101" s="25" t="s">
        <v>256</v>
      </c>
      <c r="H101" s="9" t="str">
        <f t="shared" si="5"/>
        <v>7.35/km</v>
      </c>
      <c r="I101" s="10">
        <f t="shared" si="6"/>
        <v>0.017037037037037038</v>
      </c>
      <c r="J101" s="10">
        <f t="shared" si="7"/>
        <v>0.012731481481481476</v>
      </c>
    </row>
    <row r="102" spans="1:10" ht="15" customHeight="1">
      <c r="A102" s="9">
        <v>98</v>
      </c>
      <c r="B102" s="34" t="s">
        <v>257</v>
      </c>
      <c r="C102" s="36"/>
      <c r="D102" s="9" t="s">
        <v>18</v>
      </c>
      <c r="E102" s="12" t="s">
        <v>174</v>
      </c>
      <c r="F102" s="25" t="s">
        <v>258</v>
      </c>
      <c r="G102" s="25" t="s">
        <v>258</v>
      </c>
      <c r="H102" s="9" t="str">
        <f t="shared" si="5"/>
        <v>7.36/km</v>
      </c>
      <c r="I102" s="10">
        <f t="shared" si="6"/>
        <v>0.01710648148148148</v>
      </c>
      <c r="J102" s="10">
        <f t="shared" si="7"/>
        <v>0.0011111111111111044</v>
      </c>
    </row>
    <row r="103" spans="1:10" ht="15" customHeight="1">
      <c r="A103" s="37">
        <v>99</v>
      </c>
      <c r="B103" s="38" t="s">
        <v>259</v>
      </c>
      <c r="C103" s="39"/>
      <c r="D103" s="37" t="s">
        <v>22</v>
      </c>
      <c r="E103" s="40" t="s">
        <v>459</v>
      </c>
      <c r="F103" s="41" t="s">
        <v>260</v>
      </c>
      <c r="G103" s="41" t="s">
        <v>260</v>
      </c>
      <c r="H103" s="37" t="str">
        <f t="shared" si="5"/>
        <v>7.41/km</v>
      </c>
      <c r="I103" s="42">
        <f t="shared" si="6"/>
        <v>0.01783564814814815</v>
      </c>
      <c r="J103" s="42">
        <f t="shared" si="7"/>
        <v>0</v>
      </c>
    </row>
    <row r="104" spans="1:10" ht="15" customHeight="1">
      <c r="A104" s="9">
        <v>100</v>
      </c>
      <c r="B104" s="34" t="s">
        <v>261</v>
      </c>
      <c r="C104" s="36"/>
      <c r="D104" s="9" t="s">
        <v>17</v>
      </c>
      <c r="E104" s="12" t="s">
        <v>480</v>
      </c>
      <c r="F104" s="25" t="s">
        <v>262</v>
      </c>
      <c r="G104" s="25" t="s">
        <v>262</v>
      </c>
      <c r="H104" s="9" t="str">
        <f t="shared" si="5"/>
        <v>7.41/km</v>
      </c>
      <c r="I104" s="10">
        <f t="shared" si="6"/>
        <v>0.017858796296296296</v>
      </c>
      <c r="J104" s="10">
        <f t="shared" si="7"/>
        <v>0.007650462962962956</v>
      </c>
    </row>
    <row r="105" spans="1:10" ht="15" customHeight="1">
      <c r="A105" s="9">
        <v>101</v>
      </c>
      <c r="B105" s="34" t="s">
        <v>263</v>
      </c>
      <c r="C105" s="36"/>
      <c r="D105" s="9" t="s">
        <v>23</v>
      </c>
      <c r="E105" s="12" t="s">
        <v>196</v>
      </c>
      <c r="F105" s="25" t="s">
        <v>264</v>
      </c>
      <c r="G105" s="25" t="s">
        <v>264</v>
      </c>
      <c r="H105" s="9" t="str">
        <f t="shared" si="5"/>
        <v>7.42/km</v>
      </c>
      <c r="I105" s="10">
        <f t="shared" si="6"/>
        <v>0.017962962962962965</v>
      </c>
      <c r="J105" s="10">
        <f t="shared" si="7"/>
        <v>0</v>
      </c>
    </row>
    <row r="106" spans="1:10" ht="15" customHeight="1">
      <c r="A106" s="9">
        <v>102</v>
      </c>
      <c r="B106" s="34" t="s">
        <v>265</v>
      </c>
      <c r="C106" s="36"/>
      <c r="D106" s="9" t="s">
        <v>13</v>
      </c>
      <c r="E106" s="12" t="s">
        <v>28</v>
      </c>
      <c r="F106" s="25" t="s">
        <v>266</v>
      </c>
      <c r="G106" s="25" t="s">
        <v>266</v>
      </c>
      <c r="H106" s="9" t="str">
        <f t="shared" si="5"/>
        <v>7.42/km</v>
      </c>
      <c r="I106" s="10">
        <f t="shared" si="6"/>
        <v>0.018055555555555554</v>
      </c>
      <c r="J106" s="10">
        <f t="shared" si="7"/>
        <v>0.013749999999999991</v>
      </c>
    </row>
    <row r="107" spans="1:10" ht="15" customHeight="1">
      <c r="A107" s="9">
        <v>103</v>
      </c>
      <c r="B107" s="34" t="s">
        <v>267</v>
      </c>
      <c r="C107" s="36"/>
      <c r="D107" s="9" t="s">
        <v>13</v>
      </c>
      <c r="E107" s="12" t="s">
        <v>475</v>
      </c>
      <c r="F107" s="25" t="s">
        <v>266</v>
      </c>
      <c r="G107" s="25" t="s">
        <v>266</v>
      </c>
      <c r="H107" s="9" t="str">
        <f t="shared" si="5"/>
        <v>7.42/km</v>
      </c>
      <c r="I107" s="10">
        <f t="shared" si="6"/>
        <v>0.018055555555555554</v>
      </c>
      <c r="J107" s="10">
        <f t="shared" si="7"/>
        <v>0.013749999999999991</v>
      </c>
    </row>
    <row r="108" spans="1:10" ht="15" customHeight="1">
      <c r="A108" s="9">
        <v>104</v>
      </c>
      <c r="B108" s="34" t="s">
        <v>268</v>
      </c>
      <c r="C108" s="36"/>
      <c r="D108" s="9" t="s">
        <v>21</v>
      </c>
      <c r="E108" s="12" t="s">
        <v>71</v>
      </c>
      <c r="F108" s="25" t="s">
        <v>269</v>
      </c>
      <c r="G108" s="25" t="s">
        <v>269</v>
      </c>
      <c r="H108" s="9" t="str">
        <f t="shared" si="5"/>
        <v>7.44/km</v>
      </c>
      <c r="I108" s="10">
        <f t="shared" si="6"/>
        <v>0.01836805555555556</v>
      </c>
      <c r="J108" s="10">
        <f t="shared" si="7"/>
        <v>0.006122685185185189</v>
      </c>
    </row>
    <row r="109" spans="1:10" ht="15" customHeight="1">
      <c r="A109" s="9">
        <v>105</v>
      </c>
      <c r="B109" s="34" t="s">
        <v>270</v>
      </c>
      <c r="C109" s="36"/>
      <c r="D109" s="9" t="s">
        <v>12</v>
      </c>
      <c r="E109" s="12" t="s">
        <v>174</v>
      </c>
      <c r="F109" s="25" t="s">
        <v>271</v>
      </c>
      <c r="G109" s="25" t="s">
        <v>271</v>
      </c>
      <c r="H109" s="9" t="str">
        <f t="shared" si="5"/>
        <v>7.45/km</v>
      </c>
      <c r="I109" s="10">
        <f t="shared" si="6"/>
        <v>0.01854166666666667</v>
      </c>
      <c r="J109" s="10">
        <f t="shared" si="7"/>
        <v>0.015613425925925926</v>
      </c>
    </row>
    <row r="110" spans="1:10" ht="15" customHeight="1">
      <c r="A110" s="9">
        <v>106</v>
      </c>
      <c r="B110" s="34" t="s">
        <v>272</v>
      </c>
      <c r="C110" s="36"/>
      <c r="D110" s="9" t="s">
        <v>15</v>
      </c>
      <c r="E110" s="12" t="s">
        <v>116</v>
      </c>
      <c r="F110" s="25" t="s">
        <v>273</v>
      </c>
      <c r="G110" s="25" t="s">
        <v>273</v>
      </c>
      <c r="H110" s="9" t="str">
        <f t="shared" si="5"/>
        <v>7.45/km</v>
      </c>
      <c r="I110" s="10">
        <f t="shared" si="6"/>
        <v>0.018553240740740738</v>
      </c>
      <c r="J110" s="10">
        <f t="shared" si="7"/>
        <v>0.014999999999999993</v>
      </c>
    </row>
    <row r="111" spans="1:10" ht="15" customHeight="1">
      <c r="A111" s="37">
        <v>107</v>
      </c>
      <c r="B111" s="38" t="s">
        <v>274</v>
      </c>
      <c r="C111" s="39"/>
      <c r="D111" s="37" t="s">
        <v>15</v>
      </c>
      <c r="E111" s="40" t="s">
        <v>459</v>
      </c>
      <c r="F111" s="41" t="s">
        <v>275</v>
      </c>
      <c r="G111" s="41" t="s">
        <v>275</v>
      </c>
      <c r="H111" s="37" t="str">
        <f t="shared" si="5"/>
        <v>7.46/km</v>
      </c>
      <c r="I111" s="42">
        <f t="shared" si="6"/>
        <v>0.018668981481481474</v>
      </c>
      <c r="J111" s="42">
        <f t="shared" si="7"/>
        <v>0.015115740740740728</v>
      </c>
    </row>
    <row r="112" spans="1:10" ht="15" customHeight="1">
      <c r="A112" s="9">
        <v>108</v>
      </c>
      <c r="B112" s="34" t="s">
        <v>276</v>
      </c>
      <c r="C112" s="36"/>
      <c r="D112" s="9" t="s">
        <v>21</v>
      </c>
      <c r="E112" s="12" t="s">
        <v>32</v>
      </c>
      <c r="F112" s="25" t="s">
        <v>277</v>
      </c>
      <c r="G112" s="25" t="s">
        <v>277</v>
      </c>
      <c r="H112" s="9" t="str">
        <f t="shared" si="5"/>
        <v>7.47/km</v>
      </c>
      <c r="I112" s="10">
        <f t="shared" si="6"/>
        <v>0.018831018518518518</v>
      </c>
      <c r="J112" s="10">
        <f t="shared" si="7"/>
        <v>0.006585648148148146</v>
      </c>
    </row>
    <row r="113" spans="1:10" ht="15" customHeight="1">
      <c r="A113" s="9">
        <v>109</v>
      </c>
      <c r="B113" s="34" t="s">
        <v>278</v>
      </c>
      <c r="C113" s="36"/>
      <c r="D113" s="9" t="s">
        <v>16</v>
      </c>
      <c r="E113" s="12" t="s">
        <v>32</v>
      </c>
      <c r="F113" s="25" t="s">
        <v>277</v>
      </c>
      <c r="G113" s="25" t="s">
        <v>277</v>
      </c>
      <c r="H113" s="9" t="str">
        <f t="shared" si="5"/>
        <v>7.47/km</v>
      </c>
      <c r="I113" s="10">
        <f t="shared" si="6"/>
        <v>0.018831018518518518</v>
      </c>
      <c r="J113" s="10">
        <f t="shared" si="7"/>
        <v>0.010671296296296297</v>
      </c>
    </row>
    <row r="114" spans="1:10" ht="15" customHeight="1">
      <c r="A114" s="9">
        <v>110</v>
      </c>
      <c r="B114" s="34" t="s">
        <v>279</v>
      </c>
      <c r="C114" s="36"/>
      <c r="D114" s="9" t="s">
        <v>20</v>
      </c>
      <c r="E114" s="12" t="s">
        <v>28</v>
      </c>
      <c r="F114" s="25" t="s">
        <v>280</v>
      </c>
      <c r="G114" s="25" t="s">
        <v>280</v>
      </c>
      <c r="H114" s="9" t="str">
        <f t="shared" si="5"/>
        <v>7.51/km</v>
      </c>
      <c r="I114" s="10">
        <f t="shared" si="6"/>
        <v>0.019421296296296305</v>
      </c>
      <c r="J114" s="10">
        <f t="shared" si="7"/>
        <v>0.004525462962962967</v>
      </c>
    </row>
    <row r="115" spans="1:10" ht="15" customHeight="1">
      <c r="A115" s="9">
        <v>111</v>
      </c>
      <c r="B115" s="34" t="s">
        <v>281</v>
      </c>
      <c r="C115" s="36"/>
      <c r="D115" s="9" t="s">
        <v>13</v>
      </c>
      <c r="E115" s="12" t="s">
        <v>474</v>
      </c>
      <c r="F115" s="25" t="s">
        <v>282</v>
      </c>
      <c r="G115" s="25" t="s">
        <v>282</v>
      </c>
      <c r="H115" s="9" t="str">
        <f aca="true" t="shared" si="8" ref="H115:H178">TEXT(INT((HOUR(G115)*3600+MINUTE(G115)*60+SECOND(G115))/$J$3/60),"0")&amp;"."&amp;TEXT(MOD((HOUR(G115)*3600+MINUTE(G115)*60+SECOND(G115))/$J$3,60),"00")&amp;"/km"</f>
        <v>7.52/km</v>
      </c>
      <c r="I115" s="10">
        <f aca="true" t="shared" si="9" ref="I115:I178">G115-$G$5</f>
        <v>0.019513888888888893</v>
      </c>
      <c r="J115" s="10">
        <f t="shared" si="7"/>
        <v>0.01520833333333333</v>
      </c>
    </row>
    <row r="116" spans="1:10" ht="15" customHeight="1">
      <c r="A116" s="9">
        <v>112</v>
      </c>
      <c r="B116" s="34" t="s">
        <v>283</v>
      </c>
      <c r="C116" s="36"/>
      <c r="D116" s="9" t="s">
        <v>17</v>
      </c>
      <c r="E116" s="12" t="s">
        <v>59</v>
      </c>
      <c r="F116" s="25" t="s">
        <v>284</v>
      </c>
      <c r="G116" s="25" t="s">
        <v>284</v>
      </c>
      <c r="H116" s="9" t="str">
        <f t="shared" si="8"/>
        <v>7.53/km</v>
      </c>
      <c r="I116" s="10">
        <f t="shared" si="9"/>
        <v>0.01971064814814815</v>
      </c>
      <c r="J116" s="10">
        <f t="shared" si="7"/>
        <v>0.00950231481481481</v>
      </c>
    </row>
    <row r="117" spans="1:10" ht="15" customHeight="1">
      <c r="A117" s="9">
        <v>113</v>
      </c>
      <c r="B117" s="34" t="s">
        <v>285</v>
      </c>
      <c r="C117" s="36"/>
      <c r="D117" s="9" t="s">
        <v>15</v>
      </c>
      <c r="E117" s="12" t="s">
        <v>286</v>
      </c>
      <c r="F117" s="25" t="s">
        <v>287</v>
      </c>
      <c r="G117" s="25" t="s">
        <v>287</v>
      </c>
      <c r="H117" s="9" t="str">
        <f t="shared" si="8"/>
        <v>7.55/km</v>
      </c>
      <c r="I117" s="10">
        <f t="shared" si="9"/>
        <v>0.01998842592592593</v>
      </c>
      <c r="J117" s="10">
        <f t="shared" si="7"/>
        <v>0.016435185185185185</v>
      </c>
    </row>
    <row r="118" spans="1:10" ht="15" customHeight="1">
      <c r="A118" s="9">
        <v>114</v>
      </c>
      <c r="B118" s="34" t="s">
        <v>288</v>
      </c>
      <c r="C118" s="36"/>
      <c r="D118" s="9" t="s">
        <v>13</v>
      </c>
      <c r="E118" s="12" t="s">
        <v>289</v>
      </c>
      <c r="F118" s="25" t="s">
        <v>290</v>
      </c>
      <c r="G118" s="25" t="s">
        <v>290</v>
      </c>
      <c r="H118" s="9" t="str">
        <f t="shared" si="8"/>
        <v>7.55/km</v>
      </c>
      <c r="I118" s="10">
        <f t="shared" si="9"/>
        <v>0.020023148148148158</v>
      </c>
      <c r="J118" s="10">
        <f t="shared" si="7"/>
        <v>0.015717592592592596</v>
      </c>
    </row>
    <row r="119" spans="1:10" ht="15" customHeight="1">
      <c r="A119" s="9">
        <v>115</v>
      </c>
      <c r="B119" s="34" t="s">
        <v>291</v>
      </c>
      <c r="C119" s="36"/>
      <c r="D119" s="9" t="s">
        <v>15</v>
      </c>
      <c r="E119" s="12" t="s">
        <v>32</v>
      </c>
      <c r="F119" s="25" t="s">
        <v>292</v>
      </c>
      <c r="G119" s="25" t="s">
        <v>292</v>
      </c>
      <c r="H119" s="9" t="str">
        <f t="shared" si="8"/>
        <v>7.55/km</v>
      </c>
      <c r="I119" s="10">
        <f t="shared" si="9"/>
        <v>0.020069444444444452</v>
      </c>
      <c r="J119" s="10">
        <f t="shared" si="7"/>
        <v>0.016516203703703707</v>
      </c>
    </row>
    <row r="120" spans="1:10" ht="15" customHeight="1">
      <c r="A120" s="9">
        <v>116</v>
      </c>
      <c r="B120" s="34" t="s">
        <v>293</v>
      </c>
      <c r="C120" s="36"/>
      <c r="D120" s="9" t="s">
        <v>15</v>
      </c>
      <c r="E120" s="12" t="s">
        <v>294</v>
      </c>
      <c r="F120" s="25" t="s">
        <v>295</v>
      </c>
      <c r="G120" s="25" t="s">
        <v>295</v>
      </c>
      <c r="H120" s="9" t="str">
        <f t="shared" si="8"/>
        <v>7.56/km</v>
      </c>
      <c r="I120" s="10">
        <f t="shared" si="9"/>
        <v>0.02019675925925927</v>
      </c>
      <c r="J120" s="10">
        <f t="shared" si="7"/>
        <v>0.016643518518518523</v>
      </c>
    </row>
    <row r="121" spans="1:10" ht="15" customHeight="1">
      <c r="A121" s="9">
        <v>117</v>
      </c>
      <c r="B121" s="34" t="s">
        <v>296</v>
      </c>
      <c r="C121" s="36"/>
      <c r="D121" s="9" t="s">
        <v>16</v>
      </c>
      <c r="E121" s="12" t="s">
        <v>297</v>
      </c>
      <c r="F121" s="25" t="s">
        <v>295</v>
      </c>
      <c r="G121" s="25" t="s">
        <v>295</v>
      </c>
      <c r="H121" s="9" t="str">
        <f t="shared" si="8"/>
        <v>7.56/km</v>
      </c>
      <c r="I121" s="10">
        <f t="shared" si="9"/>
        <v>0.02019675925925927</v>
      </c>
      <c r="J121" s="10">
        <f t="shared" si="7"/>
        <v>0.012037037037037047</v>
      </c>
    </row>
    <row r="122" spans="1:10" ht="15" customHeight="1">
      <c r="A122" s="9">
        <v>118</v>
      </c>
      <c r="B122" s="34" t="s">
        <v>298</v>
      </c>
      <c r="C122" s="36"/>
      <c r="D122" s="9" t="s">
        <v>13</v>
      </c>
      <c r="E122" s="12" t="s">
        <v>145</v>
      </c>
      <c r="F122" s="25" t="s">
        <v>299</v>
      </c>
      <c r="G122" s="25" t="s">
        <v>299</v>
      </c>
      <c r="H122" s="9" t="str">
        <f t="shared" si="8"/>
        <v>7.58/km</v>
      </c>
      <c r="I122" s="10">
        <f t="shared" si="9"/>
        <v>0.020520833333333342</v>
      </c>
      <c r="J122" s="10">
        <f t="shared" si="7"/>
        <v>0.01621527777777778</v>
      </c>
    </row>
    <row r="123" spans="1:10" ht="15" customHeight="1">
      <c r="A123" s="9">
        <v>119</v>
      </c>
      <c r="B123" s="34" t="s">
        <v>300</v>
      </c>
      <c r="C123" s="36"/>
      <c r="D123" s="9" t="s">
        <v>18</v>
      </c>
      <c r="E123" s="12" t="s">
        <v>150</v>
      </c>
      <c r="F123" s="25" t="s">
        <v>301</v>
      </c>
      <c r="G123" s="25" t="s">
        <v>301</v>
      </c>
      <c r="H123" s="9" t="str">
        <f t="shared" si="8"/>
        <v>7.58/km</v>
      </c>
      <c r="I123" s="10">
        <f t="shared" si="9"/>
        <v>0.020532407407407423</v>
      </c>
      <c r="J123" s="10">
        <f t="shared" si="7"/>
        <v>0.004537037037037048</v>
      </c>
    </row>
    <row r="124" spans="1:10" ht="15" customHeight="1">
      <c r="A124" s="9">
        <v>120</v>
      </c>
      <c r="B124" s="34" t="s">
        <v>302</v>
      </c>
      <c r="C124" s="36"/>
      <c r="D124" s="9" t="s">
        <v>17</v>
      </c>
      <c r="E124" s="12" t="s">
        <v>28</v>
      </c>
      <c r="F124" s="25" t="s">
        <v>303</v>
      </c>
      <c r="G124" s="25" t="s">
        <v>303</v>
      </c>
      <c r="H124" s="9" t="str">
        <f t="shared" si="8"/>
        <v>7.59/km</v>
      </c>
      <c r="I124" s="10">
        <f t="shared" si="9"/>
        <v>0.020648148148148145</v>
      </c>
      <c r="J124" s="10">
        <f t="shared" si="7"/>
        <v>0.010439814814814805</v>
      </c>
    </row>
    <row r="125" spans="1:10" ht="15" customHeight="1">
      <c r="A125" s="9">
        <v>121</v>
      </c>
      <c r="B125" s="34" t="s">
        <v>304</v>
      </c>
      <c r="C125" s="36"/>
      <c r="D125" s="9" t="s">
        <v>18</v>
      </c>
      <c r="E125" s="12" t="s">
        <v>305</v>
      </c>
      <c r="F125" s="25" t="s">
        <v>306</v>
      </c>
      <c r="G125" s="25" t="s">
        <v>306</v>
      </c>
      <c r="H125" s="9" t="str">
        <f t="shared" si="8"/>
        <v>8.00/km</v>
      </c>
      <c r="I125" s="10">
        <f t="shared" si="9"/>
        <v>0.02078703703703704</v>
      </c>
      <c r="J125" s="10">
        <f t="shared" si="7"/>
        <v>0.004791666666666666</v>
      </c>
    </row>
    <row r="126" spans="1:10" ht="15" customHeight="1">
      <c r="A126" s="9">
        <v>122</v>
      </c>
      <c r="B126" s="34" t="s">
        <v>307</v>
      </c>
      <c r="C126" s="36"/>
      <c r="D126" s="9" t="s">
        <v>16</v>
      </c>
      <c r="E126" s="12" t="s">
        <v>476</v>
      </c>
      <c r="F126" s="25" t="s">
        <v>308</v>
      </c>
      <c r="G126" s="25" t="s">
        <v>308</v>
      </c>
      <c r="H126" s="9" t="str">
        <f t="shared" si="8"/>
        <v>8.01/km</v>
      </c>
      <c r="I126" s="10">
        <f t="shared" si="9"/>
        <v>0.020902777777777777</v>
      </c>
      <c r="J126" s="10">
        <f t="shared" si="7"/>
        <v>0.012743055555555556</v>
      </c>
    </row>
    <row r="127" spans="1:10" ht="15" customHeight="1">
      <c r="A127" s="9">
        <v>123</v>
      </c>
      <c r="B127" s="34" t="s">
        <v>309</v>
      </c>
      <c r="C127" s="36"/>
      <c r="D127" s="9" t="s">
        <v>13</v>
      </c>
      <c r="E127" s="12" t="s">
        <v>28</v>
      </c>
      <c r="F127" s="25" t="s">
        <v>310</v>
      </c>
      <c r="G127" s="25" t="s">
        <v>310</v>
      </c>
      <c r="H127" s="9" t="str">
        <f t="shared" si="8"/>
        <v>8.05/km</v>
      </c>
      <c r="I127" s="10">
        <f t="shared" si="9"/>
        <v>0.021493055555555564</v>
      </c>
      <c r="J127" s="10">
        <f t="shared" si="7"/>
        <v>0.0171875</v>
      </c>
    </row>
    <row r="128" spans="1:10" ht="15" customHeight="1">
      <c r="A128" s="9">
        <v>124</v>
      </c>
      <c r="B128" s="34" t="s">
        <v>311</v>
      </c>
      <c r="C128" s="36"/>
      <c r="D128" s="9" t="s">
        <v>14</v>
      </c>
      <c r="E128" s="12" t="s">
        <v>157</v>
      </c>
      <c r="F128" s="25" t="s">
        <v>312</v>
      </c>
      <c r="G128" s="25" t="s">
        <v>312</v>
      </c>
      <c r="H128" s="9" t="str">
        <f t="shared" si="8"/>
        <v>8.08/km</v>
      </c>
      <c r="I128" s="10">
        <f t="shared" si="9"/>
        <v>0.021932870370370373</v>
      </c>
      <c r="J128" s="10">
        <f t="shared" si="7"/>
        <v>0.021932870370370373</v>
      </c>
    </row>
    <row r="129" spans="1:10" ht="15" customHeight="1">
      <c r="A129" s="9">
        <v>125</v>
      </c>
      <c r="B129" s="34" t="s">
        <v>313</v>
      </c>
      <c r="C129" s="36"/>
      <c r="D129" s="9" t="s">
        <v>13</v>
      </c>
      <c r="E129" s="12" t="s">
        <v>314</v>
      </c>
      <c r="F129" s="25" t="s">
        <v>315</v>
      </c>
      <c r="G129" s="25" t="s">
        <v>315</v>
      </c>
      <c r="H129" s="9" t="str">
        <f t="shared" si="8"/>
        <v>8.08/km</v>
      </c>
      <c r="I129" s="10">
        <f t="shared" si="9"/>
        <v>0.021944444444444454</v>
      </c>
      <c r="J129" s="10">
        <f t="shared" si="7"/>
        <v>0.01763888888888889</v>
      </c>
    </row>
    <row r="130" spans="1:10" ht="15" customHeight="1">
      <c r="A130" s="37">
        <v>126</v>
      </c>
      <c r="B130" s="38" t="s">
        <v>316</v>
      </c>
      <c r="C130" s="39"/>
      <c r="D130" s="37" t="s">
        <v>21</v>
      </c>
      <c r="E130" s="40" t="s">
        <v>459</v>
      </c>
      <c r="F130" s="41" t="s">
        <v>315</v>
      </c>
      <c r="G130" s="41" t="s">
        <v>315</v>
      </c>
      <c r="H130" s="37" t="str">
        <f t="shared" si="8"/>
        <v>8.08/km</v>
      </c>
      <c r="I130" s="42">
        <f t="shared" si="9"/>
        <v>0.021944444444444454</v>
      </c>
      <c r="J130" s="42">
        <f t="shared" si="7"/>
        <v>0.009699074074074082</v>
      </c>
    </row>
    <row r="131" spans="1:10" ht="15" customHeight="1">
      <c r="A131" s="37">
        <v>127</v>
      </c>
      <c r="B131" s="38" t="s">
        <v>317</v>
      </c>
      <c r="C131" s="39"/>
      <c r="D131" s="37" t="s">
        <v>15</v>
      </c>
      <c r="E131" s="40" t="s">
        <v>459</v>
      </c>
      <c r="F131" s="41" t="s">
        <v>318</v>
      </c>
      <c r="G131" s="41" t="s">
        <v>318</v>
      </c>
      <c r="H131" s="37" t="str">
        <f t="shared" si="8"/>
        <v>8.08/km</v>
      </c>
      <c r="I131" s="42">
        <f t="shared" si="9"/>
        <v>0.0219675925925926</v>
      </c>
      <c r="J131" s="42">
        <f t="shared" si="7"/>
        <v>0.018414351851851855</v>
      </c>
    </row>
    <row r="132" spans="1:10" ht="15" customHeight="1">
      <c r="A132" s="9">
        <v>128</v>
      </c>
      <c r="B132" s="34" t="s">
        <v>319</v>
      </c>
      <c r="C132" s="36"/>
      <c r="D132" s="9" t="s">
        <v>17</v>
      </c>
      <c r="E132" s="12" t="s">
        <v>59</v>
      </c>
      <c r="F132" s="25" t="s">
        <v>320</v>
      </c>
      <c r="G132" s="25" t="s">
        <v>320</v>
      </c>
      <c r="H132" s="9" t="str">
        <f t="shared" si="8"/>
        <v>8.11/km</v>
      </c>
      <c r="I132" s="10">
        <f t="shared" si="9"/>
        <v>0.02241898148148149</v>
      </c>
      <c r="J132" s="10">
        <f t="shared" si="7"/>
        <v>0.012210648148148151</v>
      </c>
    </row>
    <row r="133" spans="1:10" ht="15" customHeight="1">
      <c r="A133" s="9">
        <v>129</v>
      </c>
      <c r="B133" s="34" t="s">
        <v>321</v>
      </c>
      <c r="C133" s="36"/>
      <c r="D133" s="9" t="s">
        <v>21</v>
      </c>
      <c r="E133" s="12" t="s">
        <v>477</v>
      </c>
      <c r="F133" s="25" t="s">
        <v>322</v>
      </c>
      <c r="G133" s="25" t="s">
        <v>322</v>
      </c>
      <c r="H133" s="9" t="str">
        <f t="shared" si="8"/>
        <v>8.11/km</v>
      </c>
      <c r="I133" s="10">
        <f t="shared" si="9"/>
        <v>0.02246527777777777</v>
      </c>
      <c r="J133" s="10">
        <f t="shared" si="7"/>
        <v>0.0102199074074074</v>
      </c>
    </row>
    <row r="134" spans="1:10" ht="15" customHeight="1">
      <c r="A134" s="9">
        <v>130</v>
      </c>
      <c r="B134" s="34" t="s">
        <v>323</v>
      </c>
      <c r="C134" s="36"/>
      <c r="D134" s="9" t="s">
        <v>15</v>
      </c>
      <c r="E134" s="12" t="s">
        <v>324</v>
      </c>
      <c r="F134" s="25" t="s">
        <v>325</v>
      </c>
      <c r="G134" s="25" t="s">
        <v>325</v>
      </c>
      <c r="H134" s="9" t="str">
        <f t="shared" si="8"/>
        <v>8.13/km</v>
      </c>
      <c r="I134" s="10">
        <f t="shared" si="9"/>
        <v>0.022824074074074073</v>
      </c>
      <c r="J134" s="10">
        <f aca="true" t="shared" si="10" ref="J134:J197">G134-INDEX($G$5:$G$200,MATCH(D134,$D$5:$D$200,0))</f>
        <v>0.019270833333333327</v>
      </c>
    </row>
    <row r="135" spans="1:10" ht="15" customHeight="1">
      <c r="A135" s="9">
        <v>131</v>
      </c>
      <c r="B135" s="34" t="s">
        <v>326</v>
      </c>
      <c r="C135" s="36"/>
      <c r="D135" s="9" t="s">
        <v>15</v>
      </c>
      <c r="E135" s="12" t="s">
        <v>327</v>
      </c>
      <c r="F135" s="25" t="s">
        <v>328</v>
      </c>
      <c r="G135" s="25" t="s">
        <v>328</v>
      </c>
      <c r="H135" s="9" t="str">
        <f t="shared" si="8"/>
        <v>8.17/km</v>
      </c>
      <c r="I135" s="10">
        <f t="shared" si="9"/>
        <v>0.023368055555555566</v>
      </c>
      <c r="J135" s="10">
        <f t="shared" si="10"/>
        <v>0.01981481481481482</v>
      </c>
    </row>
    <row r="136" spans="1:10" ht="15" customHeight="1">
      <c r="A136" s="9">
        <v>132</v>
      </c>
      <c r="B136" s="34" t="s">
        <v>329</v>
      </c>
      <c r="C136" s="36"/>
      <c r="D136" s="9" t="s">
        <v>16</v>
      </c>
      <c r="E136" s="12" t="s">
        <v>196</v>
      </c>
      <c r="F136" s="25" t="s">
        <v>330</v>
      </c>
      <c r="G136" s="25" t="s">
        <v>330</v>
      </c>
      <c r="H136" s="9" t="str">
        <f t="shared" si="8"/>
        <v>8.17/km</v>
      </c>
      <c r="I136" s="10">
        <f t="shared" si="9"/>
        <v>0.02340277777777778</v>
      </c>
      <c r="J136" s="10">
        <f t="shared" si="10"/>
        <v>0.015243055555555558</v>
      </c>
    </row>
    <row r="137" spans="1:10" ht="15" customHeight="1">
      <c r="A137" s="9">
        <v>133</v>
      </c>
      <c r="B137" s="34" t="s">
        <v>331</v>
      </c>
      <c r="C137" s="36"/>
      <c r="D137" s="9" t="s">
        <v>16</v>
      </c>
      <c r="E137" s="12" t="s">
        <v>28</v>
      </c>
      <c r="F137" s="25" t="s">
        <v>332</v>
      </c>
      <c r="G137" s="25" t="s">
        <v>332</v>
      </c>
      <c r="H137" s="9" t="str">
        <f t="shared" si="8"/>
        <v>8.18/km</v>
      </c>
      <c r="I137" s="10">
        <f t="shared" si="9"/>
        <v>0.0234837962962963</v>
      </c>
      <c r="J137" s="10">
        <f t="shared" si="10"/>
        <v>0.01532407407407408</v>
      </c>
    </row>
    <row r="138" spans="1:10" ht="15" customHeight="1">
      <c r="A138" s="9">
        <v>134</v>
      </c>
      <c r="B138" s="34" t="s">
        <v>333</v>
      </c>
      <c r="C138" s="36"/>
      <c r="D138" s="9" t="s">
        <v>13</v>
      </c>
      <c r="E138" s="12" t="s">
        <v>28</v>
      </c>
      <c r="F138" s="25" t="s">
        <v>334</v>
      </c>
      <c r="G138" s="25" t="s">
        <v>334</v>
      </c>
      <c r="H138" s="9" t="str">
        <f t="shared" si="8"/>
        <v>8.19/km</v>
      </c>
      <c r="I138" s="10">
        <f t="shared" si="9"/>
        <v>0.023622685185185184</v>
      </c>
      <c r="J138" s="10">
        <f t="shared" si="10"/>
        <v>0.01931712962962962</v>
      </c>
    </row>
    <row r="139" spans="1:10" ht="15" customHeight="1">
      <c r="A139" s="9">
        <v>135</v>
      </c>
      <c r="B139" s="34" t="s">
        <v>335</v>
      </c>
      <c r="C139" s="36"/>
      <c r="D139" s="9" t="s">
        <v>12</v>
      </c>
      <c r="E139" s="12" t="s">
        <v>336</v>
      </c>
      <c r="F139" s="25" t="s">
        <v>337</v>
      </c>
      <c r="G139" s="25" t="s">
        <v>337</v>
      </c>
      <c r="H139" s="9" t="str">
        <f t="shared" si="8"/>
        <v>8.19/km</v>
      </c>
      <c r="I139" s="10">
        <f t="shared" si="9"/>
        <v>0.02365740740740741</v>
      </c>
      <c r="J139" s="10">
        <f t="shared" si="10"/>
        <v>0.020729166666666667</v>
      </c>
    </row>
    <row r="140" spans="1:10" ht="15" customHeight="1">
      <c r="A140" s="9">
        <v>136</v>
      </c>
      <c r="B140" s="34" t="s">
        <v>338</v>
      </c>
      <c r="C140" s="36"/>
      <c r="D140" s="9" t="s">
        <v>37</v>
      </c>
      <c r="E140" s="12" t="s">
        <v>121</v>
      </c>
      <c r="F140" s="25" t="s">
        <v>339</v>
      </c>
      <c r="G140" s="25" t="s">
        <v>339</v>
      </c>
      <c r="H140" s="9" t="str">
        <f t="shared" si="8"/>
        <v>8.19/km</v>
      </c>
      <c r="I140" s="10">
        <f t="shared" si="9"/>
        <v>0.023715277777777787</v>
      </c>
      <c r="J140" s="10">
        <f t="shared" si="10"/>
        <v>0.021817129629629638</v>
      </c>
    </row>
    <row r="141" spans="1:10" ht="15" customHeight="1">
      <c r="A141" s="9">
        <v>137</v>
      </c>
      <c r="B141" s="34" t="s">
        <v>340</v>
      </c>
      <c r="C141" s="36"/>
      <c r="D141" s="9" t="s">
        <v>22</v>
      </c>
      <c r="E141" s="12" t="s">
        <v>470</v>
      </c>
      <c r="F141" s="25" t="s">
        <v>341</v>
      </c>
      <c r="G141" s="25" t="s">
        <v>341</v>
      </c>
      <c r="H141" s="9" t="str">
        <f t="shared" si="8"/>
        <v>8.19/km</v>
      </c>
      <c r="I141" s="10">
        <f t="shared" si="9"/>
        <v>0.023738425925925934</v>
      </c>
      <c r="J141" s="10">
        <f t="shared" si="10"/>
        <v>0.0059027777777777846</v>
      </c>
    </row>
    <row r="142" spans="1:10" ht="15" customHeight="1">
      <c r="A142" s="9">
        <v>138</v>
      </c>
      <c r="B142" s="34" t="s">
        <v>342</v>
      </c>
      <c r="C142" s="36"/>
      <c r="D142" s="9" t="s">
        <v>12</v>
      </c>
      <c r="E142" s="12" t="s">
        <v>470</v>
      </c>
      <c r="F142" s="25" t="s">
        <v>341</v>
      </c>
      <c r="G142" s="25" t="s">
        <v>341</v>
      </c>
      <c r="H142" s="9" t="str">
        <f t="shared" si="8"/>
        <v>8.19/km</v>
      </c>
      <c r="I142" s="10">
        <f t="shared" si="9"/>
        <v>0.023738425925925934</v>
      </c>
      <c r="J142" s="10">
        <f t="shared" si="10"/>
        <v>0.02081018518518519</v>
      </c>
    </row>
    <row r="143" spans="1:10" ht="15" customHeight="1">
      <c r="A143" s="9">
        <v>139</v>
      </c>
      <c r="B143" s="34" t="s">
        <v>343</v>
      </c>
      <c r="C143" s="36"/>
      <c r="D143" s="9" t="s">
        <v>16</v>
      </c>
      <c r="E143" s="12" t="s">
        <v>28</v>
      </c>
      <c r="F143" s="25" t="s">
        <v>344</v>
      </c>
      <c r="G143" s="25" t="s">
        <v>344</v>
      </c>
      <c r="H143" s="9" t="str">
        <f t="shared" si="8"/>
        <v>8.20/km</v>
      </c>
      <c r="I143" s="10">
        <f t="shared" si="9"/>
        <v>0.023888888888888897</v>
      </c>
      <c r="J143" s="10">
        <f t="shared" si="10"/>
        <v>0.015729166666666676</v>
      </c>
    </row>
    <row r="144" spans="1:10" ht="15" customHeight="1">
      <c r="A144" s="9">
        <v>140</v>
      </c>
      <c r="B144" s="34" t="s">
        <v>345</v>
      </c>
      <c r="C144" s="36"/>
      <c r="D144" s="9" t="s">
        <v>37</v>
      </c>
      <c r="E144" s="12" t="s">
        <v>71</v>
      </c>
      <c r="F144" s="25" t="s">
        <v>346</v>
      </c>
      <c r="G144" s="25" t="s">
        <v>346</v>
      </c>
      <c r="H144" s="9" t="str">
        <f t="shared" si="8"/>
        <v>8.20/km</v>
      </c>
      <c r="I144" s="10">
        <f t="shared" si="9"/>
        <v>0.023912037037037044</v>
      </c>
      <c r="J144" s="10">
        <f t="shared" si="10"/>
        <v>0.022013888888888895</v>
      </c>
    </row>
    <row r="145" spans="1:10" ht="15" customHeight="1">
      <c r="A145" s="9">
        <v>141</v>
      </c>
      <c r="B145" s="34" t="s">
        <v>347</v>
      </c>
      <c r="C145" s="36"/>
      <c r="D145" s="9" t="s">
        <v>16</v>
      </c>
      <c r="E145" s="12" t="s">
        <v>473</v>
      </c>
      <c r="F145" s="25" t="s">
        <v>348</v>
      </c>
      <c r="G145" s="25" t="s">
        <v>348</v>
      </c>
      <c r="H145" s="9" t="str">
        <f t="shared" si="8"/>
        <v>8.21/km</v>
      </c>
      <c r="I145" s="10">
        <f t="shared" si="9"/>
        <v>0.02395833333333334</v>
      </c>
      <c r="J145" s="10">
        <f t="shared" si="10"/>
        <v>0.015798611111111117</v>
      </c>
    </row>
    <row r="146" spans="1:10" ht="15" customHeight="1">
      <c r="A146" s="9">
        <v>142</v>
      </c>
      <c r="B146" s="34" t="s">
        <v>349</v>
      </c>
      <c r="C146" s="36"/>
      <c r="D146" s="9" t="s">
        <v>22</v>
      </c>
      <c r="E146" s="12" t="s">
        <v>139</v>
      </c>
      <c r="F146" s="25" t="s">
        <v>350</v>
      </c>
      <c r="G146" s="25" t="s">
        <v>350</v>
      </c>
      <c r="H146" s="9" t="str">
        <f t="shared" si="8"/>
        <v>8.21/km</v>
      </c>
      <c r="I146" s="10">
        <f t="shared" si="9"/>
        <v>0.023969907407407405</v>
      </c>
      <c r="J146" s="10">
        <f t="shared" si="10"/>
        <v>0.006134259259259256</v>
      </c>
    </row>
    <row r="147" spans="1:10" ht="15" customHeight="1">
      <c r="A147" s="9">
        <v>143</v>
      </c>
      <c r="B147" s="34" t="s">
        <v>351</v>
      </c>
      <c r="C147" s="36"/>
      <c r="D147" s="9" t="s">
        <v>13</v>
      </c>
      <c r="E147" s="12" t="s">
        <v>352</v>
      </c>
      <c r="F147" s="25" t="s">
        <v>353</v>
      </c>
      <c r="G147" s="25" t="s">
        <v>353</v>
      </c>
      <c r="H147" s="9" t="str">
        <f t="shared" si="8"/>
        <v>8.22/km</v>
      </c>
      <c r="I147" s="10">
        <f t="shared" si="9"/>
        <v>0.024166666666666677</v>
      </c>
      <c r="J147" s="10">
        <f t="shared" si="10"/>
        <v>0.019861111111111114</v>
      </c>
    </row>
    <row r="148" spans="1:10" ht="15" customHeight="1">
      <c r="A148" s="9">
        <v>144</v>
      </c>
      <c r="B148" s="34" t="s">
        <v>354</v>
      </c>
      <c r="C148" s="36"/>
      <c r="D148" s="9" t="s">
        <v>138</v>
      </c>
      <c r="E148" s="12" t="s">
        <v>355</v>
      </c>
      <c r="F148" s="25" t="s">
        <v>353</v>
      </c>
      <c r="G148" s="25" t="s">
        <v>353</v>
      </c>
      <c r="H148" s="9" t="str">
        <f t="shared" si="8"/>
        <v>8.22/km</v>
      </c>
      <c r="I148" s="10">
        <f t="shared" si="9"/>
        <v>0.024166666666666677</v>
      </c>
      <c r="J148" s="10">
        <f t="shared" si="10"/>
        <v>0.013437500000000005</v>
      </c>
    </row>
    <row r="149" spans="1:10" ht="15" customHeight="1">
      <c r="A149" s="9">
        <v>145</v>
      </c>
      <c r="B149" s="34" t="s">
        <v>356</v>
      </c>
      <c r="C149" s="36"/>
      <c r="D149" s="9" t="s">
        <v>12</v>
      </c>
      <c r="E149" s="12" t="s">
        <v>286</v>
      </c>
      <c r="F149" s="25" t="s">
        <v>357</v>
      </c>
      <c r="G149" s="25" t="s">
        <v>357</v>
      </c>
      <c r="H149" s="9" t="str">
        <f t="shared" si="8"/>
        <v>8.23/km</v>
      </c>
      <c r="I149" s="10">
        <f t="shared" si="9"/>
        <v>0.024236111111111118</v>
      </c>
      <c r="J149" s="10">
        <f t="shared" si="10"/>
        <v>0.021307870370370373</v>
      </c>
    </row>
    <row r="150" spans="1:10" ht="15" customHeight="1">
      <c r="A150" s="9">
        <v>146</v>
      </c>
      <c r="B150" s="34" t="s">
        <v>358</v>
      </c>
      <c r="C150" s="36"/>
      <c r="D150" s="9" t="s">
        <v>21</v>
      </c>
      <c r="E150" s="12" t="s">
        <v>471</v>
      </c>
      <c r="F150" s="25" t="s">
        <v>357</v>
      </c>
      <c r="G150" s="25" t="s">
        <v>357</v>
      </c>
      <c r="H150" s="9" t="str">
        <f t="shared" si="8"/>
        <v>8.23/km</v>
      </c>
      <c r="I150" s="10">
        <f t="shared" si="9"/>
        <v>0.024236111111111118</v>
      </c>
      <c r="J150" s="10">
        <f t="shared" si="10"/>
        <v>0.011990740740740746</v>
      </c>
    </row>
    <row r="151" spans="1:10" ht="15" customHeight="1">
      <c r="A151" s="9">
        <v>147</v>
      </c>
      <c r="B151" s="34" t="s">
        <v>359</v>
      </c>
      <c r="C151" s="36"/>
      <c r="D151" s="9" t="s">
        <v>12</v>
      </c>
      <c r="E151" s="12" t="s">
        <v>360</v>
      </c>
      <c r="F151" s="25" t="s">
        <v>361</v>
      </c>
      <c r="G151" s="25" t="s">
        <v>361</v>
      </c>
      <c r="H151" s="9" t="str">
        <f t="shared" si="8"/>
        <v>8.25/km</v>
      </c>
      <c r="I151" s="10">
        <f t="shared" si="9"/>
        <v>0.024560185185185192</v>
      </c>
      <c r="J151" s="10">
        <f t="shared" si="10"/>
        <v>0.021631944444444447</v>
      </c>
    </row>
    <row r="152" spans="1:10" ht="15" customHeight="1">
      <c r="A152" s="9">
        <v>148</v>
      </c>
      <c r="B152" s="34" t="s">
        <v>362</v>
      </c>
      <c r="C152" s="36"/>
      <c r="D152" s="9" t="s">
        <v>16</v>
      </c>
      <c r="E152" s="12" t="s">
        <v>363</v>
      </c>
      <c r="F152" s="25" t="s">
        <v>364</v>
      </c>
      <c r="G152" s="25" t="s">
        <v>364</v>
      </c>
      <c r="H152" s="9" t="str">
        <f t="shared" si="8"/>
        <v>8.28/km</v>
      </c>
      <c r="I152" s="10">
        <f t="shared" si="9"/>
        <v>0.025046296296296296</v>
      </c>
      <c r="J152" s="10">
        <f t="shared" si="10"/>
        <v>0.016886574074074075</v>
      </c>
    </row>
    <row r="153" spans="1:10" ht="15" customHeight="1">
      <c r="A153" s="9">
        <v>149</v>
      </c>
      <c r="B153" s="34" t="s">
        <v>365</v>
      </c>
      <c r="C153" s="36"/>
      <c r="D153" s="9" t="s">
        <v>15</v>
      </c>
      <c r="E153" s="12" t="s">
        <v>474</v>
      </c>
      <c r="F153" s="25" t="s">
        <v>366</v>
      </c>
      <c r="G153" s="25" t="s">
        <v>366</v>
      </c>
      <c r="H153" s="9" t="str">
        <f t="shared" si="8"/>
        <v>8.32/km</v>
      </c>
      <c r="I153" s="10">
        <f t="shared" si="9"/>
        <v>0.025717592592592604</v>
      </c>
      <c r="J153" s="10">
        <f t="shared" si="10"/>
        <v>0.02216435185185186</v>
      </c>
    </row>
    <row r="154" spans="1:10" ht="15" customHeight="1">
      <c r="A154" s="37">
        <v>150</v>
      </c>
      <c r="B154" s="38" t="s">
        <v>367</v>
      </c>
      <c r="C154" s="39"/>
      <c r="D154" s="37" t="s">
        <v>23</v>
      </c>
      <c r="E154" s="40" t="s">
        <v>459</v>
      </c>
      <c r="F154" s="41" t="s">
        <v>368</v>
      </c>
      <c r="G154" s="41" t="s">
        <v>368</v>
      </c>
      <c r="H154" s="37" t="str">
        <f t="shared" si="8"/>
        <v>8.33/km</v>
      </c>
      <c r="I154" s="42">
        <f t="shared" si="9"/>
        <v>0.02587962962962962</v>
      </c>
      <c r="J154" s="42">
        <f t="shared" si="10"/>
        <v>0.007916666666666655</v>
      </c>
    </row>
    <row r="155" spans="1:10" ht="15" customHeight="1">
      <c r="A155" s="9">
        <v>151</v>
      </c>
      <c r="B155" s="34" t="s">
        <v>369</v>
      </c>
      <c r="C155" s="36"/>
      <c r="D155" s="9" t="s">
        <v>13</v>
      </c>
      <c r="E155" s="12" t="s">
        <v>370</v>
      </c>
      <c r="F155" s="25" t="s">
        <v>371</v>
      </c>
      <c r="G155" s="25" t="s">
        <v>371</v>
      </c>
      <c r="H155" s="9" t="str">
        <f t="shared" si="8"/>
        <v>8.35/km</v>
      </c>
      <c r="I155" s="10">
        <f t="shared" si="9"/>
        <v>0.02611111111111112</v>
      </c>
      <c r="J155" s="10">
        <f t="shared" si="10"/>
        <v>0.021805555555555557</v>
      </c>
    </row>
    <row r="156" spans="1:10" ht="15" customHeight="1">
      <c r="A156" s="9">
        <v>152</v>
      </c>
      <c r="B156" s="34" t="s">
        <v>372</v>
      </c>
      <c r="C156" s="36"/>
      <c r="D156" s="9" t="s">
        <v>15</v>
      </c>
      <c r="E156" s="12" t="s">
        <v>28</v>
      </c>
      <c r="F156" s="25" t="s">
        <v>373</v>
      </c>
      <c r="G156" s="25" t="s">
        <v>373</v>
      </c>
      <c r="H156" s="9" t="str">
        <f t="shared" si="8"/>
        <v>8.36/km</v>
      </c>
      <c r="I156" s="10">
        <f t="shared" si="9"/>
        <v>0.02627314814814815</v>
      </c>
      <c r="J156" s="10">
        <f t="shared" si="10"/>
        <v>0.022719907407407404</v>
      </c>
    </row>
    <row r="157" spans="1:10" ht="15" customHeight="1">
      <c r="A157" s="9">
        <v>153</v>
      </c>
      <c r="B157" s="34" t="s">
        <v>374</v>
      </c>
      <c r="C157" s="36"/>
      <c r="D157" s="9" t="s">
        <v>15</v>
      </c>
      <c r="E157" s="12" t="s">
        <v>32</v>
      </c>
      <c r="F157" s="25" t="s">
        <v>375</v>
      </c>
      <c r="G157" s="25" t="s">
        <v>375</v>
      </c>
      <c r="H157" s="9" t="str">
        <f t="shared" si="8"/>
        <v>8.38/km</v>
      </c>
      <c r="I157" s="10">
        <f t="shared" si="9"/>
        <v>0.026574074074074076</v>
      </c>
      <c r="J157" s="10">
        <f t="shared" si="10"/>
        <v>0.02302083333333333</v>
      </c>
    </row>
    <row r="158" spans="1:10" ht="15" customHeight="1">
      <c r="A158" s="9">
        <v>154</v>
      </c>
      <c r="B158" s="34" t="s">
        <v>376</v>
      </c>
      <c r="C158" s="36"/>
      <c r="D158" s="9" t="s">
        <v>14</v>
      </c>
      <c r="E158" s="12" t="s">
        <v>52</v>
      </c>
      <c r="F158" s="25" t="s">
        <v>377</v>
      </c>
      <c r="G158" s="25" t="s">
        <v>377</v>
      </c>
      <c r="H158" s="9" t="str">
        <f t="shared" si="8"/>
        <v>8.39/km</v>
      </c>
      <c r="I158" s="10">
        <f t="shared" si="9"/>
        <v>0.026701388888888893</v>
      </c>
      <c r="J158" s="10">
        <f t="shared" si="10"/>
        <v>0.026701388888888893</v>
      </c>
    </row>
    <row r="159" spans="1:10" ht="15" customHeight="1">
      <c r="A159" s="9">
        <v>155</v>
      </c>
      <c r="B159" s="34" t="s">
        <v>378</v>
      </c>
      <c r="C159" s="36"/>
      <c r="D159" s="9" t="s">
        <v>14</v>
      </c>
      <c r="E159" s="12" t="s">
        <v>28</v>
      </c>
      <c r="F159" s="25" t="s">
        <v>379</v>
      </c>
      <c r="G159" s="25" t="s">
        <v>379</v>
      </c>
      <c r="H159" s="9" t="str">
        <f t="shared" si="8"/>
        <v>8.39/km</v>
      </c>
      <c r="I159" s="10">
        <f t="shared" si="9"/>
        <v>0.026793981481481495</v>
      </c>
      <c r="J159" s="10">
        <f t="shared" si="10"/>
        <v>0.026793981481481495</v>
      </c>
    </row>
    <row r="160" spans="1:10" ht="15" customHeight="1">
      <c r="A160" s="9">
        <v>156</v>
      </c>
      <c r="B160" s="34" t="s">
        <v>380</v>
      </c>
      <c r="C160" s="36"/>
      <c r="D160" s="9" t="s">
        <v>13</v>
      </c>
      <c r="E160" s="12" t="s">
        <v>111</v>
      </c>
      <c r="F160" s="25" t="s">
        <v>381</v>
      </c>
      <c r="G160" s="25" t="s">
        <v>381</v>
      </c>
      <c r="H160" s="9" t="str">
        <f t="shared" si="8"/>
        <v>8.40/km</v>
      </c>
      <c r="I160" s="10">
        <f t="shared" si="9"/>
        <v>0.026956018518518525</v>
      </c>
      <c r="J160" s="10">
        <f t="shared" si="10"/>
        <v>0.022650462962962963</v>
      </c>
    </row>
    <row r="161" spans="1:10" ht="15" customHeight="1">
      <c r="A161" s="9">
        <v>157</v>
      </c>
      <c r="B161" s="34" t="s">
        <v>382</v>
      </c>
      <c r="C161" s="36"/>
      <c r="D161" s="9" t="s">
        <v>13</v>
      </c>
      <c r="E161" s="12" t="s">
        <v>28</v>
      </c>
      <c r="F161" s="25" t="s">
        <v>383</v>
      </c>
      <c r="G161" s="25" t="s">
        <v>383</v>
      </c>
      <c r="H161" s="9" t="str">
        <f t="shared" si="8"/>
        <v>8.41/km</v>
      </c>
      <c r="I161" s="10">
        <f t="shared" si="9"/>
        <v>0.02699074074074074</v>
      </c>
      <c r="J161" s="10">
        <f t="shared" si="10"/>
        <v>0.022685185185185176</v>
      </c>
    </row>
    <row r="162" spans="1:10" ht="15" customHeight="1">
      <c r="A162" s="9">
        <v>158</v>
      </c>
      <c r="B162" s="34" t="s">
        <v>384</v>
      </c>
      <c r="C162" s="36"/>
      <c r="D162" s="9" t="s">
        <v>14</v>
      </c>
      <c r="E162" s="12" t="s">
        <v>467</v>
      </c>
      <c r="F162" s="25" t="s">
        <v>385</v>
      </c>
      <c r="G162" s="25" t="s">
        <v>385</v>
      </c>
      <c r="H162" s="9" t="str">
        <f t="shared" si="8"/>
        <v>8.42/km</v>
      </c>
      <c r="I162" s="10">
        <f t="shared" si="9"/>
        <v>0.027141203703703716</v>
      </c>
      <c r="J162" s="10">
        <f t="shared" si="10"/>
        <v>0.027141203703703716</v>
      </c>
    </row>
    <row r="163" spans="1:10" ht="15" customHeight="1">
      <c r="A163" s="9">
        <v>159</v>
      </c>
      <c r="B163" s="34" t="s">
        <v>386</v>
      </c>
      <c r="C163" s="36"/>
      <c r="D163" s="9" t="s">
        <v>138</v>
      </c>
      <c r="E163" s="12" t="s">
        <v>52</v>
      </c>
      <c r="F163" s="25" t="s">
        <v>387</v>
      </c>
      <c r="G163" s="25" t="s">
        <v>387</v>
      </c>
      <c r="H163" s="9" t="str">
        <f t="shared" si="8"/>
        <v>8.43/km</v>
      </c>
      <c r="I163" s="10">
        <f t="shared" si="9"/>
        <v>0.027326388888888893</v>
      </c>
      <c r="J163" s="10">
        <f t="shared" si="10"/>
        <v>0.01659722222222222</v>
      </c>
    </row>
    <row r="164" spans="1:10" ht="15" customHeight="1">
      <c r="A164" s="9">
        <v>160</v>
      </c>
      <c r="B164" s="34" t="s">
        <v>388</v>
      </c>
      <c r="C164" s="36"/>
      <c r="D164" s="9" t="s">
        <v>22</v>
      </c>
      <c r="E164" s="12" t="s">
        <v>28</v>
      </c>
      <c r="F164" s="25" t="s">
        <v>389</v>
      </c>
      <c r="G164" s="25" t="s">
        <v>389</v>
      </c>
      <c r="H164" s="9" t="str">
        <f t="shared" si="8"/>
        <v>8.49/km</v>
      </c>
      <c r="I164" s="10">
        <f t="shared" si="9"/>
        <v>0.028321759259259262</v>
      </c>
      <c r="J164" s="10">
        <f t="shared" si="10"/>
        <v>0.010486111111111113</v>
      </c>
    </row>
    <row r="165" spans="1:10" ht="15" customHeight="1">
      <c r="A165" s="9">
        <v>161</v>
      </c>
      <c r="B165" s="34" t="s">
        <v>390</v>
      </c>
      <c r="C165" s="36"/>
      <c r="D165" s="9" t="s">
        <v>15</v>
      </c>
      <c r="E165" s="12" t="s">
        <v>28</v>
      </c>
      <c r="F165" s="25" t="s">
        <v>389</v>
      </c>
      <c r="G165" s="25" t="s">
        <v>389</v>
      </c>
      <c r="H165" s="9" t="str">
        <f t="shared" si="8"/>
        <v>8.49/km</v>
      </c>
      <c r="I165" s="10">
        <f t="shared" si="9"/>
        <v>0.028321759259259262</v>
      </c>
      <c r="J165" s="10">
        <f t="shared" si="10"/>
        <v>0.024768518518518516</v>
      </c>
    </row>
    <row r="166" spans="1:10" ht="15" customHeight="1">
      <c r="A166" s="9">
        <v>162</v>
      </c>
      <c r="B166" s="34" t="s">
        <v>391</v>
      </c>
      <c r="C166" s="36"/>
      <c r="D166" s="9" t="s">
        <v>15</v>
      </c>
      <c r="E166" s="12" t="s">
        <v>196</v>
      </c>
      <c r="F166" s="25" t="s">
        <v>392</v>
      </c>
      <c r="G166" s="25" t="s">
        <v>392</v>
      </c>
      <c r="H166" s="9" t="str">
        <f t="shared" si="8"/>
        <v>8.52/km</v>
      </c>
      <c r="I166" s="10">
        <f t="shared" si="9"/>
        <v>0.028784722222222232</v>
      </c>
      <c r="J166" s="10">
        <f t="shared" si="10"/>
        <v>0.025231481481481487</v>
      </c>
    </row>
    <row r="167" spans="1:10" ht="15" customHeight="1">
      <c r="A167" s="9">
        <v>163</v>
      </c>
      <c r="B167" s="34" t="s">
        <v>393</v>
      </c>
      <c r="C167" s="36"/>
      <c r="D167" s="9" t="s">
        <v>22</v>
      </c>
      <c r="E167" s="12" t="s">
        <v>394</v>
      </c>
      <c r="F167" s="25" t="s">
        <v>395</v>
      </c>
      <c r="G167" s="25" t="s">
        <v>395</v>
      </c>
      <c r="H167" s="9" t="str">
        <f t="shared" si="8"/>
        <v>8.53/km</v>
      </c>
      <c r="I167" s="10">
        <f t="shared" si="9"/>
        <v>0.028854166666666674</v>
      </c>
      <c r="J167" s="10">
        <f t="shared" si="10"/>
        <v>0.011018518518518525</v>
      </c>
    </row>
    <row r="168" spans="1:10" ht="15" customHeight="1">
      <c r="A168" s="9">
        <v>164</v>
      </c>
      <c r="B168" s="34" t="s">
        <v>396</v>
      </c>
      <c r="C168" s="36"/>
      <c r="D168" s="9" t="s">
        <v>15</v>
      </c>
      <c r="E168" s="12" t="s">
        <v>327</v>
      </c>
      <c r="F168" s="25" t="s">
        <v>397</v>
      </c>
      <c r="G168" s="25" t="s">
        <v>397</v>
      </c>
      <c r="H168" s="9" t="str">
        <f t="shared" si="8"/>
        <v>8.56/km</v>
      </c>
      <c r="I168" s="10">
        <f t="shared" si="9"/>
        <v>0.029293981481481497</v>
      </c>
      <c r="J168" s="10">
        <f t="shared" si="10"/>
        <v>0.02574074074074075</v>
      </c>
    </row>
    <row r="169" spans="1:10" ht="15" customHeight="1">
      <c r="A169" s="37">
        <v>165</v>
      </c>
      <c r="B169" s="38" t="s">
        <v>398</v>
      </c>
      <c r="C169" s="39"/>
      <c r="D169" s="37" t="s">
        <v>20</v>
      </c>
      <c r="E169" s="40" t="s">
        <v>459</v>
      </c>
      <c r="F169" s="41" t="s">
        <v>399</v>
      </c>
      <c r="G169" s="41" t="s">
        <v>399</v>
      </c>
      <c r="H169" s="37" t="str">
        <f t="shared" si="8"/>
        <v>8.56/km</v>
      </c>
      <c r="I169" s="42">
        <f t="shared" si="9"/>
        <v>0.029305555555555564</v>
      </c>
      <c r="J169" s="42">
        <f t="shared" si="10"/>
        <v>0.014409722222222227</v>
      </c>
    </row>
    <row r="170" spans="1:10" ht="15" customHeight="1">
      <c r="A170" s="37">
        <v>166</v>
      </c>
      <c r="B170" s="38" t="s">
        <v>400</v>
      </c>
      <c r="C170" s="39"/>
      <c r="D170" s="37" t="s">
        <v>13</v>
      </c>
      <c r="E170" s="40" t="s">
        <v>459</v>
      </c>
      <c r="F170" s="41" t="s">
        <v>399</v>
      </c>
      <c r="G170" s="41" t="s">
        <v>399</v>
      </c>
      <c r="H170" s="37" t="str">
        <f t="shared" si="8"/>
        <v>8.56/km</v>
      </c>
      <c r="I170" s="42">
        <f t="shared" si="9"/>
        <v>0.029305555555555564</v>
      </c>
      <c r="J170" s="42">
        <f t="shared" si="10"/>
        <v>0.025</v>
      </c>
    </row>
    <row r="171" spans="1:10" ht="15" customHeight="1">
      <c r="A171" s="9">
        <v>167</v>
      </c>
      <c r="B171" s="34" t="s">
        <v>401</v>
      </c>
      <c r="C171" s="36"/>
      <c r="D171" s="9" t="s">
        <v>20</v>
      </c>
      <c r="E171" s="12" t="s">
        <v>32</v>
      </c>
      <c r="F171" s="25" t="s">
        <v>402</v>
      </c>
      <c r="G171" s="25" t="s">
        <v>402</v>
      </c>
      <c r="H171" s="9" t="str">
        <f t="shared" si="8"/>
        <v>8.59/km</v>
      </c>
      <c r="I171" s="10">
        <f t="shared" si="9"/>
        <v>0.029826388888888895</v>
      </c>
      <c r="J171" s="10">
        <f t="shared" si="10"/>
        <v>0.014930555555555558</v>
      </c>
    </row>
    <row r="172" spans="1:10" ht="15" customHeight="1">
      <c r="A172" s="9">
        <v>168</v>
      </c>
      <c r="B172" s="34" t="s">
        <v>403</v>
      </c>
      <c r="C172" s="36"/>
      <c r="D172" s="9" t="s">
        <v>15</v>
      </c>
      <c r="E172" s="12" t="s">
        <v>480</v>
      </c>
      <c r="F172" s="25" t="s">
        <v>404</v>
      </c>
      <c r="G172" s="25" t="s">
        <v>404</v>
      </c>
      <c r="H172" s="9" t="str">
        <f t="shared" si="8"/>
        <v>9.00/km</v>
      </c>
      <c r="I172" s="10">
        <f t="shared" si="9"/>
        <v>0.02998842592592594</v>
      </c>
      <c r="J172" s="10">
        <f t="shared" si="10"/>
        <v>0.026435185185185194</v>
      </c>
    </row>
    <row r="173" spans="1:10" ht="15" customHeight="1">
      <c r="A173" s="9">
        <v>169</v>
      </c>
      <c r="B173" s="34" t="s">
        <v>405</v>
      </c>
      <c r="C173" s="36"/>
      <c r="D173" s="9" t="s">
        <v>16</v>
      </c>
      <c r="E173" s="12" t="s">
        <v>59</v>
      </c>
      <c r="F173" s="25" t="s">
        <v>406</v>
      </c>
      <c r="G173" s="25" t="s">
        <v>406</v>
      </c>
      <c r="H173" s="9" t="str">
        <f t="shared" si="8"/>
        <v>9.04/km</v>
      </c>
      <c r="I173" s="10">
        <f t="shared" si="9"/>
        <v>0.03056712962962963</v>
      </c>
      <c r="J173" s="10">
        <f t="shared" si="10"/>
        <v>0.02240740740740741</v>
      </c>
    </row>
    <row r="174" spans="1:10" ht="15" customHeight="1">
      <c r="A174" s="9">
        <v>170</v>
      </c>
      <c r="B174" s="34" t="s">
        <v>407</v>
      </c>
      <c r="C174" s="36"/>
      <c r="D174" s="9" t="s">
        <v>14</v>
      </c>
      <c r="E174" s="12" t="s">
        <v>478</v>
      </c>
      <c r="F174" s="25" t="s">
        <v>408</v>
      </c>
      <c r="G174" s="25" t="s">
        <v>408</v>
      </c>
      <c r="H174" s="9" t="str">
        <f t="shared" si="8"/>
        <v>9.05/km</v>
      </c>
      <c r="I174" s="10">
        <f t="shared" si="9"/>
        <v>0.030787037037037036</v>
      </c>
      <c r="J174" s="10">
        <f t="shared" si="10"/>
        <v>0.030787037037037036</v>
      </c>
    </row>
    <row r="175" spans="1:10" ht="15" customHeight="1">
      <c r="A175" s="9">
        <v>171</v>
      </c>
      <c r="B175" s="34" t="s">
        <v>409</v>
      </c>
      <c r="C175" s="36"/>
      <c r="D175" s="9" t="s">
        <v>24</v>
      </c>
      <c r="E175" s="12" t="s">
        <v>370</v>
      </c>
      <c r="F175" s="25" t="s">
        <v>410</v>
      </c>
      <c r="G175" s="25" t="s">
        <v>410</v>
      </c>
      <c r="H175" s="9" t="str">
        <f t="shared" si="8"/>
        <v>9.06/km</v>
      </c>
      <c r="I175" s="10">
        <f t="shared" si="9"/>
        <v>0.030856481481481478</v>
      </c>
      <c r="J175" s="10">
        <f t="shared" si="10"/>
        <v>0</v>
      </c>
    </row>
    <row r="176" spans="1:10" ht="15" customHeight="1">
      <c r="A176" s="9">
        <v>172</v>
      </c>
      <c r="B176" s="34" t="s">
        <v>411</v>
      </c>
      <c r="C176" s="36"/>
      <c r="D176" s="9" t="s">
        <v>13</v>
      </c>
      <c r="E176" s="12" t="s">
        <v>394</v>
      </c>
      <c r="F176" s="25" t="s">
        <v>412</v>
      </c>
      <c r="G176" s="25" t="s">
        <v>412</v>
      </c>
      <c r="H176" s="9" t="str">
        <f t="shared" si="8"/>
        <v>9.07/km</v>
      </c>
      <c r="I176" s="10">
        <f t="shared" si="9"/>
        <v>0.03101851851851852</v>
      </c>
      <c r="J176" s="10">
        <f t="shared" si="10"/>
        <v>0.02671296296296296</v>
      </c>
    </row>
    <row r="177" spans="1:10" ht="15" customHeight="1">
      <c r="A177" s="9">
        <v>173</v>
      </c>
      <c r="B177" s="34" t="s">
        <v>413</v>
      </c>
      <c r="C177" s="36"/>
      <c r="D177" s="9" t="s">
        <v>16</v>
      </c>
      <c r="E177" s="12" t="s">
        <v>28</v>
      </c>
      <c r="F177" s="25" t="s">
        <v>414</v>
      </c>
      <c r="G177" s="25" t="s">
        <v>414</v>
      </c>
      <c r="H177" s="9" t="str">
        <f t="shared" si="8"/>
        <v>9.08/km</v>
      </c>
      <c r="I177" s="10">
        <f t="shared" si="9"/>
        <v>0.03115740740740742</v>
      </c>
      <c r="J177" s="10">
        <f t="shared" si="10"/>
        <v>0.022997685185185197</v>
      </c>
    </row>
    <row r="178" spans="1:10" ht="15" customHeight="1">
      <c r="A178" s="9">
        <v>174</v>
      </c>
      <c r="B178" s="34" t="s">
        <v>415</v>
      </c>
      <c r="C178" s="36"/>
      <c r="D178" s="9" t="s">
        <v>138</v>
      </c>
      <c r="E178" s="12" t="s">
        <v>71</v>
      </c>
      <c r="F178" s="25" t="s">
        <v>416</v>
      </c>
      <c r="G178" s="25" t="s">
        <v>416</v>
      </c>
      <c r="H178" s="9" t="str">
        <f t="shared" si="8"/>
        <v>9.10/km</v>
      </c>
      <c r="I178" s="10">
        <f t="shared" si="9"/>
        <v>0.031550925925925934</v>
      </c>
      <c r="J178" s="10">
        <f t="shared" si="10"/>
        <v>0.020821759259259262</v>
      </c>
    </row>
    <row r="179" spans="1:10" ht="15" customHeight="1">
      <c r="A179" s="9">
        <v>175</v>
      </c>
      <c r="B179" s="34" t="s">
        <v>417</v>
      </c>
      <c r="C179" s="36"/>
      <c r="D179" s="9" t="s">
        <v>15</v>
      </c>
      <c r="E179" s="12" t="s">
        <v>142</v>
      </c>
      <c r="F179" s="25" t="s">
        <v>418</v>
      </c>
      <c r="G179" s="25" t="s">
        <v>418</v>
      </c>
      <c r="H179" s="9" t="str">
        <f aca="true" t="shared" si="11" ref="H179:H199">TEXT(INT((HOUR(G179)*3600+MINUTE(G179)*60+SECOND(G179))/$J$3/60),"0")&amp;"."&amp;TEXT(MOD((HOUR(G179)*3600+MINUTE(G179)*60+SECOND(G179))/$J$3,60),"00")&amp;"/km"</f>
        <v>9.17/km</v>
      </c>
      <c r="I179" s="10">
        <f aca="true" t="shared" si="12" ref="I179:I199">G179-$G$5</f>
        <v>0.03250000000000001</v>
      </c>
      <c r="J179" s="10">
        <f t="shared" si="10"/>
        <v>0.028946759259259262</v>
      </c>
    </row>
    <row r="180" spans="1:10" ht="15" customHeight="1">
      <c r="A180" s="37">
        <v>176</v>
      </c>
      <c r="B180" s="38" t="s">
        <v>419</v>
      </c>
      <c r="C180" s="39"/>
      <c r="D180" s="37" t="s">
        <v>23</v>
      </c>
      <c r="E180" s="40" t="s">
        <v>459</v>
      </c>
      <c r="F180" s="41" t="s">
        <v>420</v>
      </c>
      <c r="G180" s="41" t="s">
        <v>420</v>
      </c>
      <c r="H180" s="37" t="str">
        <f t="shared" si="11"/>
        <v>9.18/km</v>
      </c>
      <c r="I180" s="42">
        <f t="shared" si="12"/>
        <v>0.032743055555555546</v>
      </c>
      <c r="J180" s="42">
        <f t="shared" si="10"/>
        <v>0.01478009259259258</v>
      </c>
    </row>
    <row r="181" spans="1:10" ht="15" customHeight="1">
      <c r="A181" s="9">
        <v>177</v>
      </c>
      <c r="B181" s="34" t="s">
        <v>421</v>
      </c>
      <c r="C181" s="36"/>
      <c r="D181" s="9" t="s">
        <v>15</v>
      </c>
      <c r="E181" s="12" t="s">
        <v>28</v>
      </c>
      <c r="F181" s="25" t="s">
        <v>422</v>
      </c>
      <c r="G181" s="25" t="s">
        <v>422</v>
      </c>
      <c r="H181" s="9" t="str">
        <f t="shared" si="11"/>
        <v>9.20/km</v>
      </c>
      <c r="I181" s="10">
        <f t="shared" si="12"/>
        <v>0.03304398148148149</v>
      </c>
      <c r="J181" s="10">
        <f t="shared" si="10"/>
        <v>0.02949074074074074</v>
      </c>
    </row>
    <row r="182" spans="1:10" ht="15" customHeight="1">
      <c r="A182" s="9">
        <v>178</v>
      </c>
      <c r="B182" s="34" t="s">
        <v>423</v>
      </c>
      <c r="C182" s="36"/>
      <c r="D182" s="9" t="s">
        <v>16</v>
      </c>
      <c r="E182" s="12" t="s">
        <v>27</v>
      </c>
      <c r="F182" s="25" t="s">
        <v>424</v>
      </c>
      <c r="G182" s="25" t="s">
        <v>424</v>
      </c>
      <c r="H182" s="9" t="str">
        <f t="shared" si="11"/>
        <v>9.20/km</v>
      </c>
      <c r="I182" s="10">
        <f t="shared" si="12"/>
        <v>0.033078703703703714</v>
      </c>
      <c r="J182" s="10">
        <f t="shared" si="10"/>
        <v>0.024918981481481493</v>
      </c>
    </row>
    <row r="183" spans="1:10" ht="15" customHeight="1">
      <c r="A183" s="9">
        <v>179</v>
      </c>
      <c r="B183" s="34" t="s">
        <v>425</v>
      </c>
      <c r="C183" s="36"/>
      <c r="D183" s="9" t="s">
        <v>18</v>
      </c>
      <c r="E183" s="12" t="s">
        <v>28</v>
      </c>
      <c r="F183" s="25" t="s">
        <v>424</v>
      </c>
      <c r="G183" s="25" t="s">
        <v>424</v>
      </c>
      <c r="H183" s="9" t="str">
        <f t="shared" si="11"/>
        <v>9.20/km</v>
      </c>
      <c r="I183" s="10">
        <f t="shared" si="12"/>
        <v>0.033078703703703714</v>
      </c>
      <c r="J183" s="10">
        <f t="shared" si="10"/>
        <v>0.01708333333333334</v>
      </c>
    </row>
    <row r="184" spans="1:10" ht="15" customHeight="1">
      <c r="A184" s="9">
        <v>180</v>
      </c>
      <c r="B184" s="34" t="s">
        <v>426</v>
      </c>
      <c r="C184" s="36"/>
      <c r="D184" s="9" t="s">
        <v>23</v>
      </c>
      <c r="E184" s="12" t="s">
        <v>286</v>
      </c>
      <c r="F184" s="25" t="s">
        <v>427</v>
      </c>
      <c r="G184" s="25" t="s">
        <v>427</v>
      </c>
      <c r="H184" s="9" t="str">
        <f t="shared" si="11"/>
        <v>9.21/km</v>
      </c>
      <c r="I184" s="10">
        <f t="shared" si="12"/>
        <v>0.0331712962962963</v>
      </c>
      <c r="J184" s="10">
        <f t="shared" si="10"/>
        <v>0.015208333333333338</v>
      </c>
    </row>
    <row r="185" spans="1:10" ht="15" customHeight="1">
      <c r="A185" s="9">
        <v>181</v>
      </c>
      <c r="B185" s="34" t="s">
        <v>428</v>
      </c>
      <c r="C185" s="36"/>
      <c r="D185" s="9" t="s">
        <v>23</v>
      </c>
      <c r="E185" s="12" t="s">
        <v>49</v>
      </c>
      <c r="F185" s="25" t="s">
        <v>429</v>
      </c>
      <c r="G185" s="25" t="s">
        <v>429</v>
      </c>
      <c r="H185" s="9" t="str">
        <f t="shared" si="11"/>
        <v>9.23/km</v>
      </c>
      <c r="I185" s="10">
        <f t="shared" si="12"/>
        <v>0.033518518518518524</v>
      </c>
      <c r="J185" s="10">
        <f t="shared" si="10"/>
        <v>0.015555555555555559</v>
      </c>
    </row>
    <row r="186" spans="1:10" ht="15" customHeight="1">
      <c r="A186" s="9">
        <v>182</v>
      </c>
      <c r="B186" s="34" t="s">
        <v>430</v>
      </c>
      <c r="C186" s="36"/>
      <c r="D186" s="9" t="s">
        <v>15</v>
      </c>
      <c r="E186" s="12" t="s">
        <v>174</v>
      </c>
      <c r="F186" s="25" t="s">
        <v>431</v>
      </c>
      <c r="G186" s="25" t="s">
        <v>431</v>
      </c>
      <c r="H186" s="9" t="str">
        <f t="shared" si="11"/>
        <v>9.23/km</v>
      </c>
      <c r="I186" s="10">
        <f t="shared" si="12"/>
        <v>0.033530092592592604</v>
      </c>
      <c r="J186" s="10">
        <f t="shared" si="10"/>
        <v>0.02997685185185186</v>
      </c>
    </row>
    <row r="187" spans="1:10" ht="15" customHeight="1">
      <c r="A187" s="9">
        <v>183</v>
      </c>
      <c r="B187" s="34" t="s">
        <v>432</v>
      </c>
      <c r="C187" s="36"/>
      <c r="D187" s="9" t="s">
        <v>13</v>
      </c>
      <c r="E187" s="12" t="s">
        <v>174</v>
      </c>
      <c r="F187" s="25" t="s">
        <v>433</v>
      </c>
      <c r="G187" s="25" t="s">
        <v>433</v>
      </c>
      <c r="H187" s="9" t="str">
        <f t="shared" si="11"/>
        <v>9.24/km</v>
      </c>
      <c r="I187" s="10">
        <f t="shared" si="12"/>
        <v>0.03359953703703703</v>
      </c>
      <c r="J187" s="10">
        <f t="shared" si="10"/>
        <v>0.02929398148148147</v>
      </c>
    </row>
    <row r="188" spans="1:10" ht="15" customHeight="1">
      <c r="A188" s="9">
        <v>184</v>
      </c>
      <c r="B188" s="34" t="s">
        <v>434</v>
      </c>
      <c r="C188" s="36"/>
      <c r="D188" s="9" t="s">
        <v>17</v>
      </c>
      <c r="E188" s="12" t="s">
        <v>28</v>
      </c>
      <c r="F188" s="25" t="s">
        <v>435</v>
      </c>
      <c r="G188" s="25" t="s">
        <v>435</v>
      </c>
      <c r="H188" s="9" t="str">
        <f t="shared" si="11"/>
        <v>9.24/km</v>
      </c>
      <c r="I188" s="10">
        <f t="shared" si="12"/>
        <v>0.03368055555555557</v>
      </c>
      <c r="J188" s="10">
        <f t="shared" si="10"/>
        <v>0.023472222222222228</v>
      </c>
    </row>
    <row r="189" spans="1:10" ht="15" customHeight="1">
      <c r="A189" s="9">
        <v>185</v>
      </c>
      <c r="B189" s="34" t="s">
        <v>436</v>
      </c>
      <c r="C189" s="36"/>
      <c r="D189" s="9" t="s">
        <v>21</v>
      </c>
      <c r="E189" s="12" t="s">
        <v>28</v>
      </c>
      <c r="F189" s="25" t="s">
        <v>437</v>
      </c>
      <c r="G189" s="25" t="s">
        <v>437</v>
      </c>
      <c r="H189" s="9" t="str">
        <f t="shared" si="11"/>
        <v>9.37/km</v>
      </c>
      <c r="I189" s="10">
        <f t="shared" si="12"/>
        <v>0.03554398148148149</v>
      </c>
      <c r="J189" s="10">
        <f t="shared" si="10"/>
        <v>0.023298611111111117</v>
      </c>
    </row>
    <row r="190" spans="1:10" ht="15" customHeight="1">
      <c r="A190" s="9">
        <v>186</v>
      </c>
      <c r="B190" s="34" t="s">
        <v>438</v>
      </c>
      <c r="C190" s="36"/>
      <c r="D190" s="9" t="s">
        <v>16</v>
      </c>
      <c r="E190" s="12" t="s">
        <v>116</v>
      </c>
      <c r="F190" s="25" t="s">
        <v>439</v>
      </c>
      <c r="G190" s="25" t="s">
        <v>439</v>
      </c>
      <c r="H190" s="9" t="str">
        <f t="shared" si="11"/>
        <v>9.38/km</v>
      </c>
      <c r="I190" s="10">
        <f t="shared" si="12"/>
        <v>0.03575231481481481</v>
      </c>
      <c r="J190" s="10">
        <f t="shared" si="10"/>
        <v>0.027592592592592592</v>
      </c>
    </row>
    <row r="191" spans="1:10" ht="15" customHeight="1">
      <c r="A191" s="9">
        <v>187</v>
      </c>
      <c r="B191" s="34" t="s">
        <v>440</v>
      </c>
      <c r="C191" s="36"/>
      <c r="D191" s="9" t="s">
        <v>12</v>
      </c>
      <c r="E191" s="12" t="s">
        <v>477</v>
      </c>
      <c r="F191" s="25" t="s">
        <v>441</v>
      </c>
      <c r="G191" s="25" t="s">
        <v>441</v>
      </c>
      <c r="H191" s="9" t="str">
        <f t="shared" si="11"/>
        <v>9.39/km</v>
      </c>
      <c r="I191" s="10">
        <f t="shared" si="12"/>
        <v>0.03586805555555556</v>
      </c>
      <c r="J191" s="10">
        <f t="shared" si="10"/>
        <v>0.03293981481481482</v>
      </c>
    </row>
    <row r="192" spans="1:10" ht="15" customHeight="1">
      <c r="A192" s="9">
        <v>188</v>
      </c>
      <c r="B192" s="34" t="s">
        <v>442</v>
      </c>
      <c r="C192" s="36"/>
      <c r="D192" s="9" t="s">
        <v>15</v>
      </c>
      <c r="E192" s="12" t="s">
        <v>286</v>
      </c>
      <c r="F192" s="25" t="s">
        <v>443</v>
      </c>
      <c r="G192" s="25" t="s">
        <v>443</v>
      </c>
      <c r="H192" s="9" t="str">
        <f t="shared" si="11"/>
        <v>9.55/km</v>
      </c>
      <c r="I192" s="10">
        <f t="shared" si="12"/>
        <v>0.03828703703703704</v>
      </c>
      <c r="J192" s="10">
        <f t="shared" si="10"/>
        <v>0.0347337962962963</v>
      </c>
    </row>
    <row r="193" spans="1:10" ht="15" customHeight="1">
      <c r="A193" s="9">
        <v>189</v>
      </c>
      <c r="B193" s="34" t="s">
        <v>444</v>
      </c>
      <c r="C193" s="36"/>
      <c r="D193" s="9" t="s">
        <v>15</v>
      </c>
      <c r="E193" s="12" t="s">
        <v>28</v>
      </c>
      <c r="F193" s="25" t="s">
        <v>445</v>
      </c>
      <c r="G193" s="25" t="s">
        <v>445</v>
      </c>
      <c r="H193" s="9" t="str">
        <f t="shared" si="11"/>
        <v>10.08/km</v>
      </c>
      <c r="I193" s="10">
        <f t="shared" si="12"/>
        <v>0.04028935185185186</v>
      </c>
      <c r="J193" s="10">
        <f t="shared" si="10"/>
        <v>0.036736111111111115</v>
      </c>
    </row>
    <row r="194" spans="1:10" ht="15" customHeight="1">
      <c r="A194" s="9">
        <v>190</v>
      </c>
      <c r="B194" s="34" t="s">
        <v>446</v>
      </c>
      <c r="C194" s="36"/>
      <c r="D194" s="9" t="s">
        <v>447</v>
      </c>
      <c r="E194" s="12" t="s">
        <v>463</v>
      </c>
      <c r="F194" s="25" t="s">
        <v>448</v>
      </c>
      <c r="G194" s="25" t="s">
        <v>448</v>
      </c>
      <c r="H194" s="9" t="str">
        <f t="shared" si="11"/>
        <v>10.35/km</v>
      </c>
      <c r="I194" s="10">
        <f t="shared" si="12"/>
        <v>0.04451388888888889</v>
      </c>
      <c r="J194" s="10">
        <f t="shared" si="10"/>
        <v>0</v>
      </c>
    </row>
    <row r="195" spans="1:10" ht="15" customHeight="1">
      <c r="A195" s="9">
        <v>191</v>
      </c>
      <c r="B195" s="34" t="s">
        <v>449</v>
      </c>
      <c r="C195" s="36"/>
      <c r="D195" s="9" t="s">
        <v>18</v>
      </c>
      <c r="E195" s="12" t="s">
        <v>479</v>
      </c>
      <c r="F195" s="25" t="s">
        <v>450</v>
      </c>
      <c r="G195" s="25" t="s">
        <v>450</v>
      </c>
      <c r="H195" s="9" t="str">
        <f t="shared" si="11"/>
        <v>11.28/km</v>
      </c>
      <c r="I195" s="10">
        <f t="shared" si="12"/>
        <v>0.05262731481481483</v>
      </c>
      <c r="J195" s="10">
        <f t="shared" si="10"/>
        <v>0.03663194444444445</v>
      </c>
    </row>
    <row r="196" spans="1:10" ht="15" customHeight="1">
      <c r="A196" s="9">
        <v>192</v>
      </c>
      <c r="B196" s="34" t="s">
        <v>451</v>
      </c>
      <c r="C196" s="36"/>
      <c r="D196" s="9" t="s">
        <v>24</v>
      </c>
      <c r="E196" s="12" t="s">
        <v>463</v>
      </c>
      <c r="F196" s="25" t="s">
        <v>450</v>
      </c>
      <c r="G196" s="25" t="s">
        <v>450</v>
      </c>
      <c r="H196" s="9" t="str">
        <f t="shared" si="11"/>
        <v>11.28/km</v>
      </c>
      <c r="I196" s="10">
        <f t="shared" si="12"/>
        <v>0.05262731481481483</v>
      </c>
      <c r="J196" s="10">
        <f t="shared" si="10"/>
        <v>0.02177083333333335</v>
      </c>
    </row>
    <row r="197" spans="1:10" ht="15" customHeight="1">
      <c r="A197" s="9">
        <v>193</v>
      </c>
      <c r="B197" s="34" t="s">
        <v>452</v>
      </c>
      <c r="C197" s="36"/>
      <c r="D197" s="9" t="s">
        <v>15</v>
      </c>
      <c r="E197" s="12" t="s">
        <v>453</v>
      </c>
      <c r="F197" s="25" t="s">
        <v>454</v>
      </c>
      <c r="G197" s="25" t="s">
        <v>454</v>
      </c>
      <c r="H197" s="9" t="str">
        <f t="shared" si="11"/>
        <v>11.33/km</v>
      </c>
      <c r="I197" s="10">
        <f t="shared" si="12"/>
        <v>0.05328703703703704</v>
      </c>
      <c r="J197" s="10">
        <f t="shared" si="10"/>
        <v>0.0497337962962963</v>
      </c>
    </row>
    <row r="198" spans="1:10" ht="15" customHeight="1">
      <c r="A198" s="9">
        <v>194</v>
      </c>
      <c r="B198" s="34" t="s">
        <v>455</v>
      </c>
      <c r="C198" s="36"/>
      <c r="D198" s="9" t="s">
        <v>19</v>
      </c>
      <c r="E198" s="12" t="s">
        <v>52</v>
      </c>
      <c r="F198" s="25" t="s">
        <v>456</v>
      </c>
      <c r="G198" s="25" t="s">
        <v>456</v>
      </c>
      <c r="H198" s="9" t="str">
        <f t="shared" si="11"/>
        <v>11.57/km</v>
      </c>
      <c r="I198" s="10">
        <f t="shared" si="12"/>
        <v>0.05703703703703703</v>
      </c>
      <c r="J198" s="10">
        <f>G198-INDEX($G$5:$G$200,MATCH(D198,$D$5:$D$200,0))</f>
        <v>0</v>
      </c>
    </row>
    <row r="199" spans="1:10" ht="15" customHeight="1">
      <c r="A199" s="43">
        <v>195</v>
      </c>
      <c r="B199" s="44" t="s">
        <v>457</v>
      </c>
      <c r="C199" s="45"/>
      <c r="D199" s="43" t="s">
        <v>17</v>
      </c>
      <c r="E199" s="46" t="s">
        <v>459</v>
      </c>
      <c r="F199" s="47" t="s">
        <v>458</v>
      </c>
      <c r="G199" s="47" t="s">
        <v>458</v>
      </c>
      <c r="H199" s="43" t="str">
        <f t="shared" si="11"/>
        <v>12.44/km</v>
      </c>
      <c r="I199" s="48">
        <f t="shared" si="12"/>
        <v>0.0642013888888889</v>
      </c>
      <c r="J199" s="48">
        <f>G199-INDEX($G$5:$G$200,MATCH(D199,$D$5:$D$200,0))</f>
        <v>0.05399305555555556</v>
      </c>
    </row>
  </sheetData>
  <sheetProtection/>
  <autoFilter ref="A4:J19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Mezza Maratona di Rieti</v>
      </c>
      <c r="B1" s="30"/>
      <c r="C1" s="31"/>
    </row>
    <row r="2" spans="1:3" ht="24" customHeight="1">
      <c r="A2" s="27" t="str">
        <f>Individuale!A2</f>
        <v>21ª edizione</v>
      </c>
      <c r="B2" s="27"/>
      <c r="C2" s="27"/>
    </row>
    <row r="3" spans="1:3" ht="24" customHeight="1">
      <c r="A3" s="32" t="str">
        <f>Individuale!A3</f>
        <v>Rieti (RI) Italia - Domenica 24/04/2016</v>
      </c>
      <c r="B3" s="32"/>
      <c r="C3" s="32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1">
        <v>1</v>
      </c>
      <c r="B5" s="20" t="s">
        <v>28</v>
      </c>
      <c r="C5" s="23">
        <v>25</v>
      </c>
    </row>
    <row r="6" spans="1:3" ht="15" customHeight="1">
      <c r="A6" s="9">
        <v>2</v>
      </c>
      <c r="B6" s="12" t="s">
        <v>32</v>
      </c>
      <c r="C6" s="15">
        <v>15</v>
      </c>
    </row>
    <row r="7" spans="1:3" ht="15" customHeight="1">
      <c r="A7" s="37">
        <v>3</v>
      </c>
      <c r="B7" s="40" t="s">
        <v>459</v>
      </c>
      <c r="C7" s="49">
        <v>13</v>
      </c>
    </row>
    <row r="8" spans="1:3" ht="15" customHeight="1">
      <c r="A8" s="9">
        <v>4</v>
      </c>
      <c r="B8" s="12" t="s">
        <v>174</v>
      </c>
      <c r="C8" s="15">
        <v>9</v>
      </c>
    </row>
    <row r="9" spans="1:3" ht="15" customHeight="1">
      <c r="A9" s="9">
        <v>5</v>
      </c>
      <c r="B9" s="12" t="s">
        <v>59</v>
      </c>
      <c r="C9" s="15">
        <v>8</v>
      </c>
    </row>
    <row r="10" spans="1:3" ht="15" customHeight="1">
      <c r="A10" s="9">
        <v>6</v>
      </c>
      <c r="B10" s="12" t="s">
        <v>52</v>
      </c>
      <c r="C10" s="15">
        <v>7</v>
      </c>
    </row>
    <row r="11" spans="1:3" ht="15" customHeight="1">
      <c r="A11" s="9">
        <v>7</v>
      </c>
      <c r="B11" s="12" t="s">
        <v>71</v>
      </c>
      <c r="C11" s="15">
        <v>6</v>
      </c>
    </row>
    <row r="12" spans="1:3" ht="15" customHeight="1">
      <c r="A12" s="9">
        <v>8</v>
      </c>
      <c r="B12" s="12" t="s">
        <v>467</v>
      </c>
      <c r="C12" s="15">
        <v>5</v>
      </c>
    </row>
    <row r="13" spans="1:3" ht="15" customHeight="1">
      <c r="A13" s="9">
        <v>9</v>
      </c>
      <c r="B13" s="12" t="s">
        <v>470</v>
      </c>
      <c r="C13" s="15">
        <v>5</v>
      </c>
    </row>
    <row r="14" spans="1:3" ht="15" customHeight="1">
      <c r="A14" s="9">
        <v>10</v>
      </c>
      <c r="B14" s="12" t="s">
        <v>196</v>
      </c>
      <c r="C14" s="15">
        <v>4</v>
      </c>
    </row>
    <row r="15" spans="1:3" ht="15" customHeight="1">
      <c r="A15" s="9">
        <v>11</v>
      </c>
      <c r="B15" s="12" t="s">
        <v>142</v>
      </c>
      <c r="C15" s="15">
        <v>4</v>
      </c>
    </row>
    <row r="16" spans="1:3" ht="15" customHeight="1">
      <c r="A16" s="9">
        <v>12</v>
      </c>
      <c r="B16" s="12" t="s">
        <v>286</v>
      </c>
      <c r="C16" s="15">
        <v>4</v>
      </c>
    </row>
    <row r="17" spans="1:3" ht="15" customHeight="1">
      <c r="A17" s="9">
        <v>13</v>
      </c>
      <c r="B17" s="12" t="s">
        <v>474</v>
      </c>
      <c r="C17" s="15">
        <v>3</v>
      </c>
    </row>
    <row r="18" spans="1:3" ht="15" customHeight="1">
      <c r="A18" s="9">
        <v>14</v>
      </c>
      <c r="B18" s="12" t="s">
        <v>370</v>
      </c>
      <c r="C18" s="15">
        <v>3</v>
      </c>
    </row>
    <row r="19" spans="1:3" ht="15" customHeight="1">
      <c r="A19" s="9">
        <v>15</v>
      </c>
      <c r="B19" s="12" t="s">
        <v>116</v>
      </c>
      <c r="C19" s="15">
        <v>3</v>
      </c>
    </row>
    <row r="20" spans="1:3" ht="15" customHeight="1">
      <c r="A20" s="9">
        <v>16</v>
      </c>
      <c r="B20" s="12" t="s">
        <v>150</v>
      </c>
      <c r="C20" s="15">
        <v>3</v>
      </c>
    </row>
    <row r="21" spans="1:3" ht="15" customHeight="1">
      <c r="A21" s="9">
        <v>17</v>
      </c>
      <c r="B21" s="12" t="s">
        <v>26</v>
      </c>
      <c r="C21" s="15">
        <v>3</v>
      </c>
    </row>
    <row r="22" spans="1:3" ht="15" customHeight="1">
      <c r="A22" s="9">
        <v>18</v>
      </c>
      <c r="B22" s="12" t="s">
        <v>463</v>
      </c>
      <c r="C22" s="15">
        <v>2</v>
      </c>
    </row>
    <row r="23" spans="1:3" ht="15" customHeight="1">
      <c r="A23" s="9">
        <v>19</v>
      </c>
      <c r="B23" s="12" t="s">
        <v>477</v>
      </c>
      <c r="C23" s="15">
        <v>2</v>
      </c>
    </row>
    <row r="24" spans="1:3" ht="15" customHeight="1">
      <c r="A24" s="9">
        <v>20</v>
      </c>
      <c r="B24" s="12" t="s">
        <v>471</v>
      </c>
      <c r="C24" s="15">
        <v>2</v>
      </c>
    </row>
    <row r="25" spans="1:3" ht="15" customHeight="1">
      <c r="A25" s="9">
        <v>21</v>
      </c>
      <c r="B25" s="12" t="s">
        <v>464</v>
      </c>
      <c r="C25" s="15">
        <v>2</v>
      </c>
    </row>
    <row r="26" spans="1:3" ht="15" customHeight="1">
      <c r="A26" s="9">
        <v>22</v>
      </c>
      <c r="B26" s="12" t="s">
        <v>473</v>
      </c>
      <c r="C26" s="15">
        <v>2</v>
      </c>
    </row>
    <row r="27" spans="1:3" ht="15" customHeight="1">
      <c r="A27" s="9">
        <v>23</v>
      </c>
      <c r="B27" s="12" t="s">
        <v>64</v>
      </c>
      <c r="C27" s="15">
        <v>2</v>
      </c>
    </row>
    <row r="28" spans="1:3" ht="15" customHeight="1">
      <c r="A28" s="9">
        <v>24</v>
      </c>
      <c r="B28" s="12" t="s">
        <v>111</v>
      </c>
      <c r="C28" s="15">
        <v>2</v>
      </c>
    </row>
    <row r="29" spans="1:3" ht="15" customHeight="1">
      <c r="A29" s="9">
        <v>25</v>
      </c>
      <c r="B29" s="12" t="s">
        <v>480</v>
      </c>
      <c r="C29" s="15">
        <v>2</v>
      </c>
    </row>
    <row r="30" spans="1:3" ht="15" customHeight="1">
      <c r="A30" s="9">
        <v>26</v>
      </c>
      <c r="B30" s="12" t="s">
        <v>49</v>
      </c>
      <c r="C30" s="15">
        <v>2</v>
      </c>
    </row>
    <row r="31" spans="1:3" ht="15" customHeight="1">
      <c r="A31" s="9">
        <v>27</v>
      </c>
      <c r="B31" s="12" t="s">
        <v>121</v>
      </c>
      <c r="C31" s="15">
        <v>2</v>
      </c>
    </row>
    <row r="32" spans="1:3" ht="15" customHeight="1">
      <c r="A32" s="9">
        <v>28</v>
      </c>
      <c r="B32" s="12" t="s">
        <v>327</v>
      </c>
      <c r="C32" s="15">
        <v>2</v>
      </c>
    </row>
    <row r="33" spans="1:3" ht="15" customHeight="1">
      <c r="A33" s="9">
        <v>29</v>
      </c>
      <c r="B33" s="12" t="s">
        <v>185</v>
      </c>
      <c r="C33" s="15">
        <v>2</v>
      </c>
    </row>
    <row r="34" spans="1:3" ht="15" customHeight="1">
      <c r="A34" s="9">
        <v>30</v>
      </c>
      <c r="B34" s="12" t="s">
        <v>139</v>
      </c>
      <c r="C34" s="15">
        <v>2</v>
      </c>
    </row>
    <row r="35" spans="1:3" ht="15" customHeight="1">
      <c r="A35" s="9">
        <v>31</v>
      </c>
      <c r="B35" s="12" t="s">
        <v>157</v>
      </c>
      <c r="C35" s="15">
        <v>2</v>
      </c>
    </row>
    <row r="36" spans="1:3" ht="15" customHeight="1">
      <c r="A36" s="9">
        <v>32</v>
      </c>
      <c r="B36" s="12" t="s">
        <v>127</v>
      </c>
      <c r="C36" s="15">
        <v>2</v>
      </c>
    </row>
    <row r="37" spans="1:3" ht="15" customHeight="1">
      <c r="A37" s="9">
        <v>33</v>
      </c>
      <c r="B37" s="12" t="s">
        <v>145</v>
      </c>
      <c r="C37" s="15">
        <v>2</v>
      </c>
    </row>
    <row r="38" spans="1:3" ht="15" customHeight="1">
      <c r="A38" s="9">
        <v>34</v>
      </c>
      <c r="B38" s="12" t="s">
        <v>38</v>
      </c>
      <c r="C38" s="15">
        <v>2</v>
      </c>
    </row>
    <row r="39" spans="1:3" ht="15" customHeight="1">
      <c r="A39" s="9">
        <v>35</v>
      </c>
      <c r="B39" s="12" t="s">
        <v>394</v>
      </c>
      <c r="C39" s="15">
        <v>2</v>
      </c>
    </row>
    <row r="40" spans="1:3" ht="15" customHeight="1">
      <c r="A40" s="9">
        <v>36</v>
      </c>
      <c r="B40" s="12" t="s">
        <v>219</v>
      </c>
      <c r="C40" s="15">
        <v>1</v>
      </c>
    </row>
    <row r="41" spans="1:3" ht="15" customHeight="1">
      <c r="A41" s="9">
        <v>37</v>
      </c>
      <c r="B41" s="12" t="s">
        <v>453</v>
      </c>
      <c r="C41" s="15">
        <v>1</v>
      </c>
    </row>
    <row r="42" spans="1:3" ht="15" customHeight="1">
      <c r="A42" s="9">
        <v>38</v>
      </c>
      <c r="B42" s="12" t="s">
        <v>469</v>
      </c>
      <c r="C42" s="15">
        <v>1</v>
      </c>
    </row>
    <row r="43" spans="1:3" ht="15" customHeight="1">
      <c r="A43" s="9">
        <v>39</v>
      </c>
      <c r="B43" s="12" t="s">
        <v>476</v>
      </c>
      <c r="C43" s="15">
        <v>1</v>
      </c>
    </row>
    <row r="44" spans="1:3" ht="15" customHeight="1">
      <c r="A44" s="9">
        <v>40</v>
      </c>
      <c r="B44" s="12" t="s">
        <v>135</v>
      </c>
      <c r="C44" s="15">
        <v>1</v>
      </c>
    </row>
    <row r="45" spans="1:3" ht="15" customHeight="1">
      <c r="A45" s="9">
        <v>41</v>
      </c>
      <c r="B45" s="12" t="s">
        <v>479</v>
      </c>
      <c r="C45" s="15">
        <v>1</v>
      </c>
    </row>
    <row r="46" spans="1:3" ht="15" customHeight="1">
      <c r="A46" s="9">
        <v>42</v>
      </c>
      <c r="B46" s="12" t="s">
        <v>478</v>
      </c>
      <c r="C46" s="15">
        <v>1</v>
      </c>
    </row>
    <row r="47" spans="1:3" ht="15" customHeight="1">
      <c r="A47" s="9">
        <v>43</v>
      </c>
      <c r="B47" s="12" t="s">
        <v>468</v>
      </c>
      <c r="C47" s="15">
        <v>1</v>
      </c>
    </row>
    <row r="48" spans="1:3" ht="15" customHeight="1">
      <c r="A48" s="9">
        <v>44</v>
      </c>
      <c r="B48" s="12" t="s">
        <v>132</v>
      </c>
      <c r="C48" s="15">
        <v>1</v>
      </c>
    </row>
    <row r="49" spans="1:3" ht="15" customHeight="1">
      <c r="A49" s="9">
        <v>45</v>
      </c>
      <c r="B49" s="12" t="s">
        <v>475</v>
      </c>
      <c r="C49" s="15">
        <v>1</v>
      </c>
    </row>
    <row r="50" spans="1:3" ht="15" customHeight="1">
      <c r="A50" s="9">
        <v>46</v>
      </c>
      <c r="B50" s="12" t="s">
        <v>465</v>
      </c>
      <c r="C50" s="15">
        <v>1</v>
      </c>
    </row>
    <row r="51" spans="1:3" ht="15" customHeight="1">
      <c r="A51" s="9">
        <v>47</v>
      </c>
      <c r="B51" s="12" t="s">
        <v>466</v>
      </c>
      <c r="C51" s="15">
        <v>1</v>
      </c>
    </row>
    <row r="52" spans="1:3" ht="15" customHeight="1">
      <c r="A52" s="9">
        <v>48</v>
      </c>
      <c r="B52" s="12" t="s">
        <v>29</v>
      </c>
      <c r="C52" s="15">
        <v>1</v>
      </c>
    </row>
    <row r="53" spans="1:3" ht="15" customHeight="1">
      <c r="A53" s="9">
        <v>49</v>
      </c>
      <c r="B53" s="12" t="s">
        <v>294</v>
      </c>
      <c r="C53" s="15">
        <v>1</v>
      </c>
    </row>
    <row r="54" spans="1:3" ht="15" customHeight="1">
      <c r="A54" s="9">
        <v>50</v>
      </c>
      <c r="B54" s="12" t="s">
        <v>305</v>
      </c>
      <c r="C54" s="15">
        <v>1</v>
      </c>
    </row>
    <row r="55" spans="1:3" ht="15" customHeight="1">
      <c r="A55" s="9">
        <v>51</v>
      </c>
      <c r="B55" s="12" t="s">
        <v>99</v>
      </c>
      <c r="C55" s="15">
        <v>1</v>
      </c>
    </row>
    <row r="56" spans="1:3" ht="15" customHeight="1">
      <c r="A56" s="9">
        <v>52</v>
      </c>
      <c r="B56" s="12" t="s">
        <v>224</v>
      </c>
      <c r="C56" s="15">
        <v>1</v>
      </c>
    </row>
    <row r="57" spans="1:3" ht="15" customHeight="1">
      <c r="A57" s="9">
        <v>53</v>
      </c>
      <c r="B57" s="12" t="s">
        <v>164</v>
      </c>
      <c r="C57" s="15">
        <v>1</v>
      </c>
    </row>
    <row r="58" spans="1:3" ht="15" customHeight="1">
      <c r="A58" s="9">
        <v>54</v>
      </c>
      <c r="B58" s="12" t="s">
        <v>336</v>
      </c>
      <c r="C58" s="15">
        <v>1</v>
      </c>
    </row>
    <row r="59" spans="1:3" ht="15" customHeight="1">
      <c r="A59" s="9">
        <v>55</v>
      </c>
      <c r="B59" s="12" t="s">
        <v>314</v>
      </c>
      <c r="C59" s="15">
        <v>1</v>
      </c>
    </row>
    <row r="60" spans="1:3" ht="15" customHeight="1">
      <c r="A60" s="9">
        <v>56</v>
      </c>
      <c r="B60" s="12" t="s">
        <v>169</v>
      </c>
      <c r="C60" s="15">
        <v>1</v>
      </c>
    </row>
    <row r="61" spans="1:3" ht="15" customHeight="1">
      <c r="A61" s="9">
        <v>57</v>
      </c>
      <c r="B61" s="12" t="s">
        <v>355</v>
      </c>
      <c r="C61" s="15">
        <v>1</v>
      </c>
    </row>
    <row r="62" spans="1:3" ht="15" customHeight="1">
      <c r="A62" s="9">
        <v>58</v>
      </c>
      <c r="B62" s="12" t="s">
        <v>30</v>
      </c>
      <c r="C62" s="15">
        <v>1</v>
      </c>
    </row>
    <row r="63" spans="1:3" ht="15" customHeight="1">
      <c r="A63" s="9">
        <v>59</v>
      </c>
      <c r="B63" s="12" t="s">
        <v>203</v>
      </c>
      <c r="C63" s="15">
        <v>1</v>
      </c>
    </row>
    <row r="64" spans="1:3" ht="15" customHeight="1">
      <c r="A64" s="9">
        <v>60</v>
      </c>
      <c r="B64" s="12" t="s">
        <v>297</v>
      </c>
      <c r="C64" s="15">
        <v>1</v>
      </c>
    </row>
    <row r="65" spans="1:3" ht="15" customHeight="1">
      <c r="A65" s="9">
        <v>61</v>
      </c>
      <c r="B65" s="12" t="s">
        <v>88</v>
      </c>
      <c r="C65" s="15">
        <v>1</v>
      </c>
    </row>
    <row r="66" spans="1:3" ht="15" customHeight="1">
      <c r="A66" s="9">
        <v>62</v>
      </c>
      <c r="B66" s="12" t="s">
        <v>363</v>
      </c>
      <c r="C66" s="15">
        <v>1</v>
      </c>
    </row>
    <row r="67" spans="1:3" ht="15" customHeight="1">
      <c r="A67" s="9">
        <v>63</v>
      </c>
      <c r="B67" s="12" t="s">
        <v>289</v>
      </c>
      <c r="C67" s="15">
        <v>1</v>
      </c>
    </row>
    <row r="68" spans="1:3" ht="15" customHeight="1">
      <c r="A68" s="9">
        <v>64</v>
      </c>
      <c r="B68" s="12" t="s">
        <v>247</v>
      </c>
      <c r="C68" s="15">
        <v>1</v>
      </c>
    </row>
    <row r="69" spans="1:3" ht="15" customHeight="1">
      <c r="A69" s="9">
        <v>65</v>
      </c>
      <c r="B69" s="12" t="s">
        <v>360</v>
      </c>
      <c r="C69" s="15">
        <v>1</v>
      </c>
    </row>
    <row r="70" spans="1:3" ht="15" customHeight="1">
      <c r="A70" s="9">
        <v>66</v>
      </c>
      <c r="B70" s="12" t="s">
        <v>472</v>
      </c>
      <c r="C70" s="15">
        <v>1</v>
      </c>
    </row>
    <row r="71" spans="1:3" ht="15" customHeight="1">
      <c r="A71" s="9">
        <v>67</v>
      </c>
      <c r="B71" s="12" t="s">
        <v>25</v>
      </c>
      <c r="C71" s="15">
        <v>1</v>
      </c>
    </row>
    <row r="72" spans="1:3" ht="15" customHeight="1">
      <c r="A72" s="9">
        <v>68</v>
      </c>
      <c r="B72" s="12" t="s">
        <v>108</v>
      </c>
      <c r="C72" s="15">
        <v>1</v>
      </c>
    </row>
    <row r="73" spans="1:3" ht="15" customHeight="1">
      <c r="A73" s="9">
        <v>69</v>
      </c>
      <c r="B73" s="12" t="s">
        <v>352</v>
      </c>
      <c r="C73" s="15">
        <v>1</v>
      </c>
    </row>
    <row r="74" spans="1:3" ht="15" customHeight="1">
      <c r="A74" s="9">
        <v>70</v>
      </c>
      <c r="B74" s="12" t="s">
        <v>27</v>
      </c>
      <c r="C74" s="15">
        <v>1</v>
      </c>
    </row>
    <row r="75" spans="1:3" ht="15" customHeight="1">
      <c r="A75" s="9">
        <v>71</v>
      </c>
      <c r="B75" s="12" t="s">
        <v>68</v>
      </c>
      <c r="C75" s="15">
        <v>1</v>
      </c>
    </row>
    <row r="76" spans="1:3" ht="15" customHeight="1">
      <c r="A76" s="9">
        <v>72</v>
      </c>
      <c r="B76" s="12" t="s">
        <v>237</v>
      </c>
      <c r="C76" s="15">
        <v>1</v>
      </c>
    </row>
    <row r="77" spans="1:3" ht="15" customHeight="1">
      <c r="A77" s="9">
        <v>73</v>
      </c>
      <c r="B77" s="12" t="s">
        <v>41</v>
      </c>
      <c r="C77" s="15">
        <v>1</v>
      </c>
    </row>
    <row r="78" spans="1:3" ht="15" customHeight="1">
      <c r="A78" s="13">
        <v>74</v>
      </c>
      <c r="B78" s="14" t="s">
        <v>324</v>
      </c>
      <c r="C78" s="16">
        <v>1</v>
      </c>
    </row>
    <row r="79" ht="12.75">
      <c r="C79" s="2">
        <f>SUM(C5:C78)</f>
        <v>195</v>
      </c>
    </row>
  </sheetData>
  <sheetProtection/>
  <autoFilter ref="A4:C5">
    <sortState ref="A5:C79">
      <sortCondition descending="1" sortBy="value" ref="C5:C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2016-04-25T20:29:54Z</dcterms:modified>
  <cp:category/>
  <cp:version/>
  <cp:contentType/>
  <cp:contentStatus/>
</cp:coreProperties>
</file>