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quadre" sheetId="1" r:id="rId1"/>
  </sheets>
  <definedNames/>
  <calcPr fullCalcOnLoad="1"/>
</workbook>
</file>

<file path=xl/sharedStrings.xml><?xml version="1.0" encoding="utf-8"?>
<sst xmlns="http://schemas.openxmlformats.org/spreadsheetml/2006/main" count="259" uniqueCount="73">
  <si>
    <t>PETTORALE</t>
  </si>
  <si>
    <t>CATEG. A B C</t>
  </si>
  <si>
    <t>SOCIETA'</t>
  </si>
  <si>
    <t>CLASSIFICA</t>
  </si>
  <si>
    <t>TEMPO  TOTALE</t>
  </si>
  <si>
    <t>1° FRAZIONISTA</t>
  </si>
  <si>
    <t>2° FRAZIONISTA</t>
  </si>
  <si>
    <t>3° FRAZIONISTA</t>
  </si>
  <si>
    <t>4° FRAZIONISTA</t>
  </si>
  <si>
    <t>5° FRAZIONISTA</t>
  </si>
  <si>
    <t>1°   PASSAGGIO</t>
  </si>
  <si>
    <t>2°   PASSAGGIO</t>
  </si>
  <si>
    <t>3°   PASSAGGIO</t>
  </si>
  <si>
    <t>4°   PASSAGGIO</t>
  </si>
  <si>
    <t>5°   PASSAGGIO</t>
  </si>
  <si>
    <t>A</t>
  </si>
  <si>
    <t>RUNNING CLUB FUTURA</t>
  </si>
  <si>
    <t>PALESTRINA RUNNING</t>
  </si>
  <si>
    <t>OLIMPIA 2004</t>
  </si>
  <si>
    <t>GIOVANNI SCAVO 2000</t>
  </si>
  <si>
    <t>ATLETICA LA SBARRA</t>
  </si>
  <si>
    <t>AREA ATLETICA</t>
  </si>
  <si>
    <t>PETER PAN</t>
  </si>
  <si>
    <t>RIFONDAZIONE PODISTICA</t>
  </si>
  <si>
    <t>ROMA ROAD RUNNER CLUB</t>
  </si>
  <si>
    <t>CAT SPORT</t>
  </si>
  <si>
    <t>AICS CLUB ATL. CENTRALE</t>
  </si>
  <si>
    <t>1.03.00</t>
  </si>
  <si>
    <t>VILLA GUGLIELMI</t>
  </si>
  <si>
    <t>ASTRA ROMA</t>
  </si>
  <si>
    <t>ATL. UISP MONTEROTONDO</t>
  </si>
  <si>
    <t>PODISTI MARATONA DI ROMA</t>
  </si>
  <si>
    <t>LEPROTTI VILLA ADA</t>
  </si>
  <si>
    <t>PODISTICA 2007</t>
  </si>
  <si>
    <t>1.09.25</t>
  </si>
  <si>
    <t xml:space="preserve">ATL.ROMA ACQUACETOSA </t>
  </si>
  <si>
    <t>1.10.02</t>
  </si>
  <si>
    <t>LIBERATLETICA</t>
  </si>
  <si>
    <t>AMATORI VILLA PAMPHILI</t>
  </si>
  <si>
    <t>1.10.58</t>
  </si>
  <si>
    <t>G.S. CORAZZIERI QUIRINALE</t>
  </si>
  <si>
    <t>C</t>
  </si>
  <si>
    <t>DOP.ATAC MARATHON CLUB</t>
  </si>
  <si>
    <t>1.10.05</t>
  </si>
  <si>
    <t>VILLA ADA GREEN RUNNER</t>
  </si>
  <si>
    <t>POLISPORTIVA COLLI ANIENE</t>
  </si>
  <si>
    <t>RETI RUNNERS</t>
  </si>
  <si>
    <t>1.21.00</t>
  </si>
  <si>
    <t>1.07.56</t>
  </si>
  <si>
    <t>JUVENIA 2000</t>
  </si>
  <si>
    <t>ASD TOTAL RDR</t>
  </si>
  <si>
    <t>ATLETICA FIANO ROMANO</t>
  </si>
  <si>
    <t>FORREST GUMP</t>
  </si>
  <si>
    <t>1.19.38</t>
  </si>
  <si>
    <t>1.18.12</t>
  </si>
  <si>
    <t>A.S. ENEA</t>
  </si>
  <si>
    <t>1.18.35</t>
  </si>
  <si>
    <t>ATLETICA IL CAMPANILE</t>
  </si>
  <si>
    <t>B</t>
  </si>
  <si>
    <t>1.23.04</t>
  </si>
  <si>
    <t>RUNNING EVOLUTION</t>
  </si>
  <si>
    <t>1.26.23</t>
  </si>
  <si>
    <t>REAL FETTUCCINA</t>
  </si>
  <si>
    <t>*</t>
  </si>
  <si>
    <t>NON PARTITO O NON ARRIVATO.</t>
  </si>
  <si>
    <t>Velocità</t>
  </si>
  <si>
    <t>Distanza uff. dal 1° classificato</t>
  </si>
  <si>
    <t>Distanza uff. dal 1° di categoria</t>
  </si>
  <si>
    <t>A.S.D. PODISTICA SOLIDARIETA'</t>
  </si>
  <si>
    <t>km totali</t>
  </si>
  <si>
    <t>km individuali</t>
  </si>
  <si>
    <t xml:space="preserve"> Maratona di Roma a Staffetta 8ª edizione</t>
  </si>
  <si>
    <t xml:space="preserve"> Villa Borghese - Roma (RM) Italia - Sabato 18/10/2008 ore 14.00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</si>
</sst>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  <numFmt numFmtId="165" formatCode="h:mm:ss;@"/>
    <numFmt numFmtId="166" formatCode="0.000"/>
    <numFmt numFmtId="167" formatCode="0.0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165" fontId="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center" vertical="center" textRotation="90" wrapText="1"/>
    </xf>
    <xf numFmtId="49" fontId="8" fillId="2" borderId="0" xfId="0" applyNumberFormat="1" applyFont="1" applyFill="1" applyBorder="1" applyAlignment="1">
      <alignment horizontal="center" vertical="center" textRotation="90" wrapText="1"/>
    </xf>
    <xf numFmtId="164" fontId="0" fillId="2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center" vertical="center" textRotation="90" wrapText="1"/>
    </xf>
    <xf numFmtId="0" fontId="10" fillId="0" borderId="0" xfId="0" applyNumberFormat="1" applyFont="1" applyFill="1" applyAlignment="1">
      <alignment horizontal="right" vertical="center" textRotation="90"/>
    </xf>
    <xf numFmtId="0" fontId="10" fillId="0" borderId="0" xfId="0" applyNumberFormat="1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 textRotation="90"/>
    </xf>
    <xf numFmtId="166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textRotation="90" wrapText="1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textRotation="90" wrapText="1"/>
    </xf>
    <xf numFmtId="49" fontId="8" fillId="4" borderId="3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21" fontId="9" fillId="0" borderId="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21" fontId="9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textRotation="90"/>
    </xf>
    <xf numFmtId="49" fontId="8" fillId="4" borderId="9" xfId="0" applyNumberFormat="1" applyFont="1" applyFill="1" applyBorder="1" applyAlignment="1">
      <alignment horizontal="center" vertical="center" textRotation="90"/>
    </xf>
    <xf numFmtId="0" fontId="8" fillId="4" borderId="9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wrapText="1"/>
    </xf>
    <xf numFmtId="0" fontId="5" fillId="5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4"/>
  <sheetViews>
    <sheetView tabSelected="1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5.28125" style="10" customWidth="1"/>
    <col min="2" max="2" width="3.7109375" style="6" customWidth="1"/>
    <col min="3" max="3" width="30.7109375" style="11" customWidth="1"/>
    <col min="4" max="4" width="5.140625" style="1" customWidth="1"/>
    <col min="5" max="5" width="9.7109375" style="5" customWidth="1"/>
    <col min="6" max="8" width="9.7109375" style="8" customWidth="1"/>
    <col min="9" max="9" width="1.7109375" style="2" customWidth="1"/>
    <col min="10" max="11" width="8.7109375" style="7" customWidth="1"/>
    <col min="12" max="19" width="8.7109375" style="2" customWidth="1"/>
    <col min="20" max="20" width="1.7109375" style="2" customWidth="1"/>
    <col min="21" max="21" width="8.7109375" style="8" customWidth="1"/>
    <col min="22" max="22" width="8.7109375" style="6" customWidth="1"/>
    <col min="23" max="25" width="8.7109375" style="8" customWidth="1"/>
    <col min="26" max="27" width="8.7109375" style="9" customWidth="1"/>
    <col min="28" max="30" width="8.7109375" style="6" customWidth="1"/>
    <col min="31" max="34" width="9.7109375" style="3" customWidth="1"/>
    <col min="35" max="36" width="9.140625" style="4" customWidth="1"/>
    <col min="37" max="16384" width="9.140625" style="2" customWidth="1"/>
  </cols>
  <sheetData>
    <row r="1" spans="1:25" ht="24.7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6" ht="24.75" customHeight="1" thickBo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114" t="s">
        <v>69</v>
      </c>
      <c r="K2" s="114"/>
      <c r="L2" s="114"/>
      <c r="M2" s="118">
        <v>42.195</v>
      </c>
      <c r="N2" s="118"/>
      <c r="O2" s="114" t="s">
        <v>70</v>
      </c>
      <c r="P2" s="114"/>
      <c r="Q2" s="114"/>
      <c r="R2" s="117">
        <v>8.439</v>
      </c>
      <c r="S2" s="117"/>
      <c r="T2" s="58"/>
      <c r="U2" s="59"/>
      <c r="V2" s="59"/>
      <c r="W2" s="59"/>
      <c r="X2" s="59"/>
      <c r="Y2" s="59"/>
      <c r="Z2" s="2"/>
    </row>
    <row r="3" spans="1:36" s="57" customFormat="1" ht="106.5" customHeight="1">
      <c r="A3" s="89" t="s">
        <v>0</v>
      </c>
      <c r="B3" s="90" t="s">
        <v>1</v>
      </c>
      <c r="C3" s="68" t="s">
        <v>2</v>
      </c>
      <c r="D3" s="91" t="s">
        <v>3</v>
      </c>
      <c r="E3" s="68" t="s">
        <v>4</v>
      </c>
      <c r="F3" s="92" t="s">
        <v>65</v>
      </c>
      <c r="G3" s="92" t="s">
        <v>66</v>
      </c>
      <c r="H3" s="61" t="s">
        <v>67</v>
      </c>
      <c r="I3" s="48"/>
      <c r="J3" s="60" t="s">
        <v>5</v>
      </c>
      <c r="K3" s="61" t="s">
        <v>65</v>
      </c>
      <c r="L3" s="60" t="s">
        <v>6</v>
      </c>
      <c r="M3" s="61" t="s">
        <v>65</v>
      </c>
      <c r="N3" s="60" t="s">
        <v>7</v>
      </c>
      <c r="O3" s="61" t="s">
        <v>65</v>
      </c>
      <c r="P3" s="60" t="s">
        <v>8</v>
      </c>
      <c r="Q3" s="61" t="s">
        <v>65</v>
      </c>
      <c r="R3" s="60" t="s">
        <v>9</v>
      </c>
      <c r="S3" s="61" t="s">
        <v>65</v>
      </c>
      <c r="T3" s="49"/>
      <c r="U3" s="60" t="s">
        <v>10</v>
      </c>
      <c r="V3" s="68" t="s">
        <v>11</v>
      </c>
      <c r="W3" s="68" t="s">
        <v>12</v>
      </c>
      <c r="X3" s="68" t="s">
        <v>13</v>
      </c>
      <c r="Y3" s="69" t="s">
        <v>14</v>
      </c>
      <c r="Z3" s="53"/>
      <c r="AA3" s="53"/>
      <c r="AB3" s="54"/>
      <c r="AC3" s="54"/>
      <c r="AD3" s="54"/>
      <c r="AE3" s="55"/>
      <c r="AF3" s="55"/>
      <c r="AG3" s="55"/>
      <c r="AH3" s="55"/>
      <c r="AI3" s="56"/>
      <c r="AJ3" s="56"/>
    </row>
    <row r="4" spans="1:36" s="19" customFormat="1" ht="14.25" customHeight="1">
      <c r="A4" s="93">
        <v>1</v>
      </c>
      <c r="B4" s="94" t="s">
        <v>15</v>
      </c>
      <c r="C4" s="95" t="s">
        <v>16</v>
      </c>
      <c r="D4" s="94">
        <v>1</v>
      </c>
      <c r="E4" s="71">
        <f aca="true" t="shared" si="0" ref="E4:E35">Y4</f>
        <v>0.10260416666666666</v>
      </c>
      <c r="F4" s="96" t="str">
        <f aca="true" t="shared" si="1" ref="F4:F35">TEXT(INT((HOUR(E4)*3600+MINUTE(E4)*60+SECOND(E4))/$M$2/60),"0")&amp;"."&amp;TEXT(MOD((HOUR(E4)*3600+MINUTE(E4)*60+SECOND(E4))/$M$2,60),"00")&amp;"/km"</f>
        <v>3.30/km</v>
      </c>
      <c r="G4" s="97">
        <f>E4-$E$4</f>
        <v>0</v>
      </c>
      <c r="H4" s="98">
        <f>E4-INDEX($E$4:$E$183,MATCH(B4,$B$4:$B$183,0))</f>
        <v>0</v>
      </c>
      <c r="I4" s="50"/>
      <c r="J4" s="62">
        <f aca="true" t="shared" si="2" ref="J4:J35">U4</f>
        <v>0.018900462962962963</v>
      </c>
      <c r="K4" s="63" t="str">
        <f aca="true" t="shared" si="3" ref="K4:K35">TEXT(INT((HOUR(J4)*3600+MINUTE(J4)*60+SECOND(J4))/$R$2/60),"0")&amp;"."&amp;TEXT(MOD((HOUR(J4)*3600+MINUTE(J4)*60+SECOND(J4))/$R$2,60),"00")&amp;"/km"</f>
        <v>3.14/km</v>
      </c>
      <c r="L4" s="62">
        <f>V4-U4</f>
        <v>0.020601851851851854</v>
      </c>
      <c r="M4" s="63" t="str">
        <f aca="true" t="shared" si="4" ref="M4:M35">TEXT(INT((HOUR(L4)*3600+MINUTE(L4)*60+SECOND(L4))/$R$2/60),"0")&amp;"."&amp;TEXT(MOD((HOUR(L4)*3600+MINUTE(L4)*60+SECOND(L4))/$R$2,60),"00")&amp;"/km"</f>
        <v>3.31/km</v>
      </c>
      <c r="N4" s="62">
        <f aca="true" t="shared" si="5" ref="N4:N35">W4-V4</f>
        <v>0.0215625</v>
      </c>
      <c r="O4" s="63" t="str">
        <f aca="true" t="shared" si="6" ref="O4:O35">TEXT(INT((HOUR(N4)*3600+MINUTE(N4)*60+SECOND(N4))/$R$2/60),"0")&amp;"."&amp;TEXT(MOD((HOUR(N4)*3600+MINUTE(N4)*60+SECOND(N4))/$R$2,60),"00")&amp;"/km"</f>
        <v>3.41/km</v>
      </c>
      <c r="P4" s="62">
        <f aca="true" t="shared" si="7" ref="P4:P35">X4-W4</f>
        <v>0.022025462962962962</v>
      </c>
      <c r="Q4" s="63" t="str">
        <f aca="true" t="shared" si="8" ref="Q4:Q35">TEXT(INT((HOUR(P4)*3600+MINUTE(P4)*60+SECOND(P4))/$R$2/60),"0")&amp;"."&amp;TEXT(MOD((HOUR(P4)*3600+MINUTE(P4)*60+SECOND(P4))/$R$2,60),"00")&amp;"/km"</f>
        <v>3.46/km</v>
      </c>
      <c r="R4" s="62">
        <f aca="true" t="shared" si="9" ref="R4:R35">Y4-X4</f>
        <v>0.019513888888888886</v>
      </c>
      <c r="S4" s="63" t="str">
        <f aca="true" t="shared" si="10" ref="S4:S35">TEXT(INT((HOUR(R4)*3600+MINUTE(R4)*60+SECOND(R4))/$R$2/60),"0")&amp;"."&amp;TEXT(MOD((HOUR(R4)*3600+MINUTE(R4)*60+SECOND(R4))/$R$2,60),"00")&amp;"/km"</f>
        <v>3.20/km</v>
      </c>
      <c r="T4" s="12"/>
      <c r="U4" s="70">
        <v>0.018900462962962963</v>
      </c>
      <c r="V4" s="71">
        <v>0.039502314814814816</v>
      </c>
      <c r="W4" s="71">
        <v>0.061064814814814815</v>
      </c>
      <c r="X4" s="71">
        <v>0.08309027777777778</v>
      </c>
      <c r="Y4" s="72">
        <v>0.10260416666666666</v>
      </c>
      <c r="Z4" s="13"/>
      <c r="AA4" s="14"/>
      <c r="AB4" s="15"/>
      <c r="AC4" s="15"/>
      <c r="AD4" s="15"/>
      <c r="AE4" s="16"/>
      <c r="AF4" s="16"/>
      <c r="AG4" s="17"/>
      <c r="AH4" s="16"/>
      <c r="AI4" s="18"/>
      <c r="AJ4" s="18"/>
    </row>
    <row r="5" spans="1:36" s="22" customFormat="1" ht="14.25" customHeight="1">
      <c r="A5" s="93">
        <v>55</v>
      </c>
      <c r="B5" s="94" t="s">
        <v>15</v>
      </c>
      <c r="C5" s="95" t="s">
        <v>17</v>
      </c>
      <c r="D5" s="94">
        <v>2</v>
      </c>
      <c r="E5" s="71">
        <f t="shared" si="0"/>
        <v>0.10835648148148147</v>
      </c>
      <c r="F5" s="96" t="str">
        <f t="shared" si="1"/>
        <v>3.42/km</v>
      </c>
      <c r="G5" s="97">
        <f aca="true" t="shared" si="11" ref="G5:G68">E5-$E$4</f>
        <v>0.005752314814814807</v>
      </c>
      <c r="H5" s="98">
        <f>E5-INDEX($E$4:$E$183,MATCH(B5,$B$4:$B$183,0))</f>
        <v>0.005752314814814807</v>
      </c>
      <c r="I5" s="50"/>
      <c r="J5" s="62">
        <f t="shared" si="2"/>
        <v>0.020775462962962964</v>
      </c>
      <c r="K5" s="63" t="str">
        <f t="shared" si="3"/>
        <v>3.33/km</v>
      </c>
      <c r="L5" s="62">
        <f aca="true" t="shared" si="12" ref="L5:L18">V5-U5</f>
        <v>0.02098379629629629</v>
      </c>
      <c r="M5" s="63" t="str">
        <f t="shared" si="4"/>
        <v>3.35/km</v>
      </c>
      <c r="N5" s="62">
        <f t="shared" si="5"/>
        <v>0.024108796296296302</v>
      </c>
      <c r="O5" s="63" t="str">
        <f t="shared" si="6"/>
        <v>4.07/km</v>
      </c>
      <c r="P5" s="62">
        <f t="shared" si="7"/>
        <v>0.020775462962962968</v>
      </c>
      <c r="Q5" s="63" t="str">
        <f t="shared" si="8"/>
        <v>3.33/km</v>
      </c>
      <c r="R5" s="62">
        <f t="shared" si="9"/>
        <v>0.021712962962962948</v>
      </c>
      <c r="S5" s="63" t="str">
        <f t="shared" si="10"/>
        <v>3.42/km</v>
      </c>
      <c r="T5" s="12"/>
      <c r="U5" s="70">
        <v>0.020775462962962964</v>
      </c>
      <c r="V5" s="71">
        <v>0.04175925925925925</v>
      </c>
      <c r="W5" s="71">
        <v>0.06586805555555555</v>
      </c>
      <c r="X5" s="71">
        <v>0.08664351851851852</v>
      </c>
      <c r="Y5" s="72">
        <v>0.10835648148148147</v>
      </c>
      <c r="Z5" s="14"/>
      <c r="AA5" s="14"/>
      <c r="AB5" s="15"/>
      <c r="AC5" s="15"/>
      <c r="AD5" s="15"/>
      <c r="AE5" s="20"/>
      <c r="AF5" s="20"/>
      <c r="AG5" s="20"/>
      <c r="AH5" s="20"/>
      <c r="AI5" s="21"/>
      <c r="AJ5" s="21"/>
    </row>
    <row r="6" spans="1:36" s="19" customFormat="1" ht="14.25" customHeight="1">
      <c r="A6" s="93">
        <v>2</v>
      </c>
      <c r="B6" s="94" t="s">
        <v>15</v>
      </c>
      <c r="C6" s="95" t="s">
        <v>18</v>
      </c>
      <c r="D6" s="94">
        <v>3</v>
      </c>
      <c r="E6" s="71">
        <f t="shared" si="0"/>
        <v>0.11092592592592593</v>
      </c>
      <c r="F6" s="96" t="str">
        <f t="shared" si="1"/>
        <v>3.47/km</v>
      </c>
      <c r="G6" s="97">
        <f t="shared" si="11"/>
        <v>0.008321759259259265</v>
      </c>
      <c r="H6" s="98">
        <f aca="true" t="shared" si="13" ref="H6:H69">E6-INDEX($E$4:$E$183,MATCH(B6,$B$4:$B$183,0))</f>
        <v>0.008321759259259265</v>
      </c>
      <c r="I6" s="50"/>
      <c r="J6" s="62">
        <f t="shared" si="2"/>
        <v>0.0221875</v>
      </c>
      <c r="K6" s="63" t="str">
        <f t="shared" si="3"/>
        <v>3.47/km</v>
      </c>
      <c r="L6" s="62">
        <f t="shared" si="12"/>
        <v>0.022523148148148153</v>
      </c>
      <c r="M6" s="63" t="str">
        <f t="shared" si="4"/>
        <v>3.51/km</v>
      </c>
      <c r="N6" s="62">
        <f t="shared" si="5"/>
        <v>0.023391203703703706</v>
      </c>
      <c r="O6" s="63" t="str">
        <f t="shared" si="6"/>
        <v>3.59/km</v>
      </c>
      <c r="P6" s="62">
        <f t="shared" si="7"/>
        <v>0.021481481481481476</v>
      </c>
      <c r="Q6" s="63" t="str">
        <f t="shared" si="8"/>
        <v>3.40/km</v>
      </c>
      <c r="R6" s="62">
        <f t="shared" si="9"/>
        <v>0.021342592592592594</v>
      </c>
      <c r="S6" s="63" t="str">
        <f t="shared" si="10"/>
        <v>3.39/km</v>
      </c>
      <c r="T6" s="12"/>
      <c r="U6" s="70">
        <v>0.0221875</v>
      </c>
      <c r="V6" s="71">
        <v>0.04471064814814815</v>
      </c>
      <c r="W6" s="71">
        <v>0.06810185185185186</v>
      </c>
      <c r="X6" s="71">
        <v>0.08958333333333333</v>
      </c>
      <c r="Y6" s="72">
        <v>0.11092592592592593</v>
      </c>
      <c r="Z6" s="14"/>
      <c r="AA6" s="14"/>
      <c r="AB6" s="15"/>
      <c r="AC6" s="15"/>
      <c r="AD6" s="15"/>
      <c r="AE6" s="17"/>
      <c r="AF6" s="17"/>
      <c r="AG6" s="17"/>
      <c r="AH6" s="17"/>
      <c r="AI6" s="18"/>
      <c r="AJ6" s="18"/>
    </row>
    <row r="7" spans="1:36" s="19" customFormat="1" ht="14.25" customHeight="1">
      <c r="A7" s="93">
        <v>62</v>
      </c>
      <c r="B7" s="94" t="s">
        <v>15</v>
      </c>
      <c r="C7" s="95" t="s">
        <v>19</v>
      </c>
      <c r="D7" s="94">
        <v>4</v>
      </c>
      <c r="E7" s="71">
        <f t="shared" si="0"/>
        <v>0.11098379629629629</v>
      </c>
      <c r="F7" s="96" t="str">
        <f t="shared" si="1"/>
        <v>3.47/km</v>
      </c>
      <c r="G7" s="97">
        <f t="shared" si="11"/>
        <v>0.008379629629629626</v>
      </c>
      <c r="H7" s="98">
        <f t="shared" si="13"/>
        <v>0.008379629629629626</v>
      </c>
      <c r="I7" s="50"/>
      <c r="J7" s="62">
        <f t="shared" si="2"/>
        <v>0.021516203703703704</v>
      </c>
      <c r="K7" s="63" t="str">
        <f t="shared" si="3"/>
        <v>3.40/km</v>
      </c>
      <c r="L7" s="62">
        <f t="shared" si="12"/>
        <v>0.022175925925925925</v>
      </c>
      <c r="M7" s="63" t="str">
        <f t="shared" si="4"/>
        <v>3.47/km</v>
      </c>
      <c r="N7" s="62">
        <f t="shared" si="5"/>
        <v>0.02305555555555556</v>
      </c>
      <c r="O7" s="63" t="str">
        <f t="shared" si="6"/>
        <v>3.56/km</v>
      </c>
      <c r="P7" s="62">
        <f t="shared" si="7"/>
        <v>0.023032407407407418</v>
      </c>
      <c r="Q7" s="63" t="str">
        <f t="shared" si="8"/>
        <v>3.56/km</v>
      </c>
      <c r="R7" s="62">
        <f t="shared" si="9"/>
        <v>0.021203703703703683</v>
      </c>
      <c r="S7" s="63" t="str">
        <f t="shared" si="10"/>
        <v>3.37/km</v>
      </c>
      <c r="T7" s="12"/>
      <c r="U7" s="70">
        <v>0.021516203703703704</v>
      </c>
      <c r="V7" s="71">
        <v>0.04369212962962963</v>
      </c>
      <c r="W7" s="71">
        <v>0.06674768518518519</v>
      </c>
      <c r="X7" s="71">
        <v>0.0897800925925926</v>
      </c>
      <c r="Y7" s="72">
        <v>0.11098379629629629</v>
      </c>
      <c r="Z7" s="14"/>
      <c r="AA7" s="14"/>
      <c r="AB7" s="15"/>
      <c r="AC7" s="15"/>
      <c r="AD7" s="15"/>
      <c r="AE7" s="17"/>
      <c r="AF7" s="17"/>
      <c r="AG7" s="17"/>
      <c r="AH7" s="17"/>
      <c r="AI7" s="18"/>
      <c r="AJ7" s="18"/>
    </row>
    <row r="8" spans="1:36" s="19" customFormat="1" ht="14.25" customHeight="1">
      <c r="A8" s="93">
        <v>10</v>
      </c>
      <c r="B8" s="94" t="s">
        <v>15</v>
      </c>
      <c r="C8" s="95" t="s">
        <v>20</v>
      </c>
      <c r="D8" s="94">
        <v>5</v>
      </c>
      <c r="E8" s="71">
        <f t="shared" si="0"/>
        <v>0.11209490740740741</v>
      </c>
      <c r="F8" s="96" t="str">
        <f t="shared" si="1"/>
        <v>3.50/km</v>
      </c>
      <c r="G8" s="97">
        <f t="shared" si="11"/>
        <v>0.009490740740740744</v>
      </c>
      <c r="H8" s="98">
        <f t="shared" si="13"/>
        <v>0.009490740740740744</v>
      </c>
      <c r="I8" s="50"/>
      <c r="J8" s="62">
        <f t="shared" si="2"/>
        <v>0.021747685185185186</v>
      </c>
      <c r="K8" s="63" t="str">
        <f t="shared" si="3"/>
        <v>3.43/km</v>
      </c>
      <c r="L8" s="62">
        <f t="shared" si="12"/>
        <v>0.023090277777777776</v>
      </c>
      <c r="M8" s="63" t="str">
        <f t="shared" si="4"/>
        <v>3.56/km</v>
      </c>
      <c r="N8" s="62">
        <f t="shared" si="5"/>
        <v>0.022627314814814815</v>
      </c>
      <c r="O8" s="63" t="str">
        <f t="shared" si="6"/>
        <v>3.52/km</v>
      </c>
      <c r="P8" s="62">
        <f t="shared" si="7"/>
        <v>0.02350694444444444</v>
      </c>
      <c r="Q8" s="63" t="str">
        <f t="shared" si="8"/>
        <v>4.01/km</v>
      </c>
      <c r="R8" s="62">
        <f t="shared" si="9"/>
        <v>0.02112268518518519</v>
      </c>
      <c r="S8" s="63" t="str">
        <f t="shared" si="10"/>
        <v>3.36/km</v>
      </c>
      <c r="T8" s="12"/>
      <c r="U8" s="70">
        <v>0.021747685185185186</v>
      </c>
      <c r="V8" s="71">
        <v>0.04483796296296296</v>
      </c>
      <c r="W8" s="71">
        <v>0.06746527777777778</v>
      </c>
      <c r="X8" s="71">
        <v>0.09097222222222222</v>
      </c>
      <c r="Y8" s="72">
        <v>0.11209490740740741</v>
      </c>
      <c r="Z8" s="14"/>
      <c r="AA8" s="14"/>
      <c r="AB8" s="15"/>
      <c r="AC8" s="15"/>
      <c r="AD8" s="15"/>
      <c r="AE8" s="17"/>
      <c r="AF8" s="17"/>
      <c r="AG8" s="17"/>
      <c r="AH8" s="17"/>
      <c r="AI8" s="18"/>
      <c r="AJ8" s="18"/>
    </row>
    <row r="9" spans="1:36" s="19" customFormat="1" ht="14.25" customHeight="1">
      <c r="A9" s="93">
        <v>31</v>
      </c>
      <c r="B9" s="94" t="s">
        <v>15</v>
      </c>
      <c r="C9" s="95" t="s">
        <v>21</v>
      </c>
      <c r="D9" s="94">
        <v>6</v>
      </c>
      <c r="E9" s="71">
        <f t="shared" si="0"/>
        <v>0.11230324074074073</v>
      </c>
      <c r="F9" s="96" t="str">
        <f t="shared" si="1"/>
        <v>3.50/km</v>
      </c>
      <c r="G9" s="97">
        <f t="shared" si="11"/>
        <v>0.009699074074074068</v>
      </c>
      <c r="H9" s="98">
        <f t="shared" si="13"/>
        <v>0.009699074074074068</v>
      </c>
      <c r="I9" s="50"/>
      <c r="J9" s="62">
        <f t="shared" si="2"/>
        <v>0.021585648148148145</v>
      </c>
      <c r="K9" s="63" t="str">
        <f t="shared" si="3"/>
        <v>3.41/km</v>
      </c>
      <c r="L9" s="62">
        <f t="shared" si="12"/>
        <v>0.021550925925925925</v>
      </c>
      <c r="M9" s="63" t="str">
        <f t="shared" si="4"/>
        <v>3.41/km</v>
      </c>
      <c r="N9" s="62">
        <f t="shared" si="5"/>
        <v>0.02531250000000001</v>
      </c>
      <c r="O9" s="63" t="str">
        <f t="shared" si="6"/>
        <v>4.19/km</v>
      </c>
      <c r="P9" s="62">
        <f t="shared" si="7"/>
        <v>0.023009259259259243</v>
      </c>
      <c r="Q9" s="63" t="str">
        <f t="shared" si="8"/>
        <v>3.56/km</v>
      </c>
      <c r="R9" s="62">
        <f t="shared" si="9"/>
        <v>0.02084490740740741</v>
      </c>
      <c r="S9" s="63" t="str">
        <f t="shared" si="10"/>
        <v>3.33/km</v>
      </c>
      <c r="T9" s="12"/>
      <c r="U9" s="70">
        <v>0.021585648148148145</v>
      </c>
      <c r="V9" s="71">
        <v>0.04313657407407407</v>
      </c>
      <c r="W9" s="71">
        <v>0.06844907407407408</v>
      </c>
      <c r="X9" s="71">
        <v>0.09145833333333332</v>
      </c>
      <c r="Y9" s="72">
        <v>0.11230324074074073</v>
      </c>
      <c r="Z9" s="14"/>
      <c r="AA9" s="14"/>
      <c r="AB9" s="15"/>
      <c r="AC9" s="15"/>
      <c r="AD9" s="15"/>
      <c r="AE9" s="17"/>
      <c r="AF9" s="23"/>
      <c r="AG9" s="23"/>
      <c r="AH9" s="23"/>
      <c r="AI9" s="24"/>
      <c r="AJ9" s="18"/>
    </row>
    <row r="10" spans="1:36" s="19" customFormat="1" ht="14.25" customHeight="1">
      <c r="A10" s="99">
        <v>8</v>
      </c>
      <c r="B10" s="100" t="s">
        <v>15</v>
      </c>
      <c r="C10" s="101" t="s">
        <v>68</v>
      </c>
      <c r="D10" s="100">
        <v>7</v>
      </c>
      <c r="E10" s="74">
        <f t="shared" si="0"/>
        <v>0.11246527777777778</v>
      </c>
      <c r="F10" s="102" t="str">
        <f t="shared" si="1"/>
        <v>3.50/km</v>
      </c>
      <c r="G10" s="103">
        <f t="shared" si="11"/>
        <v>0.009861111111111112</v>
      </c>
      <c r="H10" s="104">
        <f t="shared" si="13"/>
        <v>0.009861111111111112</v>
      </c>
      <c r="I10" s="87"/>
      <c r="J10" s="64">
        <f t="shared" si="2"/>
        <v>0.02096064814814815</v>
      </c>
      <c r="K10" s="88" t="str">
        <f t="shared" si="3"/>
        <v>3.35/km</v>
      </c>
      <c r="L10" s="64">
        <f t="shared" si="12"/>
        <v>0.021539351851851855</v>
      </c>
      <c r="M10" s="88" t="str">
        <f t="shared" si="4"/>
        <v>3.41/km</v>
      </c>
      <c r="N10" s="64">
        <f t="shared" si="5"/>
        <v>0.02353009259259258</v>
      </c>
      <c r="O10" s="88" t="str">
        <f t="shared" si="6"/>
        <v>4.01/km</v>
      </c>
      <c r="P10" s="64">
        <f t="shared" si="7"/>
        <v>0.024016203703703706</v>
      </c>
      <c r="Q10" s="88" t="str">
        <f t="shared" si="8"/>
        <v>4.06/km</v>
      </c>
      <c r="R10" s="64">
        <f t="shared" si="9"/>
        <v>0.022418981481481484</v>
      </c>
      <c r="S10" s="88" t="str">
        <f t="shared" si="10"/>
        <v>3.50/km</v>
      </c>
      <c r="T10" s="25"/>
      <c r="U10" s="73">
        <v>0.02096064814814815</v>
      </c>
      <c r="V10" s="74">
        <v>0.0425</v>
      </c>
      <c r="W10" s="74">
        <v>0.06603009259259258</v>
      </c>
      <c r="X10" s="74">
        <v>0.09004629629629629</v>
      </c>
      <c r="Y10" s="75">
        <v>0.11246527777777778</v>
      </c>
      <c r="Z10" s="14"/>
      <c r="AA10" s="14"/>
      <c r="AB10" s="15"/>
      <c r="AC10" s="15"/>
      <c r="AD10" s="15"/>
      <c r="AE10" s="17"/>
      <c r="AF10" s="17"/>
      <c r="AG10" s="17"/>
      <c r="AH10" s="17"/>
      <c r="AI10" s="18"/>
      <c r="AJ10" s="18"/>
    </row>
    <row r="11" spans="1:36" s="19" customFormat="1" ht="14.25" customHeight="1">
      <c r="A11" s="93">
        <v>25</v>
      </c>
      <c r="B11" s="94" t="s">
        <v>15</v>
      </c>
      <c r="C11" s="95" t="s">
        <v>22</v>
      </c>
      <c r="D11" s="94">
        <v>8</v>
      </c>
      <c r="E11" s="71">
        <f t="shared" si="0"/>
        <v>0.11344907407407408</v>
      </c>
      <c r="F11" s="96" t="str">
        <f t="shared" si="1"/>
        <v>3.52/km</v>
      </c>
      <c r="G11" s="97">
        <f t="shared" si="11"/>
        <v>0.010844907407407414</v>
      </c>
      <c r="H11" s="98">
        <f t="shared" si="13"/>
        <v>0.010844907407407414</v>
      </c>
      <c r="I11" s="50"/>
      <c r="J11" s="62">
        <f t="shared" si="2"/>
        <v>0.02263888888888889</v>
      </c>
      <c r="K11" s="63" t="str">
        <f t="shared" si="3"/>
        <v>3.52/km</v>
      </c>
      <c r="L11" s="62">
        <f t="shared" si="12"/>
        <v>0.021446759259259256</v>
      </c>
      <c r="M11" s="63" t="str">
        <f t="shared" si="4"/>
        <v>3.40/km</v>
      </c>
      <c r="N11" s="62">
        <f t="shared" si="5"/>
        <v>0.02545138888888889</v>
      </c>
      <c r="O11" s="63" t="str">
        <f t="shared" si="6"/>
        <v>4.21/km</v>
      </c>
      <c r="P11" s="62">
        <f t="shared" si="7"/>
        <v>0.02297453703703703</v>
      </c>
      <c r="Q11" s="63" t="str">
        <f t="shared" si="8"/>
        <v>3.55/km</v>
      </c>
      <c r="R11" s="62">
        <f t="shared" si="9"/>
        <v>0.02093750000000001</v>
      </c>
      <c r="S11" s="63" t="str">
        <f t="shared" si="10"/>
        <v>3.34/km</v>
      </c>
      <c r="T11" s="12"/>
      <c r="U11" s="70">
        <v>0.02263888888888889</v>
      </c>
      <c r="V11" s="71">
        <v>0.044085648148148145</v>
      </c>
      <c r="W11" s="71">
        <v>0.06953703703703704</v>
      </c>
      <c r="X11" s="71">
        <v>0.09251157407407407</v>
      </c>
      <c r="Y11" s="72">
        <v>0.11344907407407408</v>
      </c>
      <c r="Z11" s="14"/>
      <c r="AA11" s="14"/>
      <c r="AB11" s="15"/>
      <c r="AC11" s="15"/>
      <c r="AD11" s="15"/>
      <c r="AE11" s="17"/>
      <c r="AF11" s="17"/>
      <c r="AG11" s="17"/>
      <c r="AH11" s="17"/>
      <c r="AI11" s="18"/>
      <c r="AJ11" s="18"/>
    </row>
    <row r="12" spans="1:36" s="19" customFormat="1" ht="14.25" customHeight="1">
      <c r="A12" s="93">
        <v>5</v>
      </c>
      <c r="B12" s="94" t="s">
        <v>15</v>
      </c>
      <c r="C12" s="95" t="s">
        <v>23</v>
      </c>
      <c r="D12" s="94">
        <v>9</v>
      </c>
      <c r="E12" s="71">
        <f t="shared" si="0"/>
        <v>0.11350694444444444</v>
      </c>
      <c r="F12" s="96" t="str">
        <f t="shared" si="1"/>
        <v>3.52/km</v>
      </c>
      <c r="G12" s="97">
        <f t="shared" si="11"/>
        <v>0.010902777777777775</v>
      </c>
      <c r="H12" s="98">
        <f t="shared" si="13"/>
        <v>0.010902777777777775</v>
      </c>
      <c r="I12" s="50"/>
      <c r="J12" s="62">
        <f t="shared" si="2"/>
        <v>0.022743055555555555</v>
      </c>
      <c r="K12" s="63" t="str">
        <f t="shared" si="3"/>
        <v>3.53/km</v>
      </c>
      <c r="L12" s="62">
        <f t="shared" si="12"/>
        <v>0.02189814814814815</v>
      </c>
      <c r="M12" s="63" t="str">
        <f t="shared" si="4"/>
        <v>3.44/km</v>
      </c>
      <c r="N12" s="62">
        <f t="shared" si="5"/>
        <v>0.023946759259259258</v>
      </c>
      <c r="O12" s="63" t="str">
        <f t="shared" si="6"/>
        <v>4.05/km</v>
      </c>
      <c r="P12" s="62">
        <f t="shared" si="7"/>
        <v>0.022511574074074073</v>
      </c>
      <c r="Q12" s="63" t="str">
        <f t="shared" si="8"/>
        <v>3.50/km</v>
      </c>
      <c r="R12" s="62">
        <f t="shared" si="9"/>
        <v>0.022407407407407404</v>
      </c>
      <c r="S12" s="63" t="str">
        <f t="shared" si="10"/>
        <v>3.49/km</v>
      </c>
      <c r="T12" s="12"/>
      <c r="U12" s="70">
        <v>0.022743055555555555</v>
      </c>
      <c r="V12" s="71">
        <v>0.044641203703703704</v>
      </c>
      <c r="W12" s="71">
        <v>0.06858796296296296</v>
      </c>
      <c r="X12" s="71">
        <v>0.09109953703703703</v>
      </c>
      <c r="Y12" s="72">
        <v>0.11350694444444444</v>
      </c>
      <c r="Z12" s="14"/>
      <c r="AA12" s="14"/>
      <c r="AB12" s="15"/>
      <c r="AC12" s="15"/>
      <c r="AD12" s="15"/>
      <c r="AE12" s="17"/>
      <c r="AF12" s="17"/>
      <c r="AG12" s="17"/>
      <c r="AH12" s="17"/>
      <c r="AI12" s="18"/>
      <c r="AJ12" s="18"/>
    </row>
    <row r="13" spans="1:36" s="19" customFormat="1" ht="14.25" customHeight="1">
      <c r="A13" s="93">
        <v>7</v>
      </c>
      <c r="B13" s="94" t="s">
        <v>15</v>
      </c>
      <c r="C13" s="95" t="s">
        <v>24</v>
      </c>
      <c r="D13" s="94">
        <v>10</v>
      </c>
      <c r="E13" s="71">
        <f t="shared" si="0"/>
        <v>0.11417824074074073</v>
      </c>
      <c r="F13" s="96" t="str">
        <f t="shared" si="1"/>
        <v>3.54/km</v>
      </c>
      <c r="G13" s="97">
        <f t="shared" si="11"/>
        <v>0.01157407407407407</v>
      </c>
      <c r="H13" s="98">
        <f t="shared" si="13"/>
        <v>0.01157407407407407</v>
      </c>
      <c r="I13" s="50"/>
      <c r="J13" s="62">
        <f t="shared" si="2"/>
        <v>0.022303240740740738</v>
      </c>
      <c r="K13" s="63" t="str">
        <f t="shared" si="3"/>
        <v>3.48/km</v>
      </c>
      <c r="L13" s="62">
        <f t="shared" si="12"/>
        <v>0.021365740740740744</v>
      </c>
      <c r="M13" s="63" t="str">
        <f t="shared" si="4"/>
        <v>3.39/km</v>
      </c>
      <c r="N13" s="62">
        <f t="shared" si="5"/>
        <v>0.026574074074074076</v>
      </c>
      <c r="O13" s="63" t="str">
        <f t="shared" si="6"/>
        <v>4.32/km</v>
      </c>
      <c r="P13" s="62">
        <f t="shared" si="7"/>
        <v>0.022314814814814815</v>
      </c>
      <c r="Q13" s="63" t="str">
        <f t="shared" si="8"/>
        <v>3.48/km</v>
      </c>
      <c r="R13" s="62">
        <f t="shared" si="9"/>
        <v>0.02162037037037036</v>
      </c>
      <c r="S13" s="63" t="str">
        <f t="shared" si="10"/>
        <v>3.41/km</v>
      </c>
      <c r="T13" s="12"/>
      <c r="U13" s="70">
        <v>0.022303240740740738</v>
      </c>
      <c r="V13" s="71">
        <v>0.04366898148148148</v>
      </c>
      <c r="W13" s="71">
        <v>0.07024305555555556</v>
      </c>
      <c r="X13" s="71">
        <v>0.09255787037037037</v>
      </c>
      <c r="Y13" s="72">
        <v>0.11417824074074073</v>
      </c>
      <c r="Z13" s="14"/>
      <c r="AA13" s="14"/>
      <c r="AB13" s="15"/>
      <c r="AC13" s="15"/>
      <c r="AD13" s="15"/>
      <c r="AE13" s="17"/>
      <c r="AF13" s="17"/>
      <c r="AG13" s="17"/>
      <c r="AH13" s="17"/>
      <c r="AI13" s="18"/>
      <c r="AJ13" s="18"/>
    </row>
    <row r="14" spans="1:36" s="19" customFormat="1" ht="14.25" customHeight="1">
      <c r="A14" s="93">
        <v>19</v>
      </c>
      <c r="B14" s="94" t="s">
        <v>15</v>
      </c>
      <c r="C14" s="95" t="s">
        <v>25</v>
      </c>
      <c r="D14" s="94">
        <v>11</v>
      </c>
      <c r="E14" s="71">
        <f t="shared" si="0"/>
        <v>0.11443287037037037</v>
      </c>
      <c r="F14" s="96" t="str">
        <f t="shared" si="1"/>
        <v>3.54/km</v>
      </c>
      <c r="G14" s="97">
        <f t="shared" si="11"/>
        <v>0.011828703703703702</v>
      </c>
      <c r="H14" s="98">
        <f t="shared" si="13"/>
        <v>0.011828703703703702</v>
      </c>
      <c r="I14" s="50"/>
      <c r="J14" s="62">
        <f t="shared" si="2"/>
        <v>0.02304398148148148</v>
      </c>
      <c r="K14" s="63" t="str">
        <f t="shared" si="3"/>
        <v>3.56/km</v>
      </c>
      <c r="L14" s="62">
        <f t="shared" si="12"/>
        <v>0.022395833333333334</v>
      </c>
      <c r="M14" s="63" t="str">
        <f t="shared" si="4"/>
        <v>3.49/km</v>
      </c>
      <c r="N14" s="62">
        <f t="shared" si="5"/>
        <v>0.025960648148148156</v>
      </c>
      <c r="O14" s="63" t="str">
        <f t="shared" si="6"/>
        <v>4.26/km</v>
      </c>
      <c r="P14" s="62">
        <f t="shared" si="7"/>
        <v>0.02201388888888889</v>
      </c>
      <c r="Q14" s="63" t="str">
        <f t="shared" si="8"/>
        <v>3.45/km</v>
      </c>
      <c r="R14" s="62">
        <f t="shared" si="9"/>
        <v>0.021018518518518506</v>
      </c>
      <c r="S14" s="63" t="str">
        <f t="shared" si="10"/>
        <v>3.35/km</v>
      </c>
      <c r="T14" s="12"/>
      <c r="U14" s="70">
        <v>0.02304398148148148</v>
      </c>
      <c r="V14" s="71">
        <v>0.045439814814814815</v>
      </c>
      <c r="W14" s="71">
        <v>0.07140046296296297</v>
      </c>
      <c r="X14" s="71">
        <v>0.09341435185185186</v>
      </c>
      <c r="Y14" s="72">
        <v>0.11443287037037037</v>
      </c>
      <c r="Z14" s="14"/>
      <c r="AA14" s="14"/>
      <c r="AB14" s="15"/>
      <c r="AC14" s="15"/>
      <c r="AD14" s="15"/>
      <c r="AE14" s="17"/>
      <c r="AF14" s="17"/>
      <c r="AG14" s="17"/>
      <c r="AH14" s="17"/>
      <c r="AI14" s="18"/>
      <c r="AJ14" s="18"/>
    </row>
    <row r="15" spans="1:36" s="19" customFormat="1" ht="14.25" customHeight="1">
      <c r="A15" s="93">
        <v>108</v>
      </c>
      <c r="B15" s="94" t="s">
        <v>15</v>
      </c>
      <c r="C15" s="105" t="s">
        <v>26</v>
      </c>
      <c r="D15" s="94">
        <v>12</v>
      </c>
      <c r="E15" s="71">
        <f t="shared" si="0"/>
        <v>0.11478009259259259</v>
      </c>
      <c r="F15" s="96" t="str">
        <f t="shared" si="1"/>
        <v>3.55/km</v>
      </c>
      <c r="G15" s="97">
        <f t="shared" si="11"/>
        <v>0.012175925925925923</v>
      </c>
      <c r="H15" s="98">
        <f t="shared" si="13"/>
        <v>0.012175925925925923</v>
      </c>
      <c r="I15" s="50"/>
      <c r="J15" s="62">
        <f t="shared" si="2"/>
        <v>0.02193287037037037</v>
      </c>
      <c r="K15" s="63" t="str">
        <f t="shared" si="3"/>
        <v>3.45/km</v>
      </c>
      <c r="L15" s="62">
        <f t="shared" si="12"/>
        <v>0.021817129629629634</v>
      </c>
      <c r="M15" s="63" t="str">
        <f t="shared" si="4"/>
        <v>3.43/km</v>
      </c>
      <c r="N15" s="62">
        <f t="shared" si="5"/>
        <v>0.027314814814814813</v>
      </c>
      <c r="O15" s="63" t="str">
        <f t="shared" si="6"/>
        <v>4.40/km</v>
      </c>
      <c r="P15" s="62">
        <f t="shared" si="7"/>
        <v>0.022638888888888875</v>
      </c>
      <c r="Q15" s="63" t="str">
        <f t="shared" si="8"/>
        <v>3.52/km</v>
      </c>
      <c r="R15" s="62">
        <f t="shared" si="9"/>
        <v>0.021076388888888895</v>
      </c>
      <c r="S15" s="63" t="str">
        <f t="shared" si="10"/>
        <v>3.36/km</v>
      </c>
      <c r="T15" s="26"/>
      <c r="U15" s="76">
        <v>0.02193287037037037</v>
      </c>
      <c r="V15" s="77" t="s">
        <v>27</v>
      </c>
      <c r="W15" s="78">
        <v>0.07106481481481482</v>
      </c>
      <c r="X15" s="78">
        <v>0.09370370370370369</v>
      </c>
      <c r="Y15" s="79">
        <v>0.11478009259259259</v>
      </c>
      <c r="Z15" s="27"/>
      <c r="AA15" s="27"/>
      <c r="AB15" s="28"/>
      <c r="AC15" s="28"/>
      <c r="AD15" s="28"/>
      <c r="AE15" s="17"/>
      <c r="AF15" s="17"/>
      <c r="AG15" s="17"/>
      <c r="AH15" s="17"/>
      <c r="AI15" s="18"/>
      <c r="AJ15" s="18"/>
    </row>
    <row r="16" spans="1:36" s="19" customFormat="1" ht="14.25" customHeight="1">
      <c r="A16" s="93">
        <v>4</v>
      </c>
      <c r="B16" s="94" t="s">
        <v>15</v>
      </c>
      <c r="C16" s="95" t="s">
        <v>28</v>
      </c>
      <c r="D16" s="94">
        <v>13</v>
      </c>
      <c r="E16" s="71">
        <f t="shared" si="0"/>
        <v>0.11649305555555556</v>
      </c>
      <c r="F16" s="96" t="str">
        <f t="shared" si="1"/>
        <v>3.59/km</v>
      </c>
      <c r="G16" s="97">
        <f t="shared" si="11"/>
        <v>0.013888888888888895</v>
      </c>
      <c r="H16" s="98">
        <f t="shared" si="13"/>
        <v>0.013888888888888895</v>
      </c>
      <c r="I16" s="50"/>
      <c r="J16" s="62">
        <f t="shared" si="2"/>
        <v>0.022407407407407407</v>
      </c>
      <c r="K16" s="63" t="str">
        <f t="shared" si="3"/>
        <v>3.49/km</v>
      </c>
      <c r="L16" s="62">
        <f t="shared" si="12"/>
        <v>0.023657407407407408</v>
      </c>
      <c r="M16" s="63" t="str">
        <f t="shared" si="4"/>
        <v>4.02/km</v>
      </c>
      <c r="N16" s="62">
        <f t="shared" si="5"/>
        <v>0.02261574074074075</v>
      </c>
      <c r="O16" s="63" t="str">
        <f t="shared" si="6"/>
        <v>3.52/km</v>
      </c>
      <c r="P16" s="62">
        <f t="shared" si="7"/>
        <v>0.024618055555555546</v>
      </c>
      <c r="Q16" s="63" t="str">
        <f t="shared" si="8"/>
        <v>4.12/km</v>
      </c>
      <c r="R16" s="62">
        <f t="shared" si="9"/>
        <v>0.023194444444444448</v>
      </c>
      <c r="S16" s="63" t="str">
        <f t="shared" si="10"/>
        <v>3.57/km</v>
      </c>
      <c r="T16" s="12"/>
      <c r="U16" s="70">
        <v>0.022407407407407407</v>
      </c>
      <c r="V16" s="71">
        <v>0.046064814814814815</v>
      </c>
      <c r="W16" s="71">
        <v>0.06868055555555556</v>
      </c>
      <c r="X16" s="71">
        <v>0.09329861111111111</v>
      </c>
      <c r="Y16" s="72">
        <v>0.11649305555555556</v>
      </c>
      <c r="Z16" s="14"/>
      <c r="AA16" s="14"/>
      <c r="AB16" s="15"/>
      <c r="AC16" s="15"/>
      <c r="AD16" s="15"/>
      <c r="AE16" s="17"/>
      <c r="AF16" s="17"/>
      <c r="AG16" s="17"/>
      <c r="AH16" s="17"/>
      <c r="AI16" s="18"/>
      <c r="AJ16" s="18"/>
    </row>
    <row r="17" spans="1:36" s="19" customFormat="1" ht="14.25" customHeight="1">
      <c r="A17" s="93">
        <v>3</v>
      </c>
      <c r="B17" s="94" t="s">
        <v>15</v>
      </c>
      <c r="C17" s="95" t="s">
        <v>18</v>
      </c>
      <c r="D17" s="94">
        <v>14</v>
      </c>
      <c r="E17" s="71">
        <f t="shared" si="0"/>
        <v>0.11707175925925926</v>
      </c>
      <c r="F17" s="96" t="str">
        <f t="shared" si="1"/>
        <v>3.60/km</v>
      </c>
      <c r="G17" s="97">
        <f t="shared" si="11"/>
        <v>0.014467592592592601</v>
      </c>
      <c r="H17" s="98">
        <f t="shared" si="13"/>
        <v>0.014467592592592601</v>
      </c>
      <c r="I17" s="50"/>
      <c r="J17" s="62">
        <f t="shared" si="2"/>
        <v>0.022777777777777775</v>
      </c>
      <c r="K17" s="63" t="str">
        <f t="shared" si="3"/>
        <v>3.53/km</v>
      </c>
      <c r="L17" s="62">
        <f t="shared" si="12"/>
        <v>0.023923611111111114</v>
      </c>
      <c r="M17" s="63" t="str">
        <f t="shared" si="4"/>
        <v>4.05/km</v>
      </c>
      <c r="N17" s="62">
        <f t="shared" si="5"/>
        <v>0.025150462962962958</v>
      </c>
      <c r="O17" s="63" t="str">
        <f t="shared" si="6"/>
        <v>4.17/km</v>
      </c>
      <c r="P17" s="62">
        <f t="shared" si="7"/>
        <v>0.02267361111111113</v>
      </c>
      <c r="Q17" s="63" t="str">
        <f t="shared" si="8"/>
        <v>3.52/km</v>
      </c>
      <c r="R17" s="62">
        <f t="shared" si="9"/>
        <v>0.022546296296296287</v>
      </c>
      <c r="S17" s="63" t="str">
        <f t="shared" si="10"/>
        <v>3.51/km</v>
      </c>
      <c r="T17" s="12"/>
      <c r="U17" s="70">
        <v>0.022777777777777775</v>
      </c>
      <c r="V17" s="71">
        <v>0.04670138888888889</v>
      </c>
      <c r="W17" s="71">
        <v>0.07185185185185185</v>
      </c>
      <c r="X17" s="71">
        <v>0.09452546296296298</v>
      </c>
      <c r="Y17" s="72">
        <v>0.11707175925925926</v>
      </c>
      <c r="Z17" s="14"/>
      <c r="AA17" s="14"/>
      <c r="AB17" s="15"/>
      <c r="AC17" s="15"/>
      <c r="AD17" s="15"/>
      <c r="AE17" s="17"/>
      <c r="AF17" s="17"/>
      <c r="AG17" s="17"/>
      <c r="AH17" s="17"/>
      <c r="AI17" s="18"/>
      <c r="AJ17" s="18"/>
    </row>
    <row r="18" spans="1:36" s="19" customFormat="1" ht="14.25" customHeight="1">
      <c r="A18" s="93">
        <v>45</v>
      </c>
      <c r="B18" s="94" t="s">
        <v>15</v>
      </c>
      <c r="C18" s="95" t="s">
        <v>29</v>
      </c>
      <c r="D18" s="94">
        <v>15</v>
      </c>
      <c r="E18" s="71">
        <f t="shared" si="0"/>
        <v>0.11806712962962962</v>
      </c>
      <c r="F18" s="96" t="str">
        <f t="shared" si="1"/>
        <v>4.02/km</v>
      </c>
      <c r="G18" s="97">
        <f t="shared" si="11"/>
        <v>0.015462962962962956</v>
      </c>
      <c r="H18" s="98">
        <f t="shared" si="13"/>
        <v>0.015462962962962956</v>
      </c>
      <c r="I18" s="50"/>
      <c r="J18" s="62">
        <f t="shared" si="2"/>
        <v>0.02079861111111111</v>
      </c>
      <c r="K18" s="63" t="str">
        <f t="shared" si="3"/>
        <v>3.33/km</v>
      </c>
      <c r="L18" s="62">
        <f t="shared" si="12"/>
        <v>0.024062499999999997</v>
      </c>
      <c r="M18" s="63" t="str">
        <f t="shared" si="4"/>
        <v>4.06/km</v>
      </c>
      <c r="N18" s="62">
        <f t="shared" si="5"/>
        <v>0.02710648148148149</v>
      </c>
      <c r="O18" s="63" t="str">
        <f t="shared" si="6"/>
        <v>4.38/km</v>
      </c>
      <c r="P18" s="62">
        <f t="shared" si="7"/>
        <v>0.02336805555555556</v>
      </c>
      <c r="Q18" s="63" t="str">
        <f t="shared" si="8"/>
        <v>3.59/km</v>
      </c>
      <c r="R18" s="62">
        <f t="shared" si="9"/>
        <v>0.022731481481481464</v>
      </c>
      <c r="S18" s="63" t="str">
        <f t="shared" si="10"/>
        <v>3.53/km</v>
      </c>
      <c r="T18" s="12"/>
      <c r="U18" s="70">
        <v>0.02079861111111111</v>
      </c>
      <c r="V18" s="71">
        <v>0.04486111111111111</v>
      </c>
      <c r="W18" s="71">
        <v>0.0719675925925926</v>
      </c>
      <c r="X18" s="71">
        <v>0.09533564814814816</v>
      </c>
      <c r="Y18" s="72">
        <v>0.11806712962962962</v>
      </c>
      <c r="Z18" s="14"/>
      <c r="AA18" s="14"/>
      <c r="AB18" s="15"/>
      <c r="AC18" s="15"/>
      <c r="AD18" s="15"/>
      <c r="AE18" s="17"/>
      <c r="AF18" s="17"/>
      <c r="AG18" s="17"/>
      <c r="AH18" s="17"/>
      <c r="AI18" s="18"/>
      <c r="AJ18" s="18"/>
    </row>
    <row r="19" spans="1:36" s="19" customFormat="1" ht="14.25" customHeight="1">
      <c r="A19" s="93">
        <v>75</v>
      </c>
      <c r="B19" s="94" t="s">
        <v>15</v>
      </c>
      <c r="C19" s="95" t="s">
        <v>30</v>
      </c>
      <c r="D19" s="94">
        <v>16</v>
      </c>
      <c r="E19" s="71">
        <f t="shared" si="0"/>
        <v>0.11898148148148148</v>
      </c>
      <c r="F19" s="96" t="str">
        <f t="shared" si="1"/>
        <v>4.04/km</v>
      </c>
      <c r="G19" s="97">
        <f t="shared" si="11"/>
        <v>0.016377314814814817</v>
      </c>
      <c r="H19" s="98">
        <f t="shared" si="13"/>
        <v>0.016377314814814817</v>
      </c>
      <c r="I19" s="50"/>
      <c r="J19" s="62">
        <f t="shared" si="2"/>
        <v>0.0225</v>
      </c>
      <c r="K19" s="63" t="str">
        <f t="shared" si="3"/>
        <v>3.50/km</v>
      </c>
      <c r="L19" s="62">
        <f aca="true" t="shared" si="14" ref="L19:L50">V19-U19</f>
        <v>0.021319444444444446</v>
      </c>
      <c r="M19" s="63" t="str">
        <f t="shared" si="4"/>
        <v>3.38/km</v>
      </c>
      <c r="N19" s="62">
        <f t="shared" si="5"/>
        <v>0.029074074074074065</v>
      </c>
      <c r="O19" s="63" t="str">
        <f t="shared" si="6"/>
        <v>4.58/km</v>
      </c>
      <c r="P19" s="62">
        <f t="shared" si="7"/>
        <v>0.023946759259259265</v>
      </c>
      <c r="Q19" s="63" t="str">
        <f t="shared" si="8"/>
        <v>4.05/km</v>
      </c>
      <c r="R19" s="62">
        <f t="shared" si="9"/>
        <v>0.022141203703703705</v>
      </c>
      <c r="S19" s="63" t="str">
        <f t="shared" si="10"/>
        <v>3.47/km</v>
      </c>
      <c r="T19" s="12"/>
      <c r="U19" s="70">
        <v>0.0225</v>
      </c>
      <c r="V19" s="71">
        <v>0.043819444444444446</v>
      </c>
      <c r="W19" s="71">
        <v>0.07289351851851851</v>
      </c>
      <c r="X19" s="71">
        <v>0.09684027777777778</v>
      </c>
      <c r="Y19" s="72">
        <v>0.11898148148148148</v>
      </c>
      <c r="Z19" s="14"/>
      <c r="AA19" s="14"/>
      <c r="AB19" s="15"/>
      <c r="AC19" s="15"/>
      <c r="AD19" s="15"/>
      <c r="AE19" s="17"/>
      <c r="AF19" s="17"/>
      <c r="AG19" s="17"/>
      <c r="AH19" s="17"/>
      <c r="AI19" s="18"/>
      <c r="AJ19" s="18"/>
    </row>
    <row r="20" spans="1:36" s="19" customFormat="1" ht="14.25" customHeight="1">
      <c r="A20" s="93">
        <v>82</v>
      </c>
      <c r="B20" s="94" t="s">
        <v>15</v>
      </c>
      <c r="C20" s="95" t="s">
        <v>31</v>
      </c>
      <c r="D20" s="94">
        <v>17</v>
      </c>
      <c r="E20" s="71">
        <f t="shared" si="0"/>
        <v>0.12111111111111111</v>
      </c>
      <c r="F20" s="96" t="str">
        <f t="shared" si="1"/>
        <v>4.08/km</v>
      </c>
      <c r="G20" s="97">
        <f t="shared" si="11"/>
        <v>0.01850694444444445</v>
      </c>
      <c r="H20" s="98">
        <f t="shared" si="13"/>
        <v>0.01850694444444445</v>
      </c>
      <c r="I20" s="50"/>
      <c r="J20" s="62">
        <f t="shared" si="2"/>
        <v>0.020636574074074075</v>
      </c>
      <c r="K20" s="63" t="str">
        <f t="shared" si="3"/>
        <v>3.31/km</v>
      </c>
      <c r="L20" s="62">
        <f t="shared" si="14"/>
        <v>0.02231481481481481</v>
      </c>
      <c r="M20" s="63" t="str">
        <f t="shared" si="4"/>
        <v>3.48/km</v>
      </c>
      <c r="N20" s="62">
        <f t="shared" si="5"/>
        <v>0.029155092592592594</v>
      </c>
      <c r="O20" s="63" t="str">
        <f t="shared" si="6"/>
        <v>4.58/km</v>
      </c>
      <c r="P20" s="62">
        <f t="shared" si="7"/>
        <v>0.0249537037037037</v>
      </c>
      <c r="Q20" s="63" t="str">
        <f t="shared" si="8"/>
        <v>4.15/km</v>
      </c>
      <c r="R20" s="62">
        <f t="shared" si="9"/>
        <v>0.024050925925925934</v>
      </c>
      <c r="S20" s="63" t="str">
        <f t="shared" si="10"/>
        <v>4.06/km</v>
      </c>
      <c r="T20" s="12"/>
      <c r="U20" s="70">
        <v>0.020636574074074075</v>
      </c>
      <c r="V20" s="71">
        <v>0.042951388888888886</v>
      </c>
      <c r="W20" s="71">
        <v>0.07210648148148148</v>
      </c>
      <c r="X20" s="71">
        <v>0.09706018518518518</v>
      </c>
      <c r="Y20" s="72">
        <v>0.12111111111111111</v>
      </c>
      <c r="Z20" s="14"/>
      <c r="AA20" s="14"/>
      <c r="AB20" s="15"/>
      <c r="AC20" s="15"/>
      <c r="AD20" s="15"/>
      <c r="AE20" s="17"/>
      <c r="AF20" s="17"/>
      <c r="AG20" s="17"/>
      <c r="AH20" s="17"/>
      <c r="AI20" s="18"/>
      <c r="AJ20" s="18"/>
    </row>
    <row r="21" spans="1:36" s="22" customFormat="1" ht="14.25" customHeight="1">
      <c r="A21" s="93">
        <v>18</v>
      </c>
      <c r="B21" s="94" t="s">
        <v>15</v>
      </c>
      <c r="C21" s="95" t="s">
        <v>32</v>
      </c>
      <c r="D21" s="94">
        <v>18</v>
      </c>
      <c r="E21" s="71">
        <f t="shared" si="0"/>
        <v>0.1211574074074074</v>
      </c>
      <c r="F21" s="96" t="str">
        <f t="shared" si="1"/>
        <v>4.08/km</v>
      </c>
      <c r="G21" s="97">
        <f t="shared" si="11"/>
        <v>0.01855324074074073</v>
      </c>
      <c r="H21" s="98">
        <f t="shared" si="13"/>
        <v>0.01855324074074073</v>
      </c>
      <c r="I21" s="50"/>
      <c r="J21" s="62">
        <f t="shared" si="2"/>
        <v>0.023171296296296297</v>
      </c>
      <c r="K21" s="63" t="str">
        <f t="shared" si="3"/>
        <v>3.57/km</v>
      </c>
      <c r="L21" s="62">
        <f t="shared" si="14"/>
        <v>0.022152777777777775</v>
      </c>
      <c r="M21" s="63" t="str">
        <f t="shared" si="4"/>
        <v>3.47/km</v>
      </c>
      <c r="N21" s="62">
        <f t="shared" si="5"/>
        <v>0.028796296296296306</v>
      </c>
      <c r="O21" s="63" t="str">
        <f t="shared" si="6"/>
        <v>4.55/km</v>
      </c>
      <c r="P21" s="62">
        <f t="shared" si="7"/>
        <v>0.023935185185185184</v>
      </c>
      <c r="Q21" s="63" t="str">
        <f t="shared" si="8"/>
        <v>4.05/km</v>
      </c>
      <c r="R21" s="62">
        <f t="shared" si="9"/>
        <v>0.023101851851851832</v>
      </c>
      <c r="S21" s="63" t="str">
        <f t="shared" si="10"/>
        <v>3.57/km</v>
      </c>
      <c r="T21" s="12"/>
      <c r="U21" s="70">
        <v>0.023171296296296297</v>
      </c>
      <c r="V21" s="71">
        <v>0.04532407407407407</v>
      </c>
      <c r="W21" s="71">
        <v>0.07412037037037038</v>
      </c>
      <c r="X21" s="71">
        <v>0.09805555555555556</v>
      </c>
      <c r="Y21" s="72">
        <v>0.1211574074074074</v>
      </c>
      <c r="Z21" s="14"/>
      <c r="AA21" s="14"/>
      <c r="AB21" s="15"/>
      <c r="AC21" s="15"/>
      <c r="AD21" s="15"/>
      <c r="AE21" s="20"/>
      <c r="AF21" s="20"/>
      <c r="AG21" s="20"/>
      <c r="AH21" s="20"/>
      <c r="AI21" s="21"/>
      <c r="AJ21" s="21"/>
    </row>
    <row r="22" spans="1:36" s="19" customFormat="1" ht="14.25" customHeight="1">
      <c r="A22" s="93">
        <v>13</v>
      </c>
      <c r="B22" s="94" t="s">
        <v>15</v>
      </c>
      <c r="C22" s="95" t="s">
        <v>33</v>
      </c>
      <c r="D22" s="94">
        <v>19</v>
      </c>
      <c r="E22" s="71">
        <f t="shared" si="0"/>
        <v>0.12201388888888888</v>
      </c>
      <c r="F22" s="96" t="str">
        <f t="shared" si="1"/>
        <v>4.10/km</v>
      </c>
      <c r="G22" s="97">
        <f t="shared" si="11"/>
        <v>0.019409722222222217</v>
      </c>
      <c r="H22" s="98">
        <f t="shared" si="13"/>
        <v>0.019409722222222217</v>
      </c>
      <c r="I22" s="50"/>
      <c r="J22" s="62">
        <f t="shared" si="2"/>
        <v>0.02314814814814815</v>
      </c>
      <c r="K22" s="63" t="str">
        <f t="shared" si="3"/>
        <v>3.57/km</v>
      </c>
      <c r="L22" s="62">
        <f t="shared" si="14"/>
        <v>0.02430555555555555</v>
      </c>
      <c r="M22" s="63" t="str">
        <f t="shared" si="4"/>
        <v>4.09/km</v>
      </c>
      <c r="N22" s="62">
        <f t="shared" si="5"/>
        <v>0.0285300925925926</v>
      </c>
      <c r="O22" s="63" t="str">
        <f t="shared" si="6"/>
        <v>4.52/km</v>
      </c>
      <c r="P22" s="62">
        <f t="shared" si="7"/>
        <v>0.023993055555555545</v>
      </c>
      <c r="Q22" s="63" t="str">
        <f t="shared" si="8"/>
        <v>4.06/km</v>
      </c>
      <c r="R22" s="62">
        <f t="shared" si="9"/>
        <v>0.022037037037037036</v>
      </c>
      <c r="S22" s="63" t="str">
        <f t="shared" si="10"/>
        <v>3.46/km</v>
      </c>
      <c r="T22" s="12"/>
      <c r="U22" s="70">
        <v>0.02314814814814815</v>
      </c>
      <c r="V22" s="71">
        <v>0.0474537037037037</v>
      </c>
      <c r="W22" s="71">
        <v>0.0759837962962963</v>
      </c>
      <c r="X22" s="71">
        <v>0.09997685185185184</v>
      </c>
      <c r="Y22" s="72">
        <v>0.12201388888888888</v>
      </c>
      <c r="Z22" s="14"/>
      <c r="AA22" s="14"/>
      <c r="AB22" s="15"/>
      <c r="AC22" s="15"/>
      <c r="AD22" s="15"/>
      <c r="AE22" s="17"/>
      <c r="AF22" s="17"/>
      <c r="AG22" s="17"/>
      <c r="AH22" s="17"/>
      <c r="AI22" s="18"/>
      <c r="AJ22" s="18"/>
    </row>
    <row r="23" spans="1:36" s="19" customFormat="1" ht="14.25" customHeight="1">
      <c r="A23" s="93">
        <v>109</v>
      </c>
      <c r="B23" s="94" t="s">
        <v>15</v>
      </c>
      <c r="C23" s="105" t="s">
        <v>26</v>
      </c>
      <c r="D23" s="94">
        <v>20</v>
      </c>
      <c r="E23" s="71">
        <f t="shared" si="0"/>
        <v>0.12252314814814814</v>
      </c>
      <c r="F23" s="96" t="str">
        <f t="shared" si="1"/>
        <v>4.11/km</v>
      </c>
      <c r="G23" s="97">
        <f t="shared" si="11"/>
        <v>0.019918981481481482</v>
      </c>
      <c r="H23" s="98">
        <f t="shared" si="13"/>
        <v>0.019918981481481482</v>
      </c>
      <c r="I23" s="50"/>
      <c r="J23" s="62">
        <f t="shared" si="2"/>
        <v>0.024131944444444445</v>
      </c>
      <c r="K23" s="63" t="str">
        <f t="shared" si="3"/>
        <v>4.07/km</v>
      </c>
      <c r="L23" s="62">
        <f t="shared" si="14"/>
        <v>0.024074074074074078</v>
      </c>
      <c r="M23" s="63" t="str">
        <f t="shared" si="4"/>
        <v>4.06/km</v>
      </c>
      <c r="N23" s="62">
        <f t="shared" si="5"/>
        <v>0.02843749999999999</v>
      </c>
      <c r="O23" s="63" t="str">
        <f t="shared" si="6"/>
        <v>4.51/km</v>
      </c>
      <c r="P23" s="62">
        <f t="shared" si="7"/>
        <v>0.02395833333333333</v>
      </c>
      <c r="Q23" s="63" t="str">
        <f t="shared" si="8"/>
        <v>4.05/km</v>
      </c>
      <c r="R23" s="62">
        <f t="shared" si="9"/>
        <v>0.0219212962962963</v>
      </c>
      <c r="S23" s="63" t="str">
        <f t="shared" si="10"/>
        <v>3.44/km</v>
      </c>
      <c r="T23" s="26"/>
      <c r="U23" s="76">
        <v>0.024131944444444445</v>
      </c>
      <c r="V23" s="77" t="s">
        <v>34</v>
      </c>
      <c r="W23" s="78">
        <v>0.07664351851851851</v>
      </c>
      <c r="X23" s="78">
        <v>0.10060185185185185</v>
      </c>
      <c r="Y23" s="79">
        <v>0.12252314814814814</v>
      </c>
      <c r="Z23" s="27"/>
      <c r="AA23" s="27"/>
      <c r="AB23" s="28"/>
      <c r="AC23" s="28"/>
      <c r="AD23" s="28"/>
      <c r="AE23" s="17"/>
      <c r="AF23" s="17"/>
      <c r="AG23" s="17"/>
      <c r="AH23" s="17"/>
      <c r="AI23" s="18"/>
      <c r="AJ23" s="18"/>
    </row>
    <row r="24" spans="1:36" s="19" customFormat="1" ht="14.25" customHeight="1">
      <c r="A24" s="93">
        <v>99</v>
      </c>
      <c r="B24" s="94" t="s">
        <v>15</v>
      </c>
      <c r="C24" s="95" t="s">
        <v>35</v>
      </c>
      <c r="D24" s="94">
        <v>21</v>
      </c>
      <c r="E24" s="71">
        <f t="shared" si="0"/>
        <v>0.1230324074074074</v>
      </c>
      <c r="F24" s="96" t="str">
        <f t="shared" si="1"/>
        <v>4.12/km</v>
      </c>
      <c r="G24" s="97">
        <f t="shared" si="11"/>
        <v>0.020428240740740733</v>
      </c>
      <c r="H24" s="98">
        <f t="shared" si="13"/>
        <v>0.020428240740740733</v>
      </c>
      <c r="I24" s="50"/>
      <c r="J24" s="62">
        <f t="shared" si="2"/>
        <v>0.025891203703703704</v>
      </c>
      <c r="K24" s="63" t="str">
        <f t="shared" si="3"/>
        <v>4.25/km</v>
      </c>
      <c r="L24" s="62">
        <f t="shared" si="14"/>
        <v>0.022743055555555555</v>
      </c>
      <c r="M24" s="63" t="str">
        <f t="shared" si="4"/>
        <v>3.53/km</v>
      </c>
      <c r="N24" s="62">
        <f t="shared" si="5"/>
        <v>0.028854166666666674</v>
      </c>
      <c r="O24" s="63" t="str">
        <f t="shared" si="6"/>
        <v>4.55/km</v>
      </c>
      <c r="P24" s="62">
        <f t="shared" si="7"/>
        <v>0.023414351851851853</v>
      </c>
      <c r="Q24" s="63" t="str">
        <f t="shared" si="8"/>
        <v>3.60/km</v>
      </c>
      <c r="R24" s="62">
        <f t="shared" si="9"/>
        <v>0.02212962962962961</v>
      </c>
      <c r="S24" s="63" t="str">
        <f t="shared" si="10"/>
        <v>3.47/km</v>
      </c>
      <c r="T24" s="26"/>
      <c r="U24" s="76">
        <v>0.025891203703703704</v>
      </c>
      <c r="V24" s="77" t="s">
        <v>36</v>
      </c>
      <c r="W24" s="78">
        <v>0.07748842592592593</v>
      </c>
      <c r="X24" s="78">
        <v>0.10090277777777779</v>
      </c>
      <c r="Y24" s="79">
        <v>0.1230324074074074</v>
      </c>
      <c r="Z24" s="27"/>
      <c r="AA24" s="27"/>
      <c r="AB24" s="28"/>
      <c r="AC24" s="28"/>
      <c r="AD24" s="28"/>
      <c r="AE24" s="17"/>
      <c r="AF24" s="17"/>
      <c r="AG24" s="17"/>
      <c r="AH24" s="17"/>
      <c r="AI24" s="18"/>
      <c r="AJ24" s="18"/>
    </row>
    <row r="25" spans="1:36" s="19" customFormat="1" ht="14.25" customHeight="1">
      <c r="A25" s="93">
        <v>20</v>
      </c>
      <c r="B25" s="94" t="s">
        <v>15</v>
      </c>
      <c r="C25" s="95" t="s">
        <v>25</v>
      </c>
      <c r="D25" s="94">
        <v>22</v>
      </c>
      <c r="E25" s="71">
        <f t="shared" si="0"/>
        <v>0.12325231481481481</v>
      </c>
      <c r="F25" s="96" t="str">
        <f t="shared" si="1"/>
        <v>4.12/km</v>
      </c>
      <c r="G25" s="97">
        <f t="shared" si="11"/>
        <v>0.02064814814814815</v>
      </c>
      <c r="H25" s="98">
        <f t="shared" si="13"/>
        <v>0.02064814814814815</v>
      </c>
      <c r="I25" s="50"/>
      <c r="J25" s="62">
        <f t="shared" si="2"/>
        <v>0.024548611111111115</v>
      </c>
      <c r="K25" s="63" t="str">
        <f t="shared" si="3"/>
        <v>4.11/km</v>
      </c>
      <c r="L25" s="62">
        <f t="shared" si="14"/>
        <v>0.022997685185185187</v>
      </c>
      <c r="M25" s="63" t="str">
        <f t="shared" si="4"/>
        <v>3.55/km</v>
      </c>
      <c r="N25" s="62">
        <f t="shared" si="5"/>
        <v>0.027546296296296284</v>
      </c>
      <c r="O25" s="63" t="str">
        <f t="shared" si="6"/>
        <v>4.42/km</v>
      </c>
      <c r="P25" s="62">
        <f t="shared" si="7"/>
        <v>0.023946759259259265</v>
      </c>
      <c r="Q25" s="63" t="str">
        <f t="shared" si="8"/>
        <v>4.05/km</v>
      </c>
      <c r="R25" s="62">
        <f t="shared" si="9"/>
        <v>0.024212962962962964</v>
      </c>
      <c r="S25" s="63" t="str">
        <f t="shared" si="10"/>
        <v>4.08/km</v>
      </c>
      <c r="T25" s="12"/>
      <c r="U25" s="70">
        <v>0.024548611111111115</v>
      </c>
      <c r="V25" s="71">
        <v>0.0475462962962963</v>
      </c>
      <c r="W25" s="71">
        <v>0.07509259259259259</v>
      </c>
      <c r="X25" s="71">
        <v>0.09903935185185185</v>
      </c>
      <c r="Y25" s="72">
        <v>0.12325231481481481</v>
      </c>
      <c r="Z25" s="14"/>
      <c r="AA25" s="14"/>
      <c r="AB25" s="15"/>
      <c r="AC25" s="15"/>
      <c r="AD25" s="15"/>
      <c r="AE25" s="17"/>
      <c r="AF25" s="17"/>
      <c r="AG25" s="17"/>
      <c r="AH25" s="17"/>
      <c r="AI25" s="18"/>
      <c r="AJ25" s="18"/>
    </row>
    <row r="26" spans="1:36" s="19" customFormat="1" ht="14.25" customHeight="1">
      <c r="A26" s="93">
        <v>28</v>
      </c>
      <c r="B26" s="94" t="s">
        <v>15</v>
      </c>
      <c r="C26" s="95" t="s">
        <v>22</v>
      </c>
      <c r="D26" s="94">
        <v>23</v>
      </c>
      <c r="E26" s="71">
        <f t="shared" si="0"/>
        <v>0.12416666666666666</v>
      </c>
      <c r="F26" s="96" t="str">
        <f t="shared" si="1"/>
        <v>4.14/km</v>
      </c>
      <c r="G26" s="97">
        <f t="shared" si="11"/>
        <v>0.0215625</v>
      </c>
      <c r="H26" s="98">
        <f t="shared" si="13"/>
        <v>0.0215625</v>
      </c>
      <c r="I26" s="50"/>
      <c r="J26" s="62">
        <f t="shared" si="2"/>
        <v>0.026168981481481477</v>
      </c>
      <c r="K26" s="63" t="str">
        <f t="shared" si="3"/>
        <v>4.28/km</v>
      </c>
      <c r="L26" s="62">
        <f t="shared" si="14"/>
        <v>0.023865740740740746</v>
      </c>
      <c r="M26" s="63" t="str">
        <f t="shared" si="4"/>
        <v>4.04/km</v>
      </c>
      <c r="N26" s="62">
        <f t="shared" si="5"/>
        <v>0.026493055555555554</v>
      </c>
      <c r="O26" s="63" t="str">
        <f t="shared" si="6"/>
        <v>4.31/km</v>
      </c>
      <c r="P26" s="62">
        <f t="shared" si="7"/>
        <v>0.024282407407407405</v>
      </c>
      <c r="Q26" s="63" t="str">
        <f t="shared" si="8"/>
        <v>4.09/km</v>
      </c>
      <c r="R26" s="62">
        <f t="shared" si="9"/>
        <v>0.023356481481481478</v>
      </c>
      <c r="S26" s="63" t="str">
        <f t="shared" si="10"/>
        <v>3.59/km</v>
      </c>
      <c r="T26" s="12"/>
      <c r="U26" s="70">
        <v>0.026168981481481477</v>
      </c>
      <c r="V26" s="71">
        <v>0.050034722222222223</v>
      </c>
      <c r="W26" s="71">
        <v>0.07652777777777778</v>
      </c>
      <c r="X26" s="71">
        <v>0.10081018518518518</v>
      </c>
      <c r="Y26" s="72">
        <v>0.12416666666666666</v>
      </c>
      <c r="Z26" s="14"/>
      <c r="AA26" s="14"/>
      <c r="AB26" s="15"/>
      <c r="AC26" s="15"/>
      <c r="AD26" s="15"/>
      <c r="AE26" s="17"/>
      <c r="AF26" s="17"/>
      <c r="AG26" s="17"/>
      <c r="AH26" s="17"/>
      <c r="AI26" s="18"/>
      <c r="AJ26" s="18"/>
    </row>
    <row r="27" spans="1:36" s="19" customFormat="1" ht="14.25" customHeight="1">
      <c r="A27" s="93">
        <v>32</v>
      </c>
      <c r="B27" s="94" t="s">
        <v>15</v>
      </c>
      <c r="C27" s="95" t="s">
        <v>21</v>
      </c>
      <c r="D27" s="94">
        <v>24</v>
      </c>
      <c r="E27" s="71">
        <f t="shared" si="0"/>
        <v>0.12439814814814815</v>
      </c>
      <c r="F27" s="96" t="str">
        <f t="shared" si="1"/>
        <v>4.15/km</v>
      </c>
      <c r="G27" s="97">
        <f t="shared" si="11"/>
        <v>0.021793981481481484</v>
      </c>
      <c r="H27" s="98">
        <f t="shared" si="13"/>
        <v>0.021793981481481484</v>
      </c>
      <c r="I27" s="50"/>
      <c r="J27" s="62">
        <f t="shared" si="2"/>
        <v>0.02335648148148148</v>
      </c>
      <c r="K27" s="63" t="str">
        <f t="shared" si="3"/>
        <v>3.59/km</v>
      </c>
      <c r="L27" s="62">
        <f t="shared" si="14"/>
        <v>0.02421296296296296</v>
      </c>
      <c r="M27" s="63" t="str">
        <f t="shared" si="4"/>
        <v>4.08/km</v>
      </c>
      <c r="N27" s="62">
        <f t="shared" si="5"/>
        <v>0.028124999999999997</v>
      </c>
      <c r="O27" s="63" t="str">
        <f t="shared" si="6"/>
        <v>4.48/km</v>
      </c>
      <c r="P27" s="62">
        <f t="shared" si="7"/>
        <v>0.02424768518518519</v>
      </c>
      <c r="Q27" s="63" t="str">
        <f t="shared" si="8"/>
        <v>4.08/km</v>
      </c>
      <c r="R27" s="62">
        <f t="shared" si="9"/>
        <v>0.024456018518518516</v>
      </c>
      <c r="S27" s="63" t="str">
        <f t="shared" si="10"/>
        <v>4.10/km</v>
      </c>
      <c r="T27" s="12"/>
      <c r="U27" s="70">
        <v>0.02335648148148148</v>
      </c>
      <c r="V27" s="71">
        <v>0.04756944444444444</v>
      </c>
      <c r="W27" s="71">
        <v>0.07569444444444444</v>
      </c>
      <c r="X27" s="71">
        <v>0.09994212962962963</v>
      </c>
      <c r="Y27" s="72">
        <v>0.12439814814814815</v>
      </c>
      <c r="Z27" s="14"/>
      <c r="AA27" s="14"/>
      <c r="AB27" s="15"/>
      <c r="AC27" s="15"/>
      <c r="AD27" s="15"/>
      <c r="AE27" s="17"/>
      <c r="AF27" s="17"/>
      <c r="AG27" s="17"/>
      <c r="AH27" s="17"/>
      <c r="AI27" s="18"/>
      <c r="AJ27" s="18"/>
    </row>
    <row r="28" spans="1:36" s="19" customFormat="1" ht="14.25" customHeight="1">
      <c r="A28" s="93">
        <v>63</v>
      </c>
      <c r="B28" s="94" t="s">
        <v>15</v>
      </c>
      <c r="C28" s="95" t="s">
        <v>19</v>
      </c>
      <c r="D28" s="94">
        <v>25</v>
      </c>
      <c r="E28" s="71">
        <f t="shared" si="0"/>
        <v>0.12611111111111112</v>
      </c>
      <c r="F28" s="96" t="str">
        <f t="shared" si="1"/>
        <v>4.18/km</v>
      </c>
      <c r="G28" s="97">
        <f t="shared" si="11"/>
        <v>0.023506944444444455</v>
      </c>
      <c r="H28" s="98">
        <f t="shared" si="13"/>
        <v>0.023506944444444455</v>
      </c>
      <c r="I28" s="50"/>
      <c r="J28" s="62">
        <f t="shared" si="2"/>
        <v>0.025057870370370373</v>
      </c>
      <c r="K28" s="63" t="str">
        <f t="shared" si="3"/>
        <v>4.17/km</v>
      </c>
      <c r="L28" s="62">
        <f t="shared" si="14"/>
        <v>0.025509259259259263</v>
      </c>
      <c r="M28" s="63" t="str">
        <f t="shared" si="4"/>
        <v>4.21/km</v>
      </c>
      <c r="N28" s="62">
        <f t="shared" si="5"/>
        <v>0.02542824074074073</v>
      </c>
      <c r="O28" s="63" t="str">
        <f t="shared" si="6"/>
        <v>4.20/km</v>
      </c>
      <c r="P28" s="62">
        <f t="shared" si="7"/>
        <v>0.02502314814814814</v>
      </c>
      <c r="Q28" s="63" t="str">
        <f t="shared" si="8"/>
        <v>4.16/km</v>
      </c>
      <c r="R28" s="62">
        <f t="shared" si="9"/>
        <v>0.02509259259259261</v>
      </c>
      <c r="S28" s="63" t="str">
        <f t="shared" si="10"/>
        <v>4.17/km</v>
      </c>
      <c r="T28" s="12"/>
      <c r="U28" s="70">
        <v>0.025057870370370373</v>
      </c>
      <c r="V28" s="71">
        <v>0.050567129629629635</v>
      </c>
      <c r="W28" s="71">
        <v>0.07599537037037037</v>
      </c>
      <c r="X28" s="71">
        <v>0.10101851851851851</v>
      </c>
      <c r="Y28" s="72">
        <v>0.12611111111111112</v>
      </c>
      <c r="Z28" s="14"/>
      <c r="AA28" s="14"/>
      <c r="AB28" s="15"/>
      <c r="AC28" s="15"/>
      <c r="AD28" s="15"/>
      <c r="AE28" s="17"/>
      <c r="AF28" s="17"/>
      <c r="AG28" s="17"/>
      <c r="AH28" s="17"/>
      <c r="AI28" s="18"/>
      <c r="AJ28" s="18"/>
    </row>
    <row r="29" spans="1:36" s="19" customFormat="1" ht="14.25" customHeight="1">
      <c r="A29" s="93">
        <v>95</v>
      </c>
      <c r="B29" s="94" t="s">
        <v>15</v>
      </c>
      <c r="C29" s="95" t="s">
        <v>24</v>
      </c>
      <c r="D29" s="94">
        <v>26</v>
      </c>
      <c r="E29" s="71">
        <f t="shared" si="0"/>
        <v>0.12688657407407408</v>
      </c>
      <c r="F29" s="96" t="str">
        <f t="shared" si="1"/>
        <v>4.20/km</v>
      </c>
      <c r="G29" s="97">
        <f t="shared" si="11"/>
        <v>0.02428240740740742</v>
      </c>
      <c r="H29" s="98">
        <f t="shared" si="13"/>
        <v>0.02428240740740742</v>
      </c>
      <c r="I29" s="50"/>
      <c r="J29" s="62">
        <f t="shared" si="2"/>
        <v>0.02210648148148148</v>
      </c>
      <c r="K29" s="63" t="str">
        <f t="shared" si="3"/>
        <v>3.46/km</v>
      </c>
      <c r="L29" s="62">
        <f t="shared" si="14"/>
        <v>0.024247685185185188</v>
      </c>
      <c r="M29" s="63" t="str">
        <f t="shared" si="4"/>
        <v>4.08/km</v>
      </c>
      <c r="N29" s="62">
        <f t="shared" si="5"/>
        <v>0.028611111111111115</v>
      </c>
      <c r="O29" s="63" t="str">
        <f t="shared" si="6"/>
        <v>4.53/km</v>
      </c>
      <c r="P29" s="62">
        <f t="shared" si="7"/>
        <v>0.02523148148148148</v>
      </c>
      <c r="Q29" s="63" t="str">
        <f t="shared" si="8"/>
        <v>4.18/km</v>
      </c>
      <c r="R29" s="62">
        <f t="shared" si="9"/>
        <v>0.02668981481481482</v>
      </c>
      <c r="S29" s="63" t="str">
        <f t="shared" si="10"/>
        <v>4.33/km</v>
      </c>
      <c r="T29" s="12"/>
      <c r="U29" s="70">
        <v>0.02210648148148148</v>
      </c>
      <c r="V29" s="71">
        <v>0.04635416666666667</v>
      </c>
      <c r="W29" s="71">
        <v>0.07496527777777778</v>
      </c>
      <c r="X29" s="71">
        <v>0.10019675925925926</v>
      </c>
      <c r="Y29" s="72">
        <v>0.12688657407407408</v>
      </c>
      <c r="Z29" s="14"/>
      <c r="AA29" s="14"/>
      <c r="AB29" s="15"/>
      <c r="AC29" s="15"/>
      <c r="AD29" s="15"/>
      <c r="AE29" s="17"/>
      <c r="AF29" s="17"/>
      <c r="AG29" s="17"/>
      <c r="AH29" s="17"/>
      <c r="AI29" s="18"/>
      <c r="AJ29" s="18"/>
    </row>
    <row r="30" spans="1:36" s="19" customFormat="1" ht="14.25" customHeight="1">
      <c r="A30" s="93">
        <v>68</v>
      </c>
      <c r="B30" s="94" t="s">
        <v>15</v>
      </c>
      <c r="C30" s="95" t="s">
        <v>37</v>
      </c>
      <c r="D30" s="94">
        <v>27</v>
      </c>
      <c r="E30" s="71">
        <f t="shared" si="0"/>
        <v>0.1272800925925926</v>
      </c>
      <c r="F30" s="96" t="str">
        <f t="shared" si="1"/>
        <v>4.21/km</v>
      </c>
      <c r="G30" s="97">
        <f t="shared" si="11"/>
        <v>0.024675925925925934</v>
      </c>
      <c r="H30" s="98">
        <f t="shared" si="13"/>
        <v>0.024675925925925934</v>
      </c>
      <c r="I30" s="50"/>
      <c r="J30" s="62">
        <f t="shared" si="2"/>
        <v>0.026516203703703698</v>
      </c>
      <c r="K30" s="63" t="str">
        <f t="shared" si="3"/>
        <v>4.31/km</v>
      </c>
      <c r="L30" s="62">
        <f t="shared" si="14"/>
        <v>0.02532407407407408</v>
      </c>
      <c r="M30" s="63" t="str">
        <f t="shared" si="4"/>
        <v>4.19/km</v>
      </c>
      <c r="N30" s="62">
        <f t="shared" si="5"/>
        <v>0.025891203703703694</v>
      </c>
      <c r="O30" s="63" t="str">
        <f t="shared" si="6"/>
        <v>4.25/km</v>
      </c>
      <c r="P30" s="62">
        <f t="shared" si="7"/>
        <v>0.02599537037037039</v>
      </c>
      <c r="Q30" s="63" t="str">
        <f t="shared" si="8"/>
        <v>4.26/km</v>
      </c>
      <c r="R30" s="62">
        <f t="shared" si="9"/>
        <v>0.023553240740740736</v>
      </c>
      <c r="S30" s="63" t="str">
        <f t="shared" si="10"/>
        <v>4.01/km</v>
      </c>
      <c r="T30" s="12"/>
      <c r="U30" s="70">
        <v>0.026516203703703698</v>
      </c>
      <c r="V30" s="71">
        <v>0.05184027777777778</v>
      </c>
      <c r="W30" s="71">
        <v>0.07773148148148147</v>
      </c>
      <c r="X30" s="71">
        <v>0.10372685185185186</v>
      </c>
      <c r="Y30" s="72">
        <v>0.1272800925925926</v>
      </c>
      <c r="Z30" s="14"/>
      <c r="AA30" s="14"/>
      <c r="AB30" s="15"/>
      <c r="AC30" s="15"/>
      <c r="AD30" s="15"/>
      <c r="AE30" s="17"/>
      <c r="AF30" s="17"/>
      <c r="AG30" s="17"/>
      <c r="AH30" s="17"/>
      <c r="AI30" s="18"/>
      <c r="AJ30" s="18"/>
    </row>
    <row r="31" spans="1:36" s="19" customFormat="1" ht="14.25" customHeight="1">
      <c r="A31" s="93">
        <v>91</v>
      </c>
      <c r="B31" s="94" t="s">
        <v>15</v>
      </c>
      <c r="C31" s="95" t="s">
        <v>18</v>
      </c>
      <c r="D31" s="94">
        <v>28</v>
      </c>
      <c r="E31" s="71">
        <f t="shared" si="0"/>
        <v>0.12753472222222223</v>
      </c>
      <c r="F31" s="96" t="str">
        <f t="shared" si="1"/>
        <v>4.21/km</v>
      </c>
      <c r="G31" s="97">
        <f t="shared" si="11"/>
        <v>0.024930555555555567</v>
      </c>
      <c r="H31" s="98">
        <f t="shared" si="13"/>
        <v>0.024930555555555567</v>
      </c>
      <c r="I31" s="50"/>
      <c r="J31" s="62">
        <f t="shared" si="2"/>
        <v>0.025567129629629634</v>
      </c>
      <c r="K31" s="63" t="str">
        <f t="shared" si="3"/>
        <v>4.22/km</v>
      </c>
      <c r="L31" s="62">
        <f t="shared" si="14"/>
        <v>0.025347222222222222</v>
      </c>
      <c r="M31" s="63" t="str">
        <f t="shared" si="4"/>
        <v>4.20/km</v>
      </c>
      <c r="N31" s="62">
        <f t="shared" si="5"/>
        <v>0.025902777777777768</v>
      </c>
      <c r="O31" s="63" t="str">
        <f t="shared" si="6"/>
        <v>4.25/km</v>
      </c>
      <c r="P31" s="62">
        <f t="shared" si="7"/>
        <v>0.025821759259259267</v>
      </c>
      <c r="Q31" s="63" t="str">
        <f t="shared" si="8"/>
        <v>4.24/km</v>
      </c>
      <c r="R31" s="62">
        <f t="shared" si="9"/>
        <v>0.02489583333333334</v>
      </c>
      <c r="S31" s="63" t="str">
        <f t="shared" si="10"/>
        <v>4.15/km</v>
      </c>
      <c r="T31" s="12"/>
      <c r="U31" s="70">
        <v>0.025567129629629634</v>
      </c>
      <c r="V31" s="71">
        <v>0.050914351851851856</v>
      </c>
      <c r="W31" s="71">
        <v>0.07681712962962962</v>
      </c>
      <c r="X31" s="71">
        <v>0.10263888888888889</v>
      </c>
      <c r="Y31" s="72">
        <v>0.12753472222222223</v>
      </c>
      <c r="Z31" s="14"/>
      <c r="AA31" s="14"/>
      <c r="AB31" s="15"/>
      <c r="AC31" s="15"/>
      <c r="AD31" s="15"/>
      <c r="AE31" s="17"/>
      <c r="AF31" s="17"/>
      <c r="AG31" s="17"/>
      <c r="AH31" s="17"/>
      <c r="AI31" s="18"/>
      <c r="AJ31" s="18"/>
    </row>
    <row r="32" spans="1:36" s="19" customFormat="1" ht="14.25" customHeight="1">
      <c r="A32" s="93">
        <v>56</v>
      </c>
      <c r="B32" s="94" t="s">
        <v>15</v>
      </c>
      <c r="C32" s="95" t="s">
        <v>17</v>
      </c>
      <c r="D32" s="94">
        <v>29</v>
      </c>
      <c r="E32" s="71">
        <f t="shared" si="0"/>
        <v>0.12783564814814816</v>
      </c>
      <c r="F32" s="96" t="str">
        <f t="shared" si="1"/>
        <v>4.22/km</v>
      </c>
      <c r="G32" s="97">
        <f t="shared" si="11"/>
        <v>0.025231481481481494</v>
      </c>
      <c r="H32" s="98">
        <f t="shared" si="13"/>
        <v>0.025231481481481494</v>
      </c>
      <c r="I32" s="50"/>
      <c r="J32" s="62">
        <f t="shared" si="2"/>
        <v>0.023796296296296298</v>
      </c>
      <c r="K32" s="63" t="str">
        <f t="shared" si="3"/>
        <v>4.04/km</v>
      </c>
      <c r="L32" s="62">
        <f t="shared" si="14"/>
        <v>0.023842592592592592</v>
      </c>
      <c r="M32" s="63" t="str">
        <f t="shared" si="4"/>
        <v>4.04/km</v>
      </c>
      <c r="N32" s="62">
        <f t="shared" si="5"/>
        <v>0.025497685185185186</v>
      </c>
      <c r="O32" s="63" t="str">
        <f t="shared" si="6"/>
        <v>4.21/km</v>
      </c>
      <c r="P32" s="62">
        <f t="shared" si="7"/>
        <v>0.02748842592592593</v>
      </c>
      <c r="Q32" s="63" t="str">
        <f t="shared" si="8"/>
        <v>4.41/km</v>
      </c>
      <c r="R32" s="62">
        <f t="shared" si="9"/>
        <v>0.02721064814814815</v>
      </c>
      <c r="S32" s="63" t="str">
        <f t="shared" si="10"/>
        <v>4.39/km</v>
      </c>
      <c r="T32" s="12"/>
      <c r="U32" s="70">
        <v>0.023796296296296298</v>
      </c>
      <c r="V32" s="71">
        <v>0.04763888888888889</v>
      </c>
      <c r="W32" s="71">
        <v>0.07313657407407408</v>
      </c>
      <c r="X32" s="71">
        <v>0.100625</v>
      </c>
      <c r="Y32" s="72">
        <v>0.12783564814814816</v>
      </c>
      <c r="Z32" s="14"/>
      <c r="AA32" s="14"/>
      <c r="AB32" s="15"/>
      <c r="AC32" s="15"/>
      <c r="AD32" s="15"/>
      <c r="AE32" s="17"/>
      <c r="AF32" s="23"/>
      <c r="AG32" s="23"/>
      <c r="AH32" s="23"/>
      <c r="AI32" s="24"/>
      <c r="AJ32" s="18"/>
    </row>
    <row r="33" spans="1:36" s="19" customFormat="1" ht="14.25" customHeight="1">
      <c r="A33" s="93">
        <v>24</v>
      </c>
      <c r="B33" s="94" t="s">
        <v>15</v>
      </c>
      <c r="C33" s="95" t="s">
        <v>38</v>
      </c>
      <c r="D33" s="94">
        <v>30</v>
      </c>
      <c r="E33" s="71">
        <f t="shared" si="0"/>
        <v>0.12815972222222222</v>
      </c>
      <c r="F33" s="96" t="str">
        <f t="shared" si="1"/>
        <v>4.22/km</v>
      </c>
      <c r="G33" s="97">
        <f t="shared" si="11"/>
        <v>0.025555555555555554</v>
      </c>
      <c r="H33" s="98">
        <f t="shared" si="13"/>
        <v>0.025555555555555554</v>
      </c>
      <c r="I33" s="50"/>
      <c r="J33" s="62">
        <f t="shared" si="2"/>
        <v>0.02417824074074074</v>
      </c>
      <c r="K33" s="63" t="str">
        <f t="shared" si="3"/>
        <v>4.08/km</v>
      </c>
      <c r="L33" s="62">
        <f t="shared" si="14"/>
        <v>0.02709490740740741</v>
      </c>
      <c r="M33" s="63" t="str">
        <f t="shared" si="4"/>
        <v>4.37/km</v>
      </c>
      <c r="N33" s="62">
        <f t="shared" si="5"/>
        <v>0.029953703703703705</v>
      </c>
      <c r="O33" s="63" t="str">
        <f t="shared" si="6"/>
        <v>5.07/km</v>
      </c>
      <c r="P33" s="62">
        <f t="shared" si="7"/>
        <v>0.0238310185185185</v>
      </c>
      <c r="Q33" s="63" t="str">
        <f t="shared" si="8"/>
        <v>4.04/km</v>
      </c>
      <c r="R33" s="62">
        <f t="shared" si="9"/>
        <v>0.02310185185185186</v>
      </c>
      <c r="S33" s="63" t="str">
        <f t="shared" si="10"/>
        <v>3.57/km</v>
      </c>
      <c r="T33" s="12"/>
      <c r="U33" s="70">
        <v>0.02417824074074074</v>
      </c>
      <c r="V33" s="71">
        <v>0.05127314814814815</v>
      </c>
      <c r="W33" s="71">
        <v>0.08122685185185186</v>
      </c>
      <c r="X33" s="71">
        <v>0.10505787037037036</v>
      </c>
      <c r="Y33" s="72">
        <v>0.12815972222222222</v>
      </c>
      <c r="Z33" s="14"/>
      <c r="AA33" s="14"/>
      <c r="AB33" s="15"/>
      <c r="AC33" s="15"/>
      <c r="AD33" s="15"/>
      <c r="AE33" s="17"/>
      <c r="AF33" s="17"/>
      <c r="AG33" s="17"/>
      <c r="AH33" s="17"/>
      <c r="AI33" s="18"/>
      <c r="AJ33" s="18"/>
    </row>
    <row r="34" spans="1:36" s="19" customFormat="1" ht="14.25" customHeight="1">
      <c r="A34" s="99">
        <v>105</v>
      </c>
      <c r="B34" s="100" t="s">
        <v>15</v>
      </c>
      <c r="C34" s="106" t="s">
        <v>68</v>
      </c>
      <c r="D34" s="100">
        <v>31</v>
      </c>
      <c r="E34" s="74">
        <f t="shared" si="0"/>
        <v>0.12855324074074073</v>
      </c>
      <c r="F34" s="102" t="str">
        <f t="shared" si="1"/>
        <v>4.23/km</v>
      </c>
      <c r="G34" s="103">
        <f t="shared" si="11"/>
        <v>0.02594907407407407</v>
      </c>
      <c r="H34" s="104">
        <f t="shared" si="13"/>
        <v>0.02594907407407407</v>
      </c>
      <c r="I34" s="87"/>
      <c r="J34" s="64">
        <f t="shared" si="2"/>
        <v>0.025358796296296296</v>
      </c>
      <c r="K34" s="88" t="str">
        <f t="shared" si="3"/>
        <v>4.20/km</v>
      </c>
      <c r="L34" s="64">
        <f t="shared" si="14"/>
        <v>0.02392361111111111</v>
      </c>
      <c r="M34" s="88" t="str">
        <f t="shared" si="4"/>
        <v>4.05/km</v>
      </c>
      <c r="N34" s="64">
        <f t="shared" si="5"/>
        <v>0.028854166666666674</v>
      </c>
      <c r="O34" s="88" t="str">
        <f t="shared" si="6"/>
        <v>4.55/km</v>
      </c>
      <c r="P34" s="64">
        <f t="shared" si="7"/>
        <v>0.025081018518518516</v>
      </c>
      <c r="Q34" s="88" t="str">
        <f t="shared" si="8"/>
        <v>4.17/km</v>
      </c>
      <c r="R34" s="64">
        <f t="shared" si="9"/>
        <v>0.025335648148148135</v>
      </c>
      <c r="S34" s="88" t="str">
        <f t="shared" si="10"/>
        <v>4.19/km</v>
      </c>
      <c r="T34" s="29"/>
      <c r="U34" s="80">
        <v>0.025358796296296296</v>
      </c>
      <c r="V34" s="81" t="s">
        <v>39</v>
      </c>
      <c r="W34" s="82">
        <v>0.07813657407407408</v>
      </c>
      <c r="X34" s="82">
        <v>0.1032175925925926</v>
      </c>
      <c r="Y34" s="83">
        <v>0.12855324074074073</v>
      </c>
      <c r="Z34" s="27"/>
      <c r="AA34" s="27"/>
      <c r="AB34" s="28"/>
      <c r="AC34" s="28"/>
      <c r="AD34" s="28"/>
      <c r="AE34" s="17"/>
      <c r="AF34" s="17"/>
      <c r="AG34" s="17"/>
      <c r="AH34" s="17"/>
      <c r="AI34" s="18"/>
      <c r="AJ34" s="18"/>
    </row>
    <row r="35" spans="1:36" s="19" customFormat="1" ht="14.25" customHeight="1">
      <c r="A35" s="93">
        <v>6</v>
      </c>
      <c r="B35" s="94" t="s">
        <v>15</v>
      </c>
      <c r="C35" s="95" t="s">
        <v>23</v>
      </c>
      <c r="D35" s="94">
        <v>32</v>
      </c>
      <c r="E35" s="71">
        <f t="shared" si="0"/>
        <v>0.1297800925925926</v>
      </c>
      <c r="F35" s="96" t="str">
        <f t="shared" si="1"/>
        <v>4.26/km</v>
      </c>
      <c r="G35" s="97">
        <f t="shared" si="11"/>
        <v>0.027175925925925937</v>
      </c>
      <c r="H35" s="98">
        <f t="shared" si="13"/>
        <v>0.027175925925925937</v>
      </c>
      <c r="I35" s="50"/>
      <c r="J35" s="62">
        <f t="shared" si="2"/>
        <v>0.025833333333333333</v>
      </c>
      <c r="K35" s="63" t="str">
        <f t="shared" si="3"/>
        <v>4.24/km</v>
      </c>
      <c r="L35" s="62">
        <f t="shared" si="14"/>
        <v>0.028101851851851857</v>
      </c>
      <c r="M35" s="63" t="str">
        <f t="shared" si="4"/>
        <v>4.48/km</v>
      </c>
      <c r="N35" s="62">
        <f t="shared" si="5"/>
        <v>0.024340277777777773</v>
      </c>
      <c r="O35" s="63" t="str">
        <f t="shared" si="6"/>
        <v>4.09/km</v>
      </c>
      <c r="P35" s="62">
        <f t="shared" si="7"/>
        <v>0.02530092592592592</v>
      </c>
      <c r="Q35" s="63" t="str">
        <f t="shared" si="8"/>
        <v>4.19/km</v>
      </c>
      <c r="R35" s="62">
        <f t="shared" si="9"/>
        <v>0.026203703703703715</v>
      </c>
      <c r="S35" s="63" t="str">
        <f t="shared" si="10"/>
        <v>4.28/km</v>
      </c>
      <c r="T35" s="12"/>
      <c r="U35" s="70">
        <v>0.025833333333333333</v>
      </c>
      <c r="V35" s="71">
        <v>0.05393518518518519</v>
      </c>
      <c r="W35" s="71">
        <v>0.07827546296296296</v>
      </c>
      <c r="X35" s="71">
        <v>0.10357638888888888</v>
      </c>
      <c r="Y35" s="72">
        <v>0.1297800925925926</v>
      </c>
      <c r="Z35" s="14"/>
      <c r="AA35" s="14"/>
      <c r="AB35" s="15"/>
      <c r="AC35" s="15"/>
      <c r="AD35" s="15"/>
      <c r="AE35" s="17"/>
      <c r="AF35" s="17"/>
      <c r="AG35" s="17"/>
      <c r="AH35" s="17"/>
      <c r="AI35" s="18"/>
      <c r="AJ35" s="18"/>
    </row>
    <row r="36" spans="1:36" s="19" customFormat="1" ht="14.25" customHeight="1">
      <c r="A36" s="93">
        <v>9</v>
      </c>
      <c r="B36" s="94" t="s">
        <v>15</v>
      </c>
      <c r="C36" s="95" t="s">
        <v>40</v>
      </c>
      <c r="D36" s="94">
        <v>33</v>
      </c>
      <c r="E36" s="71">
        <f aca="true" t="shared" si="15" ref="E36:E67">Y36</f>
        <v>0.13006944444444443</v>
      </c>
      <c r="F36" s="96" t="str">
        <f aca="true" t="shared" si="16" ref="F36:F67">TEXT(INT((HOUR(E36)*3600+MINUTE(E36)*60+SECOND(E36))/$M$2/60),"0")&amp;"."&amp;TEXT(MOD((HOUR(E36)*3600+MINUTE(E36)*60+SECOND(E36))/$M$2,60),"00")&amp;"/km"</f>
        <v>4.26/km</v>
      </c>
      <c r="G36" s="97">
        <f t="shared" si="11"/>
        <v>0.02746527777777777</v>
      </c>
      <c r="H36" s="98">
        <f t="shared" si="13"/>
        <v>0.02746527777777777</v>
      </c>
      <c r="I36" s="50"/>
      <c r="J36" s="62">
        <f aca="true" t="shared" si="17" ref="J36:J67">U36</f>
        <v>0.0246875</v>
      </c>
      <c r="K36" s="63" t="str">
        <f aca="true" t="shared" si="18" ref="K36:K67">TEXT(INT((HOUR(J36)*3600+MINUTE(J36)*60+SECOND(J36))/$R$2/60),"0")&amp;"."&amp;TEXT(MOD((HOUR(J36)*3600+MINUTE(J36)*60+SECOND(J36))/$R$2,60),"00")&amp;"/km"</f>
        <v>4.13/km</v>
      </c>
      <c r="L36" s="62">
        <f t="shared" si="14"/>
        <v>0.025497685185185186</v>
      </c>
      <c r="M36" s="63" t="str">
        <f aca="true" t="shared" si="19" ref="M36:M67">TEXT(INT((HOUR(L36)*3600+MINUTE(L36)*60+SECOND(L36))/$R$2/60),"0")&amp;"."&amp;TEXT(MOD((HOUR(L36)*3600+MINUTE(L36)*60+SECOND(L36))/$R$2,60),"00")&amp;"/km"</f>
        <v>4.21/km</v>
      </c>
      <c r="N36" s="62">
        <f aca="true" t="shared" si="20" ref="N36:N67">W36-V36</f>
        <v>0.0315625</v>
      </c>
      <c r="O36" s="63" t="str">
        <f aca="true" t="shared" si="21" ref="O36:O67">TEXT(INT((HOUR(N36)*3600+MINUTE(N36)*60+SECOND(N36))/$R$2/60),"0")&amp;"."&amp;TEXT(MOD((HOUR(N36)*3600+MINUTE(N36)*60+SECOND(N36))/$R$2,60),"00")&amp;"/km"</f>
        <v>5.23/km</v>
      </c>
      <c r="P36" s="62">
        <f aca="true" t="shared" si="22" ref="P36:P67">X36-W36</f>
        <v>0.025092592592592597</v>
      </c>
      <c r="Q36" s="63" t="str">
        <f aca="true" t="shared" si="23" ref="Q36:Q67">TEXT(INT((HOUR(P36)*3600+MINUTE(P36)*60+SECOND(P36))/$R$2/60),"0")&amp;"."&amp;TEXT(MOD((HOUR(P36)*3600+MINUTE(P36)*60+SECOND(P36))/$R$2,60),"00")&amp;"/km"</f>
        <v>4.17/km</v>
      </c>
      <c r="R36" s="62">
        <f aca="true" t="shared" si="24" ref="R36:R67">Y36-X36</f>
        <v>0.023229166666666648</v>
      </c>
      <c r="S36" s="63" t="str">
        <f aca="true" t="shared" si="25" ref="S36:S67">TEXT(INT((HOUR(R36)*3600+MINUTE(R36)*60+SECOND(R36))/$R$2/60),"0")&amp;"."&amp;TEXT(MOD((HOUR(R36)*3600+MINUTE(R36)*60+SECOND(R36))/$R$2,60),"00")&amp;"/km"</f>
        <v>3.58/km</v>
      </c>
      <c r="T36" s="12"/>
      <c r="U36" s="70">
        <v>0.0246875</v>
      </c>
      <c r="V36" s="71">
        <v>0.05018518518518519</v>
      </c>
      <c r="W36" s="71">
        <v>0.08174768518518519</v>
      </c>
      <c r="X36" s="71">
        <v>0.10684027777777778</v>
      </c>
      <c r="Y36" s="72">
        <v>0.13006944444444443</v>
      </c>
      <c r="Z36" s="14"/>
      <c r="AA36" s="14"/>
      <c r="AB36" s="15"/>
      <c r="AC36" s="15"/>
      <c r="AD36" s="15"/>
      <c r="AE36" s="17"/>
      <c r="AF36" s="17"/>
      <c r="AG36" s="17"/>
      <c r="AH36" s="17"/>
      <c r="AI36" s="18"/>
      <c r="AJ36" s="18"/>
    </row>
    <row r="37" spans="1:36" s="22" customFormat="1" ht="14.25" customHeight="1">
      <c r="A37" s="93">
        <v>101</v>
      </c>
      <c r="B37" s="94" t="s">
        <v>41</v>
      </c>
      <c r="C37" s="95" t="s">
        <v>42</v>
      </c>
      <c r="D37" s="94">
        <v>34</v>
      </c>
      <c r="E37" s="71">
        <f t="shared" si="15"/>
        <v>0.13042824074074075</v>
      </c>
      <c r="F37" s="96" t="str">
        <f t="shared" si="16"/>
        <v>4.27/km</v>
      </c>
      <c r="G37" s="97">
        <f t="shared" si="11"/>
        <v>0.027824074074074084</v>
      </c>
      <c r="H37" s="98">
        <f t="shared" si="13"/>
        <v>0</v>
      </c>
      <c r="I37" s="50"/>
      <c r="J37" s="62">
        <f t="shared" si="17"/>
        <v>0.02335648148148148</v>
      </c>
      <c r="K37" s="63" t="str">
        <f t="shared" si="18"/>
        <v>3.59/km</v>
      </c>
      <c r="L37" s="62">
        <f t="shared" si="14"/>
        <v>0.025312500000000005</v>
      </c>
      <c r="M37" s="63" t="str">
        <f t="shared" si="19"/>
        <v>4.19/km</v>
      </c>
      <c r="N37" s="62">
        <f t="shared" si="20"/>
        <v>0.027106481481481474</v>
      </c>
      <c r="O37" s="63" t="str">
        <f t="shared" si="21"/>
        <v>4.38/km</v>
      </c>
      <c r="P37" s="62">
        <f t="shared" si="22"/>
        <v>0.02891203703703704</v>
      </c>
      <c r="Q37" s="63" t="str">
        <f t="shared" si="23"/>
        <v>4.56/km</v>
      </c>
      <c r="R37" s="62">
        <f t="shared" si="24"/>
        <v>0.025740740740740745</v>
      </c>
      <c r="S37" s="63" t="str">
        <f t="shared" si="25"/>
        <v>4.24/km</v>
      </c>
      <c r="T37" s="26"/>
      <c r="U37" s="76">
        <v>0.02335648148148148</v>
      </c>
      <c r="V37" s="77" t="s">
        <v>43</v>
      </c>
      <c r="W37" s="78">
        <v>0.07577546296296296</v>
      </c>
      <c r="X37" s="78">
        <v>0.1046875</v>
      </c>
      <c r="Y37" s="79">
        <v>0.13042824074074075</v>
      </c>
      <c r="Z37" s="27"/>
      <c r="AA37" s="27"/>
      <c r="AB37" s="28"/>
      <c r="AC37" s="28"/>
      <c r="AD37" s="28"/>
      <c r="AE37" s="20"/>
      <c r="AF37" s="20"/>
      <c r="AG37" s="20"/>
      <c r="AH37" s="20"/>
      <c r="AI37" s="21"/>
      <c r="AJ37" s="21"/>
    </row>
    <row r="38" spans="1:36" s="19" customFormat="1" ht="14.25" customHeight="1">
      <c r="A38" s="93">
        <v>33</v>
      </c>
      <c r="B38" s="94" t="s">
        <v>15</v>
      </c>
      <c r="C38" s="95" t="s">
        <v>44</v>
      </c>
      <c r="D38" s="94">
        <v>35</v>
      </c>
      <c r="E38" s="71">
        <f t="shared" si="15"/>
        <v>0.13061342592592592</v>
      </c>
      <c r="F38" s="96" t="str">
        <f t="shared" si="16"/>
        <v>4.27/km</v>
      </c>
      <c r="G38" s="97">
        <f t="shared" si="11"/>
        <v>0.02800925925925926</v>
      </c>
      <c r="H38" s="98">
        <f t="shared" si="13"/>
        <v>0.02800925925925926</v>
      </c>
      <c r="I38" s="50"/>
      <c r="J38" s="62">
        <f t="shared" si="17"/>
        <v>0.024745370370370372</v>
      </c>
      <c r="K38" s="63" t="str">
        <f t="shared" si="18"/>
        <v>4.13/km</v>
      </c>
      <c r="L38" s="62">
        <f t="shared" si="14"/>
        <v>0.024166666666666666</v>
      </c>
      <c r="M38" s="63" t="str">
        <f t="shared" si="19"/>
        <v>4.07/km</v>
      </c>
      <c r="N38" s="62">
        <f t="shared" si="20"/>
        <v>0.030347222222222227</v>
      </c>
      <c r="O38" s="63" t="str">
        <f t="shared" si="21"/>
        <v>5.11/km</v>
      </c>
      <c r="P38" s="62">
        <f t="shared" si="22"/>
        <v>0.024444444444444435</v>
      </c>
      <c r="Q38" s="63" t="str">
        <f t="shared" si="23"/>
        <v>4.10/km</v>
      </c>
      <c r="R38" s="62">
        <f t="shared" si="24"/>
        <v>0.026909722222222224</v>
      </c>
      <c r="S38" s="63" t="str">
        <f t="shared" si="25"/>
        <v>4.36/km</v>
      </c>
      <c r="T38" s="12"/>
      <c r="U38" s="70">
        <v>0.024745370370370372</v>
      </c>
      <c r="V38" s="71">
        <v>0.04891203703703704</v>
      </c>
      <c r="W38" s="71">
        <v>0.07925925925925927</v>
      </c>
      <c r="X38" s="71">
        <v>0.1037037037037037</v>
      </c>
      <c r="Y38" s="72">
        <v>0.13061342592592592</v>
      </c>
      <c r="Z38" s="14"/>
      <c r="AA38" s="14"/>
      <c r="AB38" s="15"/>
      <c r="AC38" s="15"/>
      <c r="AD38" s="15"/>
      <c r="AE38" s="17"/>
      <c r="AF38" s="17"/>
      <c r="AG38" s="17"/>
      <c r="AH38" s="17"/>
      <c r="AI38" s="18"/>
      <c r="AJ38" s="18"/>
    </row>
    <row r="39" spans="1:36" s="22" customFormat="1" ht="14.25" customHeight="1">
      <c r="A39" s="93">
        <v>26</v>
      </c>
      <c r="B39" s="94" t="s">
        <v>15</v>
      </c>
      <c r="C39" s="95" t="s">
        <v>22</v>
      </c>
      <c r="D39" s="94">
        <v>36</v>
      </c>
      <c r="E39" s="71">
        <f t="shared" si="15"/>
        <v>0.1315162037037037</v>
      </c>
      <c r="F39" s="96" t="str">
        <f t="shared" si="16"/>
        <v>4.29/km</v>
      </c>
      <c r="G39" s="97">
        <f t="shared" si="11"/>
        <v>0.02891203703703704</v>
      </c>
      <c r="H39" s="98">
        <f t="shared" si="13"/>
        <v>0.02891203703703704</v>
      </c>
      <c r="I39" s="50"/>
      <c r="J39" s="62">
        <f t="shared" si="17"/>
        <v>0.023842592592592596</v>
      </c>
      <c r="K39" s="63" t="str">
        <f t="shared" si="18"/>
        <v>4.04/km</v>
      </c>
      <c r="L39" s="62">
        <f t="shared" si="14"/>
        <v>0.02833333333333333</v>
      </c>
      <c r="M39" s="63" t="str">
        <f t="shared" si="19"/>
        <v>4.50/km</v>
      </c>
      <c r="N39" s="62">
        <f t="shared" si="20"/>
        <v>0.02841435185185185</v>
      </c>
      <c r="O39" s="63" t="str">
        <f t="shared" si="21"/>
        <v>4.51/km</v>
      </c>
      <c r="P39" s="62">
        <f t="shared" si="22"/>
        <v>0.025555555555555554</v>
      </c>
      <c r="Q39" s="63" t="str">
        <f t="shared" si="23"/>
        <v>4.22/km</v>
      </c>
      <c r="R39" s="62">
        <f t="shared" si="24"/>
        <v>0.025370370370370376</v>
      </c>
      <c r="S39" s="63" t="str">
        <f t="shared" si="25"/>
        <v>4.20/km</v>
      </c>
      <c r="T39" s="12"/>
      <c r="U39" s="70">
        <v>0.023842592592592596</v>
      </c>
      <c r="V39" s="71">
        <v>0.052175925925925924</v>
      </c>
      <c r="W39" s="71">
        <v>0.08059027777777777</v>
      </c>
      <c r="X39" s="71">
        <v>0.10614583333333333</v>
      </c>
      <c r="Y39" s="72">
        <v>0.1315162037037037</v>
      </c>
      <c r="Z39" s="14"/>
      <c r="AA39" s="14"/>
      <c r="AB39" s="15"/>
      <c r="AC39" s="15"/>
      <c r="AD39" s="15"/>
      <c r="AE39" s="20"/>
      <c r="AF39" s="20"/>
      <c r="AG39" s="20"/>
      <c r="AH39" s="20"/>
      <c r="AI39" s="21"/>
      <c r="AJ39" s="21"/>
    </row>
    <row r="40" spans="1:36" s="19" customFormat="1" ht="14.25" customHeight="1">
      <c r="A40" s="93">
        <v>14</v>
      </c>
      <c r="B40" s="94" t="s">
        <v>15</v>
      </c>
      <c r="C40" s="95" t="s">
        <v>33</v>
      </c>
      <c r="D40" s="94">
        <v>37</v>
      </c>
      <c r="E40" s="71">
        <f t="shared" si="15"/>
        <v>0.13164351851851852</v>
      </c>
      <c r="F40" s="96" t="str">
        <f t="shared" si="16"/>
        <v>4.30/km</v>
      </c>
      <c r="G40" s="97">
        <f t="shared" si="11"/>
        <v>0.029039351851851858</v>
      </c>
      <c r="H40" s="98">
        <f t="shared" si="13"/>
        <v>0.029039351851851858</v>
      </c>
      <c r="I40" s="50"/>
      <c r="J40" s="62">
        <f t="shared" si="17"/>
        <v>0.02525462962962963</v>
      </c>
      <c r="K40" s="63" t="str">
        <f t="shared" si="18"/>
        <v>4.19/km</v>
      </c>
      <c r="L40" s="62">
        <f t="shared" si="14"/>
        <v>0.02462962962962963</v>
      </c>
      <c r="M40" s="63" t="str">
        <f t="shared" si="19"/>
        <v>4.12/km</v>
      </c>
      <c r="N40" s="62">
        <f t="shared" si="20"/>
        <v>0.03244212962962963</v>
      </c>
      <c r="O40" s="63" t="str">
        <f t="shared" si="21"/>
        <v>5.32/km</v>
      </c>
      <c r="P40" s="62">
        <f t="shared" si="22"/>
        <v>0.024930555555555553</v>
      </c>
      <c r="Q40" s="63" t="str">
        <f t="shared" si="23"/>
        <v>4.15/km</v>
      </c>
      <c r="R40" s="62">
        <f t="shared" si="24"/>
        <v>0.024386574074074074</v>
      </c>
      <c r="S40" s="63" t="str">
        <f t="shared" si="25"/>
        <v>4.10/km</v>
      </c>
      <c r="T40" s="12"/>
      <c r="U40" s="70">
        <v>0.02525462962962963</v>
      </c>
      <c r="V40" s="71">
        <v>0.04988425925925926</v>
      </c>
      <c r="W40" s="71">
        <v>0.0823263888888889</v>
      </c>
      <c r="X40" s="71">
        <v>0.10725694444444445</v>
      </c>
      <c r="Y40" s="72">
        <v>0.13164351851851852</v>
      </c>
      <c r="Z40" s="14"/>
      <c r="AA40" s="14"/>
      <c r="AB40" s="15"/>
      <c r="AC40" s="15"/>
      <c r="AD40" s="15"/>
      <c r="AE40" s="17"/>
      <c r="AF40" s="17"/>
      <c r="AG40" s="17"/>
      <c r="AH40" s="17"/>
      <c r="AI40" s="18"/>
      <c r="AJ40" s="18"/>
    </row>
    <row r="41" spans="1:36" s="19" customFormat="1" ht="14.25" customHeight="1">
      <c r="A41" s="93">
        <v>70</v>
      </c>
      <c r="B41" s="94" t="s">
        <v>15</v>
      </c>
      <c r="C41" s="95" t="s">
        <v>45</v>
      </c>
      <c r="D41" s="94">
        <v>38</v>
      </c>
      <c r="E41" s="71">
        <f t="shared" si="15"/>
        <v>0.13172453703703704</v>
      </c>
      <c r="F41" s="96" t="str">
        <f t="shared" si="16"/>
        <v>4.30/km</v>
      </c>
      <c r="G41" s="97">
        <f t="shared" si="11"/>
        <v>0.02912037037037038</v>
      </c>
      <c r="H41" s="98">
        <f t="shared" si="13"/>
        <v>0.02912037037037038</v>
      </c>
      <c r="I41" s="50"/>
      <c r="J41" s="62">
        <f t="shared" si="17"/>
        <v>0.024363425925925927</v>
      </c>
      <c r="K41" s="63" t="str">
        <f t="shared" si="18"/>
        <v>4.09/km</v>
      </c>
      <c r="L41" s="62">
        <f t="shared" si="14"/>
        <v>0.026215277777777782</v>
      </c>
      <c r="M41" s="63" t="str">
        <f t="shared" si="19"/>
        <v>4.28/km</v>
      </c>
      <c r="N41" s="62">
        <f t="shared" si="20"/>
        <v>0.026157407407407407</v>
      </c>
      <c r="O41" s="63" t="str">
        <f t="shared" si="21"/>
        <v>4.28/km</v>
      </c>
      <c r="P41" s="62">
        <f t="shared" si="22"/>
        <v>0.024652777777777787</v>
      </c>
      <c r="Q41" s="63" t="str">
        <f t="shared" si="23"/>
        <v>4.12/km</v>
      </c>
      <c r="R41" s="62">
        <f t="shared" si="24"/>
        <v>0.03033564814814814</v>
      </c>
      <c r="S41" s="63" t="str">
        <f t="shared" si="25"/>
        <v>5.11/km</v>
      </c>
      <c r="T41" s="12"/>
      <c r="U41" s="70">
        <v>0.024363425925925927</v>
      </c>
      <c r="V41" s="71">
        <v>0.05057870370370371</v>
      </c>
      <c r="W41" s="71">
        <v>0.07673611111111112</v>
      </c>
      <c r="X41" s="71">
        <v>0.1013888888888889</v>
      </c>
      <c r="Y41" s="72">
        <v>0.13172453703703704</v>
      </c>
      <c r="Z41" s="14"/>
      <c r="AA41" s="14"/>
      <c r="AB41" s="15"/>
      <c r="AC41" s="15"/>
      <c r="AD41" s="15"/>
      <c r="AE41" s="17"/>
      <c r="AF41" s="17"/>
      <c r="AG41" s="17"/>
      <c r="AH41" s="17"/>
      <c r="AI41" s="18"/>
      <c r="AJ41" s="18"/>
    </row>
    <row r="42" spans="1:36" s="19" customFormat="1" ht="14.25" customHeight="1">
      <c r="A42" s="93">
        <v>46</v>
      </c>
      <c r="B42" s="94" t="s">
        <v>15</v>
      </c>
      <c r="C42" s="95" t="s">
        <v>29</v>
      </c>
      <c r="D42" s="94">
        <v>39</v>
      </c>
      <c r="E42" s="71">
        <f t="shared" si="15"/>
        <v>0.13184027777777776</v>
      </c>
      <c r="F42" s="96" t="str">
        <f t="shared" si="16"/>
        <v>4.30/km</v>
      </c>
      <c r="G42" s="97">
        <f t="shared" si="11"/>
        <v>0.0292361111111111</v>
      </c>
      <c r="H42" s="98">
        <f t="shared" si="13"/>
        <v>0.0292361111111111</v>
      </c>
      <c r="I42" s="50"/>
      <c r="J42" s="62">
        <f t="shared" si="17"/>
        <v>0.0227662037037037</v>
      </c>
      <c r="K42" s="63" t="str">
        <f t="shared" si="18"/>
        <v>3.53/km</v>
      </c>
      <c r="L42" s="62">
        <f t="shared" si="14"/>
        <v>0.026990740740740742</v>
      </c>
      <c r="M42" s="63" t="str">
        <f t="shared" si="19"/>
        <v>4.36/km</v>
      </c>
      <c r="N42" s="62">
        <f t="shared" si="20"/>
        <v>0.03229166666666667</v>
      </c>
      <c r="O42" s="63" t="str">
        <f t="shared" si="21"/>
        <v>5.31/km</v>
      </c>
      <c r="P42" s="62">
        <f t="shared" si="22"/>
        <v>0.02598379629629631</v>
      </c>
      <c r="Q42" s="63" t="str">
        <f t="shared" si="23"/>
        <v>4.26/km</v>
      </c>
      <c r="R42" s="62">
        <f t="shared" si="24"/>
        <v>0.02380787037037034</v>
      </c>
      <c r="S42" s="63" t="str">
        <f t="shared" si="25"/>
        <v>4.04/km</v>
      </c>
      <c r="T42" s="12"/>
      <c r="U42" s="70">
        <v>0.0227662037037037</v>
      </c>
      <c r="V42" s="71">
        <v>0.049756944444444444</v>
      </c>
      <c r="W42" s="71">
        <v>0.08204861111111111</v>
      </c>
      <c r="X42" s="71">
        <v>0.10803240740740742</v>
      </c>
      <c r="Y42" s="72">
        <v>0.13184027777777776</v>
      </c>
      <c r="Z42" s="14"/>
      <c r="AA42" s="14"/>
      <c r="AB42" s="15"/>
      <c r="AC42" s="15"/>
      <c r="AD42" s="15"/>
      <c r="AE42" s="17"/>
      <c r="AF42" s="17"/>
      <c r="AG42" s="17"/>
      <c r="AH42" s="17"/>
      <c r="AI42" s="18"/>
      <c r="AJ42" s="18"/>
    </row>
    <row r="43" spans="1:36" s="22" customFormat="1" ht="14.25" customHeight="1">
      <c r="A43" s="93">
        <v>52</v>
      </c>
      <c r="B43" s="94" t="s">
        <v>15</v>
      </c>
      <c r="C43" s="95" t="s">
        <v>46</v>
      </c>
      <c r="D43" s="94">
        <v>40</v>
      </c>
      <c r="E43" s="71">
        <f t="shared" si="15"/>
        <v>0.1320138888888889</v>
      </c>
      <c r="F43" s="96" t="str">
        <f t="shared" si="16"/>
        <v>4.30/km</v>
      </c>
      <c r="G43" s="97">
        <f t="shared" si="11"/>
        <v>0.02940972222222224</v>
      </c>
      <c r="H43" s="98">
        <f t="shared" si="13"/>
        <v>0.02940972222222224</v>
      </c>
      <c r="I43" s="50"/>
      <c r="J43" s="62">
        <f t="shared" si="17"/>
        <v>0.02664351851851852</v>
      </c>
      <c r="K43" s="63" t="str">
        <f t="shared" si="18"/>
        <v>4.33/km</v>
      </c>
      <c r="L43" s="62">
        <f t="shared" si="14"/>
        <v>0.02572916666666666</v>
      </c>
      <c r="M43" s="63" t="str">
        <f t="shared" si="19"/>
        <v>4.23/km</v>
      </c>
      <c r="N43" s="62">
        <f t="shared" si="20"/>
        <v>0.02745370370370371</v>
      </c>
      <c r="O43" s="63" t="str">
        <f t="shared" si="21"/>
        <v>4.41/km</v>
      </c>
      <c r="P43" s="62">
        <f t="shared" si="22"/>
        <v>0.02549768518518518</v>
      </c>
      <c r="Q43" s="63" t="str">
        <f t="shared" si="23"/>
        <v>4.21/km</v>
      </c>
      <c r="R43" s="62">
        <f t="shared" si="24"/>
        <v>0.026689814814814833</v>
      </c>
      <c r="S43" s="63" t="str">
        <f t="shared" si="25"/>
        <v>4.33/km</v>
      </c>
      <c r="T43" s="12"/>
      <c r="U43" s="70">
        <v>0.02664351851851852</v>
      </c>
      <c r="V43" s="71">
        <v>0.05237268518518518</v>
      </c>
      <c r="W43" s="71">
        <v>0.07982638888888889</v>
      </c>
      <c r="X43" s="71">
        <v>0.10532407407407407</v>
      </c>
      <c r="Y43" s="72">
        <v>0.1320138888888889</v>
      </c>
      <c r="Z43" s="14"/>
      <c r="AA43" s="14"/>
      <c r="AB43" s="15"/>
      <c r="AC43" s="15"/>
      <c r="AD43" s="15"/>
      <c r="AE43" s="20"/>
      <c r="AF43" s="20"/>
      <c r="AG43" s="20"/>
      <c r="AH43" s="20"/>
      <c r="AI43" s="21"/>
      <c r="AJ43" s="21"/>
    </row>
    <row r="44" spans="1:36" s="19" customFormat="1" ht="14.25" customHeight="1">
      <c r="A44" s="93">
        <v>83</v>
      </c>
      <c r="B44" s="94" t="s">
        <v>15</v>
      </c>
      <c r="C44" s="95" t="s">
        <v>31</v>
      </c>
      <c r="D44" s="94">
        <v>41</v>
      </c>
      <c r="E44" s="71">
        <f t="shared" si="15"/>
        <v>0.13258101851851853</v>
      </c>
      <c r="F44" s="96" t="str">
        <f t="shared" si="16"/>
        <v>4.31/km</v>
      </c>
      <c r="G44" s="97">
        <f t="shared" si="11"/>
        <v>0.029976851851851866</v>
      </c>
      <c r="H44" s="98">
        <f t="shared" si="13"/>
        <v>0.029976851851851866</v>
      </c>
      <c r="I44" s="50"/>
      <c r="J44" s="62">
        <f t="shared" si="17"/>
        <v>0.024189814814814817</v>
      </c>
      <c r="K44" s="63" t="str">
        <f t="shared" si="18"/>
        <v>4.08/km</v>
      </c>
      <c r="L44" s="62">
        <f t="shared" si="14"/>
        <v>0.026354166666666665</v>
      </c>
      <c r="M44" s="63" t="str">
        <f t="shared" si="19"/>
        <v>4.30/km</v>
      </c>
      <c r="N44" s="62">
        <f t="shared" si="20"/>
        <v>0.030555555555555558</v>
      </c>
      <c r="O44" s="63" t="str">
        <f t="shared" si="21"/>
        <v>5.13/km</v>
      </c>
      <c r="P44" s="62">
        <f t="shared" si="22"/>
        <v>0.0245949074074074</v>
      </c>
      <c r="Q44" s="63" t="str">
        <f t="shared" si="23"/>
        <v>4.12/km</v>
      </c>
      <c r="R44" s="62">
        <f t="shared" si="24"/>
        <v>0.02688657407407409</v>
      </c>
      <c r="S44" s="63" t="str">
        <f t="shared" si="25"/>
        <v>4.35/km</v>
      </c>
      <c r="T44" s="12"/>
      <c r="U44" s="70">
        <v>0.024189814814814817</v>
      </c>
      <c r="V44" s="71">
        <v>0.05054398148148148</v>
      </c>
      <c r="W44" s="71">
        <v>0.08109953703703704</v>
      </c>
      <c r="X44" s="71">
        <v>0.10569444444444444</v>
      </c>
      <c r="Y44" s="72">
        <v>0.13258101851851853</v>
      </c>
      <c r="Z44" s="14"/>
      <c r="AA44" s="14"/>
      <c r="AB44" s="15"/>
      <c r="AC44" s="15"/>
      <c r="AD44" s="15"/>
      <c r="AE44" s="17"/>
      <c r="AF44" s="17"/>
      <c r="AG44" s="17"/>
      <c r="AH44" s="17"/>
      <c r="AI44" s="18"/>
      <c r="AJ44" s="18"/>
    </row>
    <row r="45" spans="1:36" s="22" customFormat="1" ht="14.25" customHeight="1">
      <c r="A45" s="93">
        <v>29</v>
      </c>
      <c r="B45" s="94" t="s">
        <v>15</v>
      </c>
      <c r="C45" s="95" t="s">
        <v>22</v>
      </c>
      <c r="D45" s="94">
        <v>42</v>
      </c>
      <c r="E45" s="71">
        <f t="shared" si="15"/>
        <v>0.13398148148148148</v>
      </c>
      <c r="F45" s="96" t="str">
        <f t="shared" si="16"/>
        <v>4.34/km</v>
      </c>
      <c r="G45" s="97">
        <f t="shared" si="11"/>
        <v>0.031377314814814816</v>
      </c>
      <c r="H45" s="98">
        <f t="shared" si="13"/>
        <v>0.031377314814814816</v>
      </c>
      <c r="I45" s="50"/>
      <c r="J45" s="62">
        <f t="shared" si="17"/>
        <v>0.024918981481481483</v>
      </c>
      <c r="K45" s="63" t="str">
        <f t="shared" si="18"/>
        <v>4.15/km</v>
      </c>
      <c r="L45" s="62">
        <f t="shared" si="14"/>
        <v>0.026655092592592595</v>
      </c>
      <c r="M45" s="63" t="str">
        <f t="shared" si="19"/>
        <v>4.33/km</v>
      </c>
      <c r="N45" s="62">
        <f t="shared" si="20"/>
        <v>0.03053240740740741</v>
      </c>
      <c r="O45" s="63" t="str">
        <f t="shared" si="21"/>
        <v>5.13/km</v>
      </c>
      <c r="P45" s="62">
        <f t="shared" si="22"/>
        <v>0.023206018518518515</v>
      </c>
      <c r="Q45" s="63" t="str">
        <f t="shared" si="23"/>
        <v>3.58/km</v>
      </c>
      <c r="R45" s="62">
        <f t="shared" si="24"/>
        <v>0.028668981481481476</v>
      </c>
      <c r="S45" s="63" t="str">
        <f t="shared" si="25"/>
        <v>4.54/km</v>
      </c>
      <c r="T45" s="12"/>
      <c r="U45" s="70">
        <v>0.024918981481481483</v>
      </c>
      <c r="V45" s="71">
        <v>0.05157407407407408</v>
      </c>
      <c r="W45" s="71">
        <v>0.08210648148148149</v>
      </c>
      <c r="X45" s="71">
        <v>0.1053125</v>
      </c>
      <c r="Y45" s="72">
        <v>0.13398148148148148</v>
      </c>
      <c r="Z45" s="14"/>
      <c r="AA45" s="14"/>
      <c r="AB45" s="15"/>
      <c r="AC45" s="15"/>
      <c r="AD45" s="15"/>
      <c r="AE45" s="20"/>
      <c r="AF45" s="20"/>
      <c r="AG45" s="20"/>
      <c r="AH45" s="20"/>
      <c r="AI45" s="21"/>
      <c r="AJ45" s="21"/>
    </row>
    <row r="46" spans="1:36" s="19" customFormat="1" ht="14.25" customHeight="1">
      <c r="A46" s="93">
        <v>64</v>
      </c>
      <c r="B46" s="94" t="s">
        <v>15</v>
      </c>
      <c r="C46" s="95" t="s">
        <v>19</v>
      </c>
      <c r="D46" s="94">
        <v>43</v>
      </c>
      <c r="E46" s="71">
        <f t="shared" si="15"/>
        <v>0.1345949074074074</v>
      </c>
      <c r="F46" s="96" t="str">
        <f t="shared" si="16"/>
        <v>4.36/km</v>
      </c>
      <c r="G46" s="97">
        <f t="shared" si="11"/>
        <v>0.031990740740740736</v>
      </c>
      <c r="H46" s="98">
        <f t="shared" si="13"/>
        <v>0.031990740740740736</v>
      </c>
      <c r="I46" s="50"/>
      <c r="J46" s="62">
        <f t="shared" si="17"/>
        <v>0.02369212962962963</v>
      </c>
      <c r="K46" s="63" t="str">
        <f t="shared" si="18"/>
        <v>4.03/km</v>
      </c>
      <c r="L46" s="62">
        <f t="shared" si="14"/>
        <v>0.027384259259259257</v>
      </c>
      <c r="M46" s="63" t="str">
        <f t="shared" si="19"/>
        <v>4.40/km</v>
      </c>
      <c r="N46" s="62">
        <f t="shared" si="20"/>
        <v>0.028229166666666673</v>
      </c>
      <c r="O46" s="63" t="str">
        <f t="shared" si="21"/>
        <v>4.49/km</v>
      </c>
      <c r="P46" s="62">
        <f t="shared" si="22"/>
        <v>0.027256944444444445</v>
      </c>
      <c r="Q46" s="63" t="str">
        <f t="shared" si="23"/>
        <v>4.39/km</v>
      </c>
      <c r="R46" s="62">
        <f t="shared" si="24"/>
        <v>0.028032407407407395</v>
      </c>
      <c r="S46" s="63" t="str">
        <f t="shared" si="25"/>
        <v>4.47/km</v>
      </c>
      <c r="T46" s="12"/>
      <c r="U46" s="70">
        <v>0.02369212962962963</v>
      </c>
      <c r="V46" s="71">
        <v>0.051076388888888886</v>
      </c>
      <c r="W46" s="71">
        <v>0.07930555555555556</v>
      </c>
      <c r="X46" s="71">
        <v>0.1065625</v>
      </c>
      <c r="Y46" s="72">
        <v>0.1345949074074074</v>
      </c>
      <c r="Z46" s="14"/>
      <c r="AA46" s="14"/>
      <c r="AB46" s="15"/>
      <c r="AC46" s="15"/>
      <c r="AD46" s="15"/>
      <c r="AE46" s="17"/>
      <c r="AF46" s="17"/>
      <c r="AG46" s="17"/>
      <c r="AH46" s="17"/>
      <c r="AI46" s="18"/>
      <c r="AJ46" s="18"/>
    </row>
    <row r="47" spans="1:36" s="19" customFormat="1" ht="14.25" customHeight="1">
      <c r="A47" s="93">
        <v>21</v>
      </c>
      <c r="B47" s="94" t="s">
        <v>15</v>
      </c>
      <c r="C47" s="95" t="s">
        <v>25</v>
      </c>
      <c r="D47" s="94">
        <v>44</v>
      </c>
      <c r="E47" s="71">
        <f t="shared" si="15"/>
        <v>0.13528935185185184</v>
      </c>
      <c r="F47" s="96" t="str">
        <f t="shared" si="16"/>
        <v>4.37/km</v>
      </c>
      <c r="G47" s="97">
        <f t="shared" si="11"/>
        <v>0.03268518518518518</v>
      </c>
      <c r="H47" s="98">
        <f t="shared" si="13"/>
        <v>0.03268518518518518</v>
      </c>
      <c r="I47" s="50"/>
      <c r="J47" s="62">
        <f t="shared" si="17"/>
        <v>0.026226851851851852</v>
      </c>
      <c r="K47" s="63" t="str">
        <f t="shared" si="18"/>
        <v>4.29/km</v>
      </c>
      <c r="L47" s="62">
        <f t="shared" si="14"/>
        <v>0.026539351851851845</v>
      </c>
      <c r="M47" s="63" t="str">
        <f t="shared" si="19"/>
        <v>4.32/km</v>
      </c>
      <c r="N47" s="62">
        <f t="shared" si="20"/>
        <v>0.029398148148148152</v>
      </c>
      <c r="O47" s="63" t="str">
        <f t="shared" si="21"/>
        <v>5.01/km</v>
      </c>
      <c r="P47" s="62">
        <f t="shared" si="22"/>
        <v>0.02614583333333334</v>
      </c>
      <c r="Q47" s="63" t="str">
        <f t="shared" si="23"/>
        <v>4.28/km</v>
      </c>
      <c r="R47" s="62">
        <f t="shared" si="24"/>
        <v>0.02697916666666665</v>
      </c>
      <c r="S47" s="63" t="str">
        <f t="shared" si="25"/>
        <v>4.36/km</v>
      </c>
      <c r="T47" s="12"/>
      <c r="U47" s="70">
        <v>0.026226851851851852</v>
      </c>
      <c r="V47" s="71">
        <v>0.0527662037037037</v>
      </c>
      <c r="W47" s="71">
        <v>0.08216435185185185</v>
      </c>
      <c r="X47" s="71">
        <v>0.10831018518518519</v>
      </c>
      <c r="Y47" s="72">
        <v>0.13528935185185184</v>
      </c>
      <c r="Z47" s="14"/>
      <c r="AA47" s="14"/>
      <c r="AB47" s="15"/>
      <c r="AC47" s="15"/>
      <c r="AD47" s="15"/>
      <c r="AE47" s="17"/>
      <c r="AF47" s="17"/>
      <c r="AG47" s="17"/>
      <c r="AH47" s="17"/>
      <c r="AI47" s="18"/>
      <c r="AJ47" s="18"/>
    </row>
    <row r="48" spans="1:36" s="22" customFormat="1" ht="14.25" customHeight="1">
      <c r="A48" s="93">
        <v>104</v>
      </c>
      <c r="B48" s="94" t="s">
        <v>15</v>
      </c>
      <c r="C48" s="95" t="s">
        <v>19</v>
      </c>
      <c r="D48" s="94">
        <v>45</v>
      </c>
      <c r="E48" s="71">
        <f t="shared" si="15"/>
        <v>0.13561342592592593</v>
      </c>
      <c r="F48" s="96" t="str">
        <f t="shared" si="16"/>
        <v>4.38/km</v>
      </c>
      <c r="G48" s="97">
        <f t="shared" si="11"/>
        <v>0.033009259259259266</v>
      </c>
      <c r="H48" s="98">
        <f t="shared" si="13"/>
        <v>0.033009259259259266</v>
      </c>
      <c r="I48" s="50"/>
      <c r="J48" s="62">
        <f t="shared" si="17"/>
        <v>0.026203703703703705</v>
      </c>
      <c r="K48" s="63" t="str">
        <f t="shared" si="18"/>
        <v>4.28/km</v>
      </c>
      <c r="L48" s="62">
        <f t="shared" si="14"/>
        <v>0.030046296296296297</v>
      </c>
      <c r="M48" s="63" t="str">
        <f t="shared" si="19"/>
        <v>5.08/km</v>
      </c>
      <c r="N48" s="62">
        <f t="shared" si="20"/>
        <v>0.02960648148148149</v>
      </c>
      <c r="O48" s="63" t="str">
        <f t="shared" si="21"/>
        <v>5.03/km</v>
      </c>
      <c r="P48" s="62">
        <f t="shared" si="22"/>
        <v>0.025763888888888878</v>
      </c>
      <c r="Q48" s="63" t="str">
        <f t="shared" si="23"/>
        <v>4.24/km</v>
      </c>
      <c r="R48" s="62">
        <f t="shared" si="24"/>
        <v>0.02399305555555556</v>
      </c>
      <c r="S48" s="63" t="str">
        <f t="shared" si="25"/>
        <v>4.06/km</v>
      </c>
      <c r="T48" s="26"/>
      <c r="U48" s="76">
        <v>0.026203703703703705</v>
      </c>
      <c r="V48" s="77" t="s">
        <v>47</v>
      </c>
      <c r="W48" s="78">
        <v>0.08585648148148149</v>
      </c>
      <c r="X48" s="78">
        <v>0.11162037037037037</v>
      </c>
      <c r="Y48" s="79">
        <v>0.13561342592592593</v>
      </c>
      <c r="Z48" s="27"/>
      <c r="AA48" s="27"/>
      <c r="AB48" s="28"/>
      <c r="AC48" s="28"/>
      <c r="AD48" s="28"/>
      <c r="AE48" s="20"/>
      <c r="AF48" s="20"/>
      <c r="AG48" s="20"/>
      <c r="AH48" s="20"/>
      <c r="AI48" s="21"/>
      <c r="AJ48" s="21"/>
    </row>
    <row r="49" spans="1:36" s="19" customFormat="1" ht="14.25" customHeight="1">
      <c r="A49" s="93">
        <v>48</v>
      </c>
      <c r="B49" s="94" t="s">
        <v>15</v>
      </c>
      <c r="C49" s="95" t="s">
        <v>29</v>
      </c>
      <c r="D49" s="94">
        <v>46</v>
      </c>
      <c r="E49" s="71">
        <f t="shared" si="15"/>
        <v>0.13574074074074075</v>
      </c>
      <c r="F49" s="96" t="str">
        <f t="shared" si="16"/>
        <v>4.38/km</v>
      </c>
      <c r="G49" s="97">
        <f t="shared" si="11"/>
        <v>0.03313657407407408</v>
      </c>
      <c r="H49" s="98">
        <f t="shared" si="13"/>
        <v>0.03313657407407408</v>
      </c>
      <c r="I49" s="50"/>
      <c r="J49" s="62">
        <f t="shared" si="17"/>
        <v>0.025011574074074075</v>
      </c>
      <c r="K49" s="63" t="str">
        <f t="shared" si="18"/>
        <v>4.16/km</v>
      </c>
      <c r="L49" s="62">
        <f t="shared" si="14"/>
        <v>0.02581018518518518</v>
      </c>
      <c r="M49" s="63" t="str">
        <f t="shared" si="19"/>
        <v>4.24/km</v>
      </c>
      <c r="N49" s="62">
        <f t="shared" si="20"/>
        <v>0.03230324074074075</v>
      </c>
      <c r="O49" s="63" t="str">
        <f t="shared" si="21"/>
        <v>5.31/km</v>
      </c>
      <c r="P49" s="62">
        <f t="shared" si="22"/>
        <v>0.02721064814814815</v>
      </c>
      <c r="Q49" s="63" t="str">
        <f t="shared" si="23"/>
        <v>4.39/km</v>
      </c>
      <c r="R49" s="62">
        <f t="shared" si="24"/>
        <v>0.02540509259259259</v>
      </c>
      <c r="S49" s="63" t="str">
        <f t="shared" si="25"/>
        <v>4.20/km</v>
      </c>
      <c r="T49" s="12"/>
      <c r="U49" s="70">
        <v>0.025011574074074075</v>
      </c>
      <c r="V49" s="71">
        <v>0.050821759259259254</v>
      </c>
      <c r="W49" s="71">
        <v>0.083125</v>
      </c>
      <c r="X49" s="71">
        <v>0.11033564814814815</v>
      </c>
      <c r="Y49" s="72">
        <v>0.13574074074074075</v>
      </c>
      <c r="Z49" s="14"/>
      <c r="AA49" s="14"/>
      <c r="AB49" s="15"/>
      <c r="AC49" s="15"/>
      <c r="AD49" s="15"/>
      <c r="AE49" s="17"/>
      <c r="AF49" s="17"/>
      <c r="AG49" s="17"/>
      <c r="AH49" s="17"/>
      <c r="AI49" s="18"/>
      <c r="AJ49" s="18"/>
    </row>
    <row r="50" spans="1:36" s="19" customFormat="1" ht="14.25" customHeight="1">
      <c r="A50" s="93">
        <v>96</v>
      </c>
      <c r="B50" s="94" t="s">
        <v>15</v>
      </c>
      <c r="C50" s="95" t="s">
        <v>24</v>
      </c>
      <c r="D50" s="94">
        <v>47</v>
      </c>
      <c r="E50" s="71">
        <f t="shared" si="15"/>
        <v>0.13592592592592592</v>
      </c>
      <c r="F50" s="96" t="str">
        <f t="shared" si="16"/>
        <v>4.38/km</v>
      </c>
      <c r="G50" s="97">
        <f t="shared" si="11"/>
        <v>0.03332175925925926</v>
      </c>
      <c r="H50" s="98">
        <f t="shared" si="13"/>
        <v>0.03332175925925926</v>
      </c>
      <c r="I50" s="50"/>
      <c r="J50" s="62">
        <f t="shared" si="17"/>
        <v>0.024722222222222225</v>
      </c>
      <c r="K50" s="63" t="str">
        <f t="shared" si="18"/>
        <v>4.13/km</v>
      </c>
      <c r="L50" s="62">
        <f t="shared" si="14"/>
        <v>0.026203703703703705</v>
      </c>
      <c r="M50" s="63" t="str">
        <f t="shared" si="19"/>
        <v>4.28/km</v>
      </c>
      <c r="N50" s="62">
        <f t="shared" si="20"/>
        <v>0.029814814814814808</v>
      </c>
      <c r="O50" s="63" t="str">
        <f t="shared" si="21"/>
        <v>5.05/km</v>
      </c>
      <c r="P50" s="62">
        <f t="shared" si="22"/>
        <v>0.024375000000000008</v>
      </c>
      <c r="Q50" s="63" t="str">
        <f t="shared" si="23"/>
        <v>4.10/km</v>
      </c>
      <c r="R50" s="62">
        <f t="shared" si="24"/>
        <v>0.030810185185185177</v>
      </c>
      <c r="S50" s="63" t="str">
        <f t="shared" si="25"/>
        <v>5.15/km</v>
      </c>
      <c r="T50" s="12"/>
      <c r="U50" s="70">
        <v>0.024722222222222225</v>
      </c>
      <c r="V50" s="71">
        <v>0.05092592592592593</v>
      </c>
      <c r="W50" s="71">
        <v>0.08074074074074074</v>
      </c>
      <c r="X50" s="71">
        <v>0.10511574074074075</v>
      </c>
      <c r="Y50" s="72">
        <v>0.13592592592592592</v>
      </c>
      <c r="Z50" s="14"/>
      <c r="AA50" s="14"/>
      <c r="AB50" s="15"/>
      <c r="AC50" s="15"/>
      <c r="AD50" s="15"/>
      <c r="AE50" s="17"/>
      <c r="AF50" s="17"/>
      <c r="AG50" s="17"/>
      <c r="AH50" s="17"/>
      <c r="AI50" s="18"/>
      <c r="AJ50" s="18"/>
    </row>
    <row r="51" spans="1:36" s="19" customFormat="1" ht="14.25" customHeight="1">
      <c r="A51" s="93">
        <v>92</v>
      </c>
      <c r="B51" s="94" t="s">
        <v>15</v>
      </c>
      <c r="C51" s="95" t="s">
        <v>18</v>
      </c>
      <c r="D51" s="94">
        <v>48</v>
      </c>
      <c r="E51" s="71">
        <f t="shared" si="15"/>
        <v>0.13642361111111112</v>
      </c>
      <c r="F51" s="96" t="str">
        <f t="shared" si="16"/>
        <v>4.39/km</v>
      </c>
      <c r="G51" s="97">
        <f t="shared" si="11"/>
        <v>0.03381944444444446</v>
      </c>
      <c r="H51" s="98">
        <f t="shared" si="13"/>
        <v>0.03381944444444446</v>
      </c>
      <c r="I51" s="50"/>
      <c r="J51" s="62">
        <f t="shared" si="17"/>
        <v>0.025752314814814815</v>
      </c>
      <c r="K51" s="63" t="str">
        <f t="shared" si="18"/>
        <v>4.24/km</v>
      </c>
      <c r="L51" s="62">
        <f aca="true" t="shared" si="26" ref="L51:L82">V51-U51</f>
        <v>0.027060185185185184</v>
      </c>
      <c r="M51" s="63" t="str">
        <f t="shared" si="19"/>
        <v>4.37/km</v>
      </c>
      <c r="N51" s="62">
        <f t="shared" si="20"/>
        <v>0.029756944444444447</v>
      </c>
      <c r="O51" s="63" t="str">
        <f t="shared" si="21"/>
        <v>5.05/km</v>
      </c>
      <c r="P51" s="62">
        <f t="shared" si="22"/>
        <v>0.027071759259259268</v>
      </c>
      <c r="Q51" s="63" t="str">
        <f t="shared" si="23"/>
        <v>4.37/km</v>
      </c>
      <c r="R51" s="62">
        <f t="shared" si="24"/>
        <v>0.026782407407407408</v>
      </c>
      <c r="S51" s="63" t="str">
        <f t="shared" si="25"/>
        <v>4.34/km</v>
      </c>
      <c r="T51" s="12"/>
      <c r="U51" s="70">
        <v>0.025752314814814815</v>
      </c>
      <c r="V51" s="71">
        <v>0.0528125</v>
      </c>
      <c r="W51" s="71">
        <v>0.08256944444444445</v>
      </c>
      <c r="X51" s="71">
        <v>0.10964120370370371</v>
      </c>
      <c r="Y51" s="72">
        <v>0.13642361111111112</v>
      </c>
      <c r="Z51" s="14"/>
      <c r="AA51" s="14"/>
      <c r="AB51" s="15"/>
      <c r="AC51" s="15"/>
      <c r="AD51" s="15"/>
      <c r="AE51" s="17"/>
      <c r="AF51" s="17"/>
      <c r="AG51" s="17"/>
      <c r="AH51" s="17"/>
      <c r="AI51" s="18"/>
      <c r="AJ51" s="18"/>
    </row>
    <row r="52" spans="1:36" s="19" customFormat="1" ht="14.25" customHeight="1">
      <c r="A52" s="93">
        <v>76</v>
      </c>
      <c r="B52" s="94" t="s">
        <v>15</v>
      </c>
      <c r="C52" s="95" t="s">
        <v>30</v>
      </c>
      <c r="D52" s="94">
        <v>49</v>
      </c>
      <c r="E52" s="71">
        <f t="shared" si="15"/>
        <v>0.13664351851851853</v>
      </c>
      <c r="F52" s="96" t="str">
        <f t="shared" si="16"/>
        <v>4.40/km</v>
      </c>
      <c r="G52" s="97">
        <f t="shared" si="11"/>
        <v>0.03403935185185186</v>
      </c>
      <c r="H52" s="98">
        <f t="shared" si="13"/>
        <v>0.03403935185185186</v>
      </c>
      <c r="I52" s="50"/>
      <c r="J52" s="62">
        <f t="shared" si="17"/>
        <v>0.026064814814814815</v>
      </c>
      <c r="K52" s="63" t="str">
        <f t="shared" si="18"/>
        <v>4.27/km</v>
      </c>
      <c r="L52" s="62">
        <f t="shared" si="26"/>
        <v>0.025798611111111116</v>
      </c>
      <c r="M52" s="63" t="str">
        <f t="shared" si="19"/>
        <v>4.24/km</v>
      </c>
      <c r="N52" s="62">
        <f t="shared" si="20"/>
        <v>0.03315972222222222</v>
      </c>
      <c r="O52" s="63" t="str">
        <f t="shared" si="21"/>
        <v>5.39/km</v>
      </c>
      <c r="P52" s="62">
        <f t="shared" si="22"/>
        <v>0.025231481481481466</v>
      </c>
      <c r="Q52" s="63" t="str">
        <f t="shared" si="23"/>
        <v>4.18/km</v>
      </c>
      <c r="R52" s="62">
        <f t="shared" si="24"/>
        <v>0.026388888888888906</v>
      </c>
      <c r="S52" s="63" t="str">
        <f t="shared" si="25"/>
        <v>4.30/km</v>
      </c>
      <c r="T52" s="12"/>
      <c r="U52" s="70">
        <v>0.026064814814814815</v>
      </c>
      <c r="V52" s="71">
        <v>0.05186342592592593</v>
      </c>
      <c r="W52" s="71">
        <v>0.08502314814814815</v>
      </c>
      <c r="X52" s="71">
        <v>0.11025462962962962</v>
      </c>
      <c r="Y52" s="72">
        <v>0.13664351851851853</v>
      </c>
      <c r="Z52" s="14"/>
      <c r="AA52" s="14"/>
      <c r="AB52" s="15"/>
      <c r="AC52" s="15"/>
      <c r="AD52" s="15"/>
      <c r="AE52" s="17"/>
      <c r="AF52" s="17"/>
      <c r="AG52" s="17"/>
      <c r="AH52" s="17"/>
      <c r="AI52" s="18"/>
      <c r="AJ52" s="18"/>
    </row>
    <row r="53" spans="1:36" s="19" customFormat="1" ht="14.25" customHeight="1">
      <c r="A53" s="93">
        <v>53</v>
      </c>
      <c r="B53" s="94" t="s">
        <v>15</v>
      </c>
      <c r="C53" s="95" t="s">
        <v>46</v>
      </c>
      <c r="D53" s="94">
        <v>50</v>
      </c>
      <c r="E53" s="71">
        <f t="shared" si="15"/>
        <v>0.13739583333333333</v>
      </c>
      <c r="F53" s="96" t="str">
        <f t="shared" si="16"/>
        <v>4.41/km</v>
      </c>
      <c r="G53" s="97">
        <f t="shared" si="11"/>
        <v>0.034791666666666665</v>
      </c>
      <c r="H53" s="98">
        <f t="shared" si="13"/>
        <v>0.034791666666666665</v>
      </c>
      <c r="I53" s="50"/>
      <c r="J53" s="62">
        <f t="shared" si="17"/>
        <v>0.026331018518518517</v>
      </c>
      <c r="K53" s="63" t="str">
        <f t="shared" si="18"/>
        <v>4.30/km</v>
      </c>
      <c r="L53" s="62">
        <f t="shared" si="26"/>
        <v>0.02599537037037037</v>
      </c>
      <c r="M53" s="63" t="str">
        <f t="shared" si="19"/>
        <v>4.26/km</v>
      </c>
      <c r="N53" s="62">
        <f t="shared" si="20"/>
        <v>0.03255787037037037</v>
      </c>
      <c r="O53" s="63" t="str">
        <f t="shared" si="21"/>
        <v>5.33/km</v>
      </c>
      <c r="P53" s="62">
        <f t="shared" si="22"/>
        <v>0.025428240740740737</v>
      </c>
      <c r="Q53" s="63" t="str">
        <f t="shared" si="23"/>
        <v>4.20/km</v>
      </c>
      <c r="R53" s="62">
        <f t="shared" si="24"/>
        <v>0.027083333333333334</v>
      </c>
      <c r="S53" s="63" t="str">
        <f t="shared" si="25"/>
        <v>4.37/km</v>
      </c>
      <c r="T53" s="12"/>
      <c r="U53" s="70">
        <v>0.026331018518518517</v>
      </c>
      <c r="V53" s="71">
        <v>0.05232638888888889</v>
      </c>
      <c r="W53" s="71">
        <v>0.08488425925925926</v>
      </c>
      <c r="X53" s="71">
        <v>0.1103125</v>
      </c>
      <c r="Y53" s="72">
        <v>0.13739583333333333</v>
      </c>
      <c r="Z53" s="14"/>
      <c r="AA53" s="14"/>
      <c r="AB53" s="15"/>
      <c r="AC53" s="15"/>
      <c r="AD53" s="15"/>
      <c r="AE53" s="17"/>
      <c r="AF53" s="17"/>
      <c r="AG53" s="17"/>
      <c r="AH53" s="17"/>
      <c r="AI53" s="18"/>
      <c r="AJ53" s="18"/>
    </row>
    <row r="54" spans="1:36" s="22" customFormat="1" ht="14.25" customHeight="1">
      <c r="A54" s="93">
        <v>100</v>
      </c>
      <c r="B54" s="94" t="s">
        <v>41</v>
      </c>
      <c r="C54" s="95" t="s">
        <v>42</v>
      </c>
      <c r="D54" s="94">
        <v>51</v>
      </c>
      <c r="E54" s="71">
        <f t="shared" si="15"/>
        <v>0.13797453703703702</v>
      </c>
      <c r="F54" s="96" t="str">
        <f t="shared" si="16"/>
        <v>4.43/km</v>
      </c>
      <c r="G54" s="97">
        <f t="shared" si="11"/>
        <v>0.03537037037037036</v>
      </c>
      <c r="H54" s="98">
        <f t="shared" si="13"/>
        <v>0.007546296296296273</v>
      </c>
      <c r="I54" s="50"/>
      <c r="J54" s="62">
        <f t="shared" si="17"/>
        <v>0.02407407407407407</v>
      </c>
      <c r="K54" s="63" t="str">
        <f t="shared" si="18"/>
        <v>4.06/km</v>
      </c>
      <c r="L54" s="62">
        <f t="shared" si="26"/>
        <v>0.023101851851851856</v>
      </c>
      <c r="M54" s="63" t="str">
        <f t="shared" si="19"/>
        <v>3.57/km</v>
      </c>
      <c r="N54" s="62">
        <f t="shared" si="20"/>
        <v>0.028865740740740733</v>
      </c>
      <c r="O54" s="63" t="str">
        <f t="shared" si="21"/>
        <v>4.56/km</v>
      </c>
      <c r="P54" s="62">
        <f t="shared" si="22"/>
        <v>0.029687500000000006</v>
      </c>
      <c r="Q54" s="63" t="str">
        <f t="shared" si="23"/>
        <v>5.04/km</v>
      </c>
      <c r="R54" s="62">
        <f t="shared" si="24"/>
        <v>0.032245370370370355</v>
      </c>
      <c r="S54" s="63" t="str">
        <f t="shared" si="25"/>
        <v>5.30/km</v>
      </c>
      <c r="T54" s="26"/>
      <c r="U54" s="76">
        <v>0.02407407407407407</v>
      </c>
      <c r="V54" s="77" t="s">
        <v>48</v>
      </c>
      <c r="W54" s="78">
        <v>0.07604166666666666</v>
      </c>
      <c r="X54" s="78">
        <v>0.10572916666666667</v>
      </c>
      <c r="Y54" s="79">
        <v>0.13797453703703702</v>
      </c>
      <c r="Z54" s="27"/>
      <c r="AA54" s="27"/>
      <c r="AB54" s="28"/>
      <c r="AC54" s="28"/>
      <c r="AD54" s="28"/>
      <c r="AE54" s="20"/>
      <c r="AF54" s="20"/>
      <c r="AG54" s="20"/>
      <c r="AH54" s="20"/>
      <c r="AI54" s="21"/>
      <c r="AJ54" s="21"/>
    </row>
    <row r="55" spans="1:36" s="19" customFormat="1" ht="14.25" customHeight="1">
      <c r="A55" s="93">
        <v>47</v>
      </c>
      <c r="B55" s="94" t="s">
        <v>15</v>
      </c>
      <c r="C55" s="95" t="s">
        <v>29</v>
      </c>
      <c r="D55" s="94">
        <v>52</v>
      </c>
      <c r="E55" s="71">
        <f t="shared" si="15"/>
        <v>0.1384027777777778</v>
      </c>
      <c r="F55" s="96" t="str">
        <f t="shared" si="16"/>
        <v>4.43/km</v>
      </c>
      <c r="G55" s="97">
        <f t="shared" si="11"/>
        <v>0.03579861111111113</v>
      </c>
      <c r="H55" s="98">
        <f t="shared" si="13"/>
        <v>0.03579861111111113</v>
      </c>
      <c r="I55" s="50"/>
      <c r="J55" s="62">
        <f t="shared" si="17"/>
        <v>0.024675925925925924</v>
      </c>
      <c r="K55" s="63" t="str">
        <f t="shared" si="18"/>
        <v>4.13/km</v>
      </c>
      <c r="L55" s="62">
        <f t="shared" si="26"/>
        <v>0.02802083333333334</v>
      </c>
      <c r="M55" s="63" t="str">
        <f t="shared" si="19"/>
        <v>4.47/km</v>
      </c>
      <c r="N55" s="62">
        <f t="shared" si="20"/>
        <v>0.03651620370370369</v>
      </c>
      <c r="O55" s="63" t="str">
        <f t="shared" si="21"/>
        <v>6.14/km</v>
      </c>
      <c r="P55" s="62">
        <f t="shared" si="22"/>
        <v>0.024756944444444456</v>
      </c>
      <c r="Q55" s="63" t="str">
        <f t="shared" si="23"/>
        <v>4.13/km</v>
      </c>
      <c r="R55" s="62">
        <f t="shared" si="24"/>
        <v>0.024432870370370383</v>
      </c>
      <c r="S55" s="63" t="str">
        <f t="shared" si="25"/>
        <v>4.10/km</v>
      </c>
      <c r="T55" s="12"/>
      <c r="U55" s="70">
        <v>0.024675925925925924</v>
      </c>
      <c r="V55" s="71">
        <v>0.05269675925925926</v>
      </c>
      <c r="W55" s="71">
        <v>0.08921296296296295</v>
      </c>
      <c r="X55" s="71">
        <v>0.11396990740740741</v>
      </c>
      <c r="Y55" s="72">
        <v>0.1384027777777778</v>
      </c>
      <c r="Z55" s="14"/>
      <c r="AA55" s="14"/>
      <c r="AB55" s="15"/>
      <c r="AC55" s="15"/>
      <c r="AD55" s="15"/>
      <c r="AE55" s="17"/>
      <c r="AF55" s="17"/>
      <c r="AG55" s="17"/>
      <c r="AH55" s="17"/>
      <c r="AI55" s="18"/>
      <c r="AJ55" s="18"/>
    </row>
    <row r="56" spans="1:36" s="22" customFormat="1" ht="14.25" customHeight="1">
      <c r="A56" s="93">
        <v>77</v>
      </c>
      <c r="B56" s="94" t="s">
        <v>15</v>
      </c>
      <c r="C56" s="95" t="s">
        <v>49</v>
      </c>
      <c r="D56" s="94">
        <v>53</v>
      </c>
      <c r="E56" s="71">
        <f t="shared" si="15"/>
        <v>0.13944444444444445</v>
      </c>
      <c r="F56" s="96" t="str">
        <f t="shared" si="16"/>
        <v>4.46/km</v>
      </c>
      <c r="G56" s="97">
        <f t="shared" si="11"/>
        <v>0.03684027777777779</v>
      </c>
      <c r="H56" s="98">
        <f t="shared" si="13"/>
        <v>0.03684027777777779</v>
      </c>
      <c r="I56" s="50"/>
      <c r="J56" s="62">
        <f t="shared" si="17"/>
        <v>0.026053240740740738</v>
      </c>
      <c r="K56" s="63" t="str">
        <f t="shared" si="18"/>
        <v>4.27/km</v>
      </c>
      <c r="L56" s="62">
        <f t="shared" si="26"/>
        <v>0.029131944444444453</v>
      </c>
      <c r="M56" s="63" t="str">
        <f t="shared" si="19"/>
        <v>4.58/km</v>
      </c>
      <c r="N56" s="62">
        <f t="shared" si="20"/>
        <v>0.030937499999999986</v>
      </c>
      <c r="O56" s="63" t="str">
        <f t="shared" si="21"/>
        <v>5.17/km</v>
      </c>
      <c r="P56" s="62">
        <f t="shared" si="22"/>
        <v>0.025937500000000002</v>
      </c>
      <c r="Q56" s="63" t="str">
        <f t="shared" si="23"/>
        <v>4.26/km</v>
      </c>
      <c r="R56" s="62">
        <f t="shared" si="24"/>
        <v>0.027384259259259275</v>
      </c>
      <c r="S56" s="63" t="str">
        <f t="shared" si="25"/>
        <v>4.40/km</v>
      </c>
      <c r="T56" s="12"/>
      <c r="U56" s="70">
        <v>0.026053240740740738</v>
      </c>
      <c r="V56" s="71">
        <v>0.05518518518518519</v>
      </c>
      <c r="W56" s="71">
        <v>0.08612268518518518</v>
      </c>
      <c r="X56" s="71">
        <v>0.11206018518518518</v>
      </c>
      <c r="Y56" s="72">
        <v>0.13944444444444445</v>
      </c>
      <c r="Z56" s="14"/>
      <c r="AA56" s="14"/>
      <c r="AB56" s="15"/>
      <c r="AC56" s="15"/>
      <c r="AD56" s="15"/>
      <c r="AE56" s="20"/>
      <c r="AF56" s="20"/>
      <c r="AG56" s="20"/>
      <c r="AH56" s="20"/>
      <c r="AI56" s="21"/>
      <c r="AJ56" s="21"/>
    </row>
    <row r="57" spans="1:36" s="19" customFormat="1" ht="14.25" customHeight="1">
      <c r="A57" s="93">
        <v>27</v>
      </c>
      <c r="B57" s="94" t="s">
        <v>15</v>
      </c>
      <c r="C57" s="95" t="s">
        <v>22</v>
      </c>
      <c r="D57" s="94">
        <v>54</v>
      </c>
      <c r="E57" s="71">
        <f t="shared" si="15"/>
        <v>0.1394675925925926</v>
      </c>
      <c r="F57" s="96" t="str">
        <f t="shared" si="16"/>
        <v>4.46/km</v>
      </c>
      <c r="G57" s="97">
        <f t="shared" si="11"/>
        <v>0.036863425925925924</v>
      </c>
      <c r="H57" s="98">
        <f t="shared" si="13"/>
        <v>0.036863425925925924</v>
      </c>
      <c r="I57" s="50"/>
      <c r="J57" s="62">
        <f t="shared" si="17"/>
        <v>0.027557870370370368</v>
      </c>
      <c r="K57" s="63" t="str">
        <f t="shared" si="18"/>
        <v>4.42/km</v>
      </c>
      <c r="L57" s="62">
        <f t="shared" si="26"/>
        <v>0.027129629629629632</v>
      </c>
      <c r="M57" s="63" t="str">
        <f t="shared" si="19"/>
        <v>4.38/km</v>
      </c>
      <c r="N57" s="62">
        <f t="shared" si="20"/>
        <v>0.029305555555555543</v>
      </c>
      <c r="O57" s="63" t="str">
        <f t="shared" si="21"/>
        <v>5.00/km</v>
      </c>
      <c r="P57" s="62">
        <f t="shared" si="22"/>
        <v>0.02931712962962965</v>
      </c>
      <c r="Q57" s="63" t="str">
        <f t="shared" si="23"/>
        <v>5.00/km</v>
      </c>
      <c r="R57" s="62">
        <f t="shared" si="24"/>
        <v>0.026157407407407393</v>
      </c>
      <c r="S57" s="63" t="str">
        <f t="shared" si="25"/>
        <v>4.28/km</v>
      </c>
      <c r="T57" s="12"/>
      <c r="U57" s="70">
        <v>0.027557870370370368</v>
      </c>
      <c r="V57" s="71">
        <v>0.0546875</v>
      </c>
      <c r="W57" s="71">
        <v>0.08399305555555554</v>
      </c>
      <c r="X57" s="71">
        <v>0.1133101851851852</v>
      </c>
      <c r="Y57" s="72">
        <v>0.1394675925925926</v>
      </c>
      <c r="Z57" s="14"/>
      <c r="AA57" s="14"/>
      <c r="AB57" s="15"/>
      <c r="AC57" s="15"/>
      <c r="AD57" s="15"/>
      <c r="AE57" s="17"/>
      <c r="AF57" s="17"/>
      <c r="AG57" s="17"/>
      <c r="AH57" s="17"/>
      <c r="AI57" s="18"/>
      <c r="AJ57" s="18"/>
    </row>
    <row r="58" spans="1:36" s="19" customFormat="1" ht="14.25" customHeight="1">
      <c r="A58" s="93">
        <v>15</v>
      </c>
      <c r="B58" s="94" t="s">
        <v>15</v>
      </c>
      <c r="C58" s="95" t="s">
        <v>50</v>
      </c>
      <c r="D58" s="94">
        <v>55</v>
      </c>
      <c r="E58" s="71">
        <f t="shared" si="15"/>
        <v>0.13961805555555554</v>
      </c>
      <c r="F58" s="96" t="str">
        <f t="shared" si="16"/>
        <v>4.46/km</v>
      </c>
      <c r="G58" s="97">
        <f t="shared" si="11"/>
        <v>0.037013888888888874</v>
      </c>
      <c r="H58" s="98">
        <f t="shared" si="13"/>
        <v>0.037013888888888874</v>
      </c>
      <c r="I58" s="50"/>
      <c r="J58" s="62">
        <f t="shared" si="17"/>
        <v>0.027164351851851853</v>
      </c>
      <c r="K58" s="63" t="str">
        <f t="shared" si="18"/>
        <v>4.38/km</v>
      </c>
      <c r="L58" s="62">
        <f t="shared" si="26"/>
        <v>0.027129629629629632</v>
      </c>
      <c r="M58" s="63" t="str">
        <f t="shared" si="19"/>
        <v>4.38/km</v>
      </c>
      <c r="N58" s="62">
        <f t="shared" si="20"/>
        <v>0.029062500000000005</v>
      </c>
      <c r="O58" s="63" t="str">
        <f t="shared" si="21"/>
        <v>4.58/km</v>
      </c>
      <c r="P58" s="62">
        <f t="shared" si="22"/>
        <v>0.030185185185185176</v>
      </c>
      <c r="Q58" s="63" t="str">
        <f t="shared" si="23"/>
        <v>5.09/km</v>
      </c>
      <c r="R58" s="62">
        <f t="shared" si="24"/>
        <v>0.02607638888888887</v>
      </c>
      <c r="S58" s="63" t="str">
        <f t="shared" si="25"/>
        <v>4.27/km</v>
      </c>
      <c r="T58" s="12"/>
      <c r="U58" s="70">
        <v>0.027164351851851853</v>
      </c>
      <c r="V58" s="71">
        <v>0.054293981481481485</v>
      </c>
      <c r="W58" s="71">
        <v>0.08335648148148149</v>
      </c>
      <c r="X58" s="71">
        <v>0.11354166666666667</v>
      </c>
      <c r="Y58" s="72">
        <v>0.13961805555555554</v>
      </c>
      <c r="Z58" s="14"/>
      <c r="AA58" s="14"/>
      <c r="AB58" s="15"/>
      <c r="AC58" s="15"/>
      <c r="AD58" s="15"/>
      <c r="AE58" s="17"/>
      <c r="AF58" s="17"/>
      <c r="AG58" s="17"/>
      <c r="AH58" s="17"/>
      <c r="AI58" s="18"/>
      <c r="AJ58" s="18"/>
    </row>
    <row r="59" spans="1:36" s="22" customFormat="1" ht="14.25" customHeight="1">
      <c r="A59" s="93">
        <v>65</v>
      </c>
      <c r="B59" s="94" t="s">
        <v>15</v>
      </c>
      <c r="C59" s="95" t="s">
        <v>19</v>
      </c>
      <c r="D59" s="94">
        <v>56</v>
      </c>
      <c r="E59" s="71">
        <f t="shared" si="15"/>
        <v>0.1408449074074074</v>
      </c>
      <c r="F59" s="96" t="str">
        <f t="shared" si="16"/>
        <v>4.48/km</v>
      </c>
      <c r="G59" s="97">
        <f t="shared" si="11"/>
        <v>0.03824074074074074</v>
      </c>
      <c r="H59" s="98">
        <f t="shared" si="13"/>
        <v>0.03824074074074074</v>
      </c>
      <c r="I59" s="50"/>
      <c r="J59" s="62">
        <f t="shared" si="17"/>
        <v>0.027407407407407408</v>
      </c>
      <c r="K59" s="63" t="str">
        <f t="shared" si="18"/>
        <v>4.41/km</v>
      </c>
      <c r="L59" s="62">
        <f t="shared" si="26"/>
        <v>0.025520833333333333</v>
      </c>
      <c r="M59" s="63" t="str">
        <f t="shared" si="19"/>
        <v>4.21/km</v>
      </c>
      <c r="N59" s="62">
        <f t="shared" si="20"/>
        <v>0.032013888888888876</v>
      </c>
      <c r="O59" s="63" t="str">
        <f t="shared" si="21"/>
        <v>5.28/km</v>
      </c>
      <c r="P59" s="62">
        <f t="shared" si="22"/>
        <v>0.02906250000000002</v>
      </c>
      <c r="Q59" s="63" t="str">
        <f t="shared" si="23"/>
        <v>4.58/km</v>
      </c>
      <c r="R59" s="62">
        <f t="shared" si="24"/>
        <v>0.02684027777777777</v>
      </c>
      <c r="S59" s="63" t="str">
        <f t="shared" si="25"/>
        <v>4.35/km</v>
      </c>
      <c r="T59" s="12"/>
      <c r="U59" s="70">
        <v>0.027407407407407408</v>
      </c>
      <c r="V59" s="71">
        <v>0.05292824074074074</v>
      </c>
      <c r="W59" s="71">
        <v>0.08494212962962962</v>
      </c>
      <c r="X59" s="71">
        <v>0.11400462962962964</v>
      </c>
      <c r="Y59" s="72">
        <v>0.1408449074074074</v>
      </c>
      <c r="Z59" s="14"/>
      <c r="AA59" s="14"/>
      <c r="AB59" s="15"/>
      <c r="AC59" s="15"/>
      <c r="AD59" s="15"/>
      <c r="AE59" s="20"/>
      <c r="AF59" s="20"/>
      <c r="AG59" s="20"/>
      <c r="AH59" s="20"/>
      <c r="AI59" s="21"/>
      <c r="AJ59" s="21"/>
    </row>
    <row r="60" spans="1:36" s="19" customFormat="1" ht="14.25" customHeight="1">
      <c r="A60" s="93">
        <v>57</v>
      </c>
      <c r="B60" s="94" t="s">
        <v>15</v>
      </c>
      <c r="C60" s="95" t="s">
        <v>17</v>
      </c>
      <c r="D60" s="94">
        <v>57</v>
      </c>
      <c r="E60" s="71">
        <f t="shared" si="15"/>
        <v>0.14096064814814815</v>
      </c>
      <c r="F60" s="96" t="str">
        <f t="shared" si="16"/>
        <v>4.49/km</v>
      </c>
      <c r="G60" s="97">
        <f t="shared" si="11"/>
        <v>0.03835648148148149</v>
      </c>
      <c r="H60" s="98">
        <f t="shared" si="13"/>
        <v>0.03835648148148149</v>
      </c>
      <c r="I60" s="50"/>
      <c r="J60" s="62">
        <f t="shared" si="17"/>
        <v>0.026747685185185183</v>
      </c>
      <c r="K60" s="63" t="str">
        <f t="shared" si="18"/>
        <v>4.34/km</v>
      </c>
      <c r="L60" s="62">
        <f t="shared" si="26"/>
        <v>0.023773148148148144</v>
      </c>
      <c r="M60" s="63" t="str">
        <f t="shared" si="19"/>
        <v>4.03/km</v>
      </c>
      <c r="N60" s="62">
        <f t="shared" si="20"/>
        <v>0.03292824074074075</v>
      </c>
      <c r="O60" s="63" t="str">
        <f t="shared" si="21"/>
        <v>5.37/km</v>
      </c>
      <c r="P60" s="62">
        <f t="shared" si="22"/>
        <v>0.028472222222222204</v>
      </c>
      <c r="Q60" s="63" t="str">
        <f t="shared" si="23"/>
        <v>4.52/km</v>
      </c>
      <c r="R60" s="62">
        <f t="shared" si="24"/>
        <v>0.02903935185185187</v>
      </c>
      <c r="S60" s="63" t="str">
        <f t="shared" si="25"/>
        <v>4.57/km</v>
      </c>
      <c r="T60" s="12"/>
      <c r="U60" s="70">
        <v>0.026747685185185183</v>
      </c>
      <c r="V60" s="71">
        <v>0.05052083333333333</v>
      </c>
      <c r="W60" s="71">
        <v>0.08344907407407408</v>
      </c>
      <c r="X60" s="71">
        <v>0.11192129629629628</v>
      </c>
      <c r="Y60" s="72">
        <v>0.14096064814814815</v>
      </c>
      <c r="Z60" s="14"/>
      <c r="AA60" s="14"/>
      <c r="AB60" s="15"/>
      <c r="AC60" s="15"/>
      <c r="AD60" s="15"/>
      <c r="AE60" s="17"/>
      <c r="AF60" s="17"/>
      <c r="AG60" s="17"/>
      <c r="AH60" s="17"/>
      <c r="AI60" s="18"/>
      <c r="AJ60" s="18"/>
    </row>
    <row r="61" spans="1:36" s="19" customFormat="1" ht="14.25" customHeight="1">
      <c r="A61" s="93">
        <v>11</v>
      </c>
      <c r="B61" s="94" t="s">
        <v>15</v>
      </c>
      <c r="C61" s="95" t="s">
        <v>51</v>
      </c>
      <c r="D61" s="94">
        <v>58</v>
      </c>
      <c r="E61" s="71">
        <f t="shared" si="15"/>
        <v>0.1413425925925926</v>
      </c>
      <c r="F61" s="96" t="str">
        <f t="shared" si="16"/>
        <v>4.49/km</v>
      </c>
      <c r="G61" s="97">
        <f t="shared" si="11"/>
        <v>0.03873842592592594</v>
      </c>
      <c r="H61" s="98">
        <f t="shared" si="13"/>
        <v>0.03873842592592594</v>
      </c>
      <c r="I61" s="50"/>
      <c r="J61" s="62">
        <f t="shared" si="17"/>
        <v>0.024652777777777777</v>
      </c>
      <c r="K61" s="63" t="str">
        <f t="shared" si="18"/>
        <v>4.12/km</v>
      </c>
      <c r="L61" s="62">
        <f t="shared" si="26"/>
        <v>0.025810185185185183</v>
      </c>
      <c r="M61" s="63" t="str">
        <f t="shared" si="19"/>
        <v>4.24/km</v>
      </c>
      <c r="N61" s="62">
        <f t="shared" si="20"/>
        <v>0.03656250000000001</v>
      </c>
      <c r="O61" s="63" t="str">
        <f t="shared" si="21"/>
        <v>6.14/km</v>
      </c>
      <c r="P61" s="62">
        <f t="shared" si="22"/>
        <v>0.029548611111111095</v>
      </c>
      <c r="Q61" s="63" t="str">
        <f t="shared" si="23"/>
        <v>5.03/km</v>
      </c>
      <c r="R61" s="62">
        <f t="shared" si="24"/>
        <v>0.024768518518518537</v>
      </c>
      <c r="S61" s="63" t="str">
        <f t="shared" si="25"/>
        <v>4.14/km</v>
      </c>
      <c r="T61" s="12"/>
      <c r="U61" s="70">
        <v>0.024652777777777777</v>
      </c>
      <c r="V61" s="71">
        <v>0.05046296296296296</v>
      </c>
      <c r="W61" s="71">
        <v>0.08702546296296297</v>
      </c>
      <c r="X61" s="71">
        <v>0.11657407407407407</v>
      </c>
      <c r="Y61" s="72">
        <v>0.1413425925925926</v>
      </c>
      <c r="Z61" s="14"/>
      <c r="AA61" s="14"/>
      <c r="AB61" s="15"/>
      <c r="AC61" s="15"/>
      <c r="AD61" s="15"/>
      <c r="AE61" s="17"/>
      <c r="AF61" s="17"/>
      <c r="AG61" s="17"/>
      <c r="AH61" s="17"/>
      <c r="AI61" s="18"/>
      <c r="AJ61" s="18"/>
    </row>
    <row r="62" spans="1:36" s="19" customFormat="1" ht="14.25" customHeight="1">
      <c r="A62" s="93">
        <v>60</v>
      </c>
      <c r="B62" s="94" t="s">
        <v>15</v>
      </c>
      <c r="C62" s="95" t="s">
        <v>52</v>
      </c>
      <c r="D62" s="94">
        <v>59</v>
      </c>
      <c r="E62" s="71">
        <f t="shared" si="15"/>
        <v>0.1413888888888889</v>
      </c>
      <c r="F62" s="96" t="str">
        <f t="shared" si="16"/>
        <v>4.50/km</v>
      </c>
      <c r="G62" s="97">
        <f t="shared" si="11"/>
        <v>0.038784722222222234</v>
      </c>
      <c r="H62" s="98">
        <f t="shared" si="13"/>
        <v>0.038784722222222234</v>
      </c>
      <c r="I62" s="50"/>
      <c r="J62" s="62">
        <f t="shared" si="17"/>
        <v>0.032372685185185185</v>
      </c>
      <c r="K62" s="63" t="str">
        <f t="shared" si="18"/>
        <v>5.31/km</v>
      </c>
      <c r="L62" s="62">
        <f t="shared" si="26"/>
        <v>0.027569444444444445</v>
      </c>
      <c r="M62" s="63" t="str">
        <f t="shared" si="19"/>
        <v>4.42/km</v>
      </c>
      <c r="N62" s="62">
        <f t="shared" si="20"/>
        <v>0.02565972222222223</v>
      </c>
      <c r="O62" s="63" t="str">
        <f t="shared" si="21"/>
        <v>4.23/km</v>
      </c>
      <c r="P62" s="62">
        <f t="shared" si="22"/>
        <v>0.02636574074074073</v>
      </c>
      <c r="Q62" s="63" t="str">
        <f t="shared" si="23"/>
        <v>4.30/km</v>
      </c>
      <c r="R62" s="62">
        <f t="shared" si="24"/>
        <v>0.029421296296296306</v>
      </c>
      <c r="S62" s="63" t="str">
        <f t="shared" si="25"/>
        <v>5.01/km</v>
      </c>
      <c r="T62" s="12"/>
      <c r="U62" s="70">
        <v>0.032372685185185185</v>
      </c>
      <c r="V62" s="71">
        <v>0.05994212962962963</v>
      </c>
      <c r="W62" s="71">
        <v>0.08560185185185186</v>
      </c>
      <c r="X62" s="71">
        <v>0.11196759259259259</v>
      </c>
      <c r="Y62" s="72">
        <v>0.1413888888888889</v>
      </c>
      <c r="Z62" s="14"/>
      <c r="AA62" s="14"/>
      <c r="AB62" s="15"/>
      <c r="AC62" s="15"/>
      <c r="AD62" s="15"/>
      <c r="AE62" s="17"/>
      <c r="AF62" s="17"/>
      <c r="AG62" s="17"/>
      <c r="AH62" s="17"/>
      <c r="AI62" s="18"/>
      <c r="AJ62" s="18"/>
    </row>
    <row r="63" spans="1:36" s="19" customFormat="1" ht="14.25" customHeight="1">
      <c r="A63" s="99">
        <v>107</v>
      </c>
      <c r="B63" s="100" t="s">
        <v>15</v>
      </c>
      <c r="C63" s="106" t="s">
        <v>68</v>
      </c>
      <c r="D63" s="100">
        <v>60</v>
      </c>
      <c r="E63" s="74">
        <f t="shared" si="15"/>
        <v>0.14179398148148148</v>
      </c>
      <c r="F63" s="102" t="str">
        <f t="shared" si="16"/>
        <v>4.50/km</v>
      </c>
      <c r="G63" s="103">
        <f t="shared" si="11"/>
        <v>0.039189814814814816</v>
      </c>
      <c r="H63" s="104">
        <f t="shared" si="13"/>
        <v>0.039189814814814816</v>
      </c>
      <c r="I63" s="87"/>
      <c r="J63" s="64">
        <f t="shared" si="17"/>
        <v>0.02753472222222222</v>
      </c>
      <c r="K63" s="88" t="str">
        <f t="shared" si="18"/>
        <v>4.42/km</v>
      </c>
      <c r="L63" s="64">
        <f t="shared" si="26"/>
        <v>0.027766203703703706</v>
      </c>
      <c r="M63" s="88" t="str">
        <f t="shared" si="19"/>
        <v>4.44/km</v>
      </c>
      <c r="N63" s="64">
        <f t="shared" si="20"/>
        <v>0.028993055555555557</v>
      </c>
      <c r="O63" s="88" t="str">
        <f t="shared" si="21"/>
        <v>4.57/km</v>
      </c>
      <c r="P63" s="64">
        <f t="shared" si="22"/>
        <v>0.02866898148148149</v>
      </c>
      <c r="Q63" s="88" t="str">
        <f t="shared" si="23"/>
        <v>4.54/km</v>
      </c>
      <c r="R63" s="64">
        <f t="shared" si="24"/>
        <v>0.028831018518518506</v>
      </c>
      <c r="S63" s="88" t="str">
        <f t="shared" si="25"/>
        <v>4.55/km</v>
      </c>
      <c r="T63" s="29"/>
      <c r="U63" s="80">
        <v>0.02753472222222222</v>
      </c>
      <c r="V63" s="81" t="s">
        <v>53</v>
      </c>
      <c r="W63" s="82">
        <v>0.08429398148148148</v>
      </c>
      <c r="X63" s="82">
        <v>0.11296296296296297</v>
      </c>
      <c r="Y63" s="83">
        <v>0.14179398148148148</v>
      </c>
      <c r="Z63" s="27"/>
      <c r="AA63" s="27"/>
      <c r="AB63" s="28"/>
      <c r="AC63" s="28"/>
      <c r="AD63" s="28"/>
      <c r="AE63" s="17"/>
      <c r="AF63" s="17"/>
      <c r="AG63" s="17"/>
      <c r="AH63" s="17"/>
      <c r="AI63" s="18"/>
      <c r="AJ63" s="18"/>
    </row>
    <row r="64" spans="1:36" s="22" customFormat="1" ht="14.25" customHeight="1">
      <c r="A64" s="93">
        <v>22</v>
      </c>
      <c r="B64" s="94" t="s">
        <v>15</v>
      </c>
      <c r="C64" s="95" t="s">
        <v>25</v>
      </c>
      <c r="D64" s="94">
        <v>61</v>
      </c>
      <c r="E64" s="71">
        <f t="shared" si="15"/>
        <v>0.14180555555555555</v>
      </c>
      <c r="F64" s="96" t="str">
        <f t="shared" si="16"/>
        <v>4.50/km</v>
      </c>
      <c r="G64" s="97">
        <f t="shared" si="11"/>
        <v>0.03920138888888888</v>
      </c>
      <c r="H64" s="98">
        <f t="shared" si="13"/>
        <v>0.03920138888888888</v>
      </c>
      <c r="I64" s="50"/>
      <c r="J64" s="62">
        <f t="shared" si="17"/>
        <v>0.027210648148148147</v>
      </c>
      <c r="K64" s="63" t="str">
        <f t="shared" si="18"/>
        <v>4.39/km</v>
      </c>
      <c r="L64" s="62">
        <f t="shared" si="26"/>
        <v>0.030497685185185187</v>
      </c>
      <c r="M64" s="63" t="str">
        <f t="shared" si="19"/>
        <v>5.12/km</v>
      </c>
      <c r="N64" s="62">
        <f t="shared" si="20"/>
        <v>0.029537037037037042</v>
      </c>
      <c r="O64" s="63" t="str">
        <f t="shared" si="21"/>
        <v>5.02/km</v>
      </c>
      <c r="P64" s="62">
        <f t="shared" si="22"/>
        <v>0.02710648148148148</v>
      </c>
      <c r="Q64" s="63" t="str">
        <f t="shared" si="23"/>
        <v>4.38/km</v>
      </c>
      <c r="R64" s="62">
        <f t="shared" si="24"/>
        <v>0.02745370370370369</v>
      </c>
      <c r="S64" s="63" t="str">
        <f t="shared" si="25"/>
        <v>4.41/km</v>
      </c>
      <c r="T64" s="12"/>
      <c r="U64" s="70">
        <v>0.027210648148148147</v>
      </c>
      <c r="V64" s="71">
        <v>0.057708333333333334</v>
      </c>
      <c r="W64" s="71">
        <v>0.08724537037037038</v>
      </c>
      <c r="X64" s="71">
        <v>0.11435185185185186</v>
      </c>
      <c r="Y64" s="72">
        <v>0.14180555555555555</v>
      </c>
      <c r="Z64" s="14"/>
      <c r="AA64" s="14"/>
      <c r="AB64" s="15"/>
      <c r="AC64" s="15"/>
      <c r="AD64" s="15"/>
      <c r="AE64" s="20"/>
      <c r="AF64" s="20"/>
      <c r="AG64" s="20"/>
      <c r="AH64" s="20"/>
      <c r="AI64" s="21"/>
      <c r="AJ64" s="21"/>
    </row>
    <row r="65" spans="1:36" s="22" customFormat="1" ht="14.25" customHeight="1">
      <c r="A65" s="93">
        <v>36</v>
      </c>
      <c r="B65" s="94" t="s">
        <v>15</v>
      </c>
      <c r="C65" s="95" t="s">
        <v>44</v>
      </c>
      <c r="D65" s="94">
        <v>62</v>
      </c>
      <c r="E65" s="71">
        <f t="shared" si="15"/>
        <v>0.14193287037037036</v>
      </c>
      <c r="F65" s="96" t="str">
        <f t="shared" si="16"/>
        <v>4.51/km</v>
      </c>
      <c r="G65" s="97">
        <f t="shared" si="11"/>
        <v>0.0393287037037037</v>
      </c>
      <c r="H65" s="98">
        <f t="shared" si="13"/>
        <v>0.0393287037037037</v>
      </c>
      <c r="I65" s="50"/>
      <c r="J65" s="62">
        <f t="shared" si="17"/>
        <v>0.03108796296296296</v>
      </c>
      <c r="K65" s="63" t="str">
        <f t="shared" si="18"/>
        <v>5.18/km</v>
      </c>
      <c r="L65" s="62">
        <f t="shared" si="26"/>
        <v>0.025763888888888895</v>
      </c>
      <c r="M65" s="63" t="str">
        <f t="shared" si="19"/>
        <v>4.24/km</v>
      </c>
      <c r="N65" s="62">
        <f t="shared" si="20"/>
        <v>0.026643518518518518</v>
      </c>
      <c r="O65" s="63" t="str">
        <f t="shared" si="21"/>
        <v>4.33/km</v>
      </c>
      <c r="P65" s="62">
        <f t="shared" si="22"/>
        <v>0.030891203703703712</v>
      </c>
      <c r="Q65" s="63" t="str">
        <f t="shared" si="23"/>
        <v>5.16/km</v>
      </c>
      <c r="R65" s="62">
        <f t="shared" si="24"/>
        <v>0.027546296296296277</v>
      </c>
      <c r="S65" s="63" t="str">
        <f t="shared" si="25"/>
        <v>4.42/km</v>
      </c>
      <c r="T65" s="12"/>
      <c r="U65" s="70">
        <v>0.03108796296296296</v>
      </c>
      <c r="V65" s="71">
        <v>0.056851851851851855</v>
      </c>
      <c r="W65" s="71">
        <v>0.08349537037037037</v>
      </c>
      <c r="X65" s="71">
        <v>0.11438657407407408</v>
      </c>
      <c r="Y65" s="72">
        <v>0.14193287037037036</v>
      </c>
      <c r="Z65" s="14"/>
      <c r="AA65" s="14"/>
      <c r="AB65" s="15"/>
      <c r="AC65" s="15"/>
      <c r="AD65" s="15"/>
      <c r="AE65" s="20"/>
      <c r="AF65" s="20"/>
      <c r="AG65" s="20"/>
      <c r="AH65" s="20"/>
      <c r="AI65" s="21"/>
      <c r="AJ65" s="21"/>
    </row>
    <row r="66" spans="1:36" s="19" customFormat="1" ht="14.25" customHeight="1">
      <c r="A66" s="93">
        <v>110</v>
      </c>
      <c r="B66" s="94" t="s">
        <v>15</v>
      </c>
      <c r="C66" s="105" t="s">
        <v>26</v>
      </c>
      <c r="D66" s="94">
        <v>63</v>
      </c>
      <c r="E66" s="71">
        <f t="shared" si="15"/>
        <v>0.1423263888888889</v>
      </c>
      <c r="F66" s="96" t="str">
        <f t="shared" si="16"/>
        <v>4.51/km</v>
      </c>
      <c r="G66" s="97">
        <f t="shared" si="11"/>
        <v>0.03972222222222224</v>
      </c>
      <c r="H66" s="98">
        <f t="shared" si="13"/>
        <v>0.03972222222222224</v>
      </c>
      <c r="I66" s="50"/>
      <c r="J66" s="62">
        <f t="shared" si="17"/>
        <v>0.02684027777777778</v>
      </c>
      <c r="K66" s="63" t="str">
        <f t="shared" si="18"/>
        <v>4.35/km</v>
      </c>
      <c r="L66" s="62">
        <f t="shared" si="26"/>
        <v>0.027465277777777772</v>
      </c>
      <c r="M66" s="63" t="str">
        <f t="shared" si="19"/>
        <v>4.41/km</v>
      </c>
      <c r="N66" s="62">
        <f t="shared" si="20"/>
        <v>0.03685185185185186</v>
      </c>
      <c r="O66" s="63" t="str">
        <f t="shared" si="21"/>
        <v>6.17/km</v>
      </c>
      <c r="P66" s="62">
        <f t="shared" si="22"/>
        <v>0.024039351851851853</v>
      </c>
      <c r="Q66" s="63" t="str">
        <f t="shared" si="23"/>
        <v>4.06/km</v>
      </c>
      <c r="R66" s="62">
        <f t="shared" si="24"/>
        <v>0.027129629629629642</v>
      </c>
      <c r="S66" s="63" t="str">
        <f t="shared" si="25"/>
        <v>4.38/km</v>
      </c>
      <c r="T66" s="26"/>
      <c r="U66" s="76">
        <v>0.02684027777777778</v>
      </c>
      <c r="V66" s="77" t="s">
        <v>54</v>
      </c>
      <c r="W66" s="78">
        <v>0.09115740740740741</v>
      </c>
      <c r="X66" s="78">
        <v>0.11519675925925926</v>
      </c>
      <c r="Y66" s="79">
        <v>0.1423263888888889</v>
      </c>
      <c r="Z66" s="27"/>
      <c r="AA66" s="27"/>
      <c r="AB66" s="28"/>
      <c r="AC66" s="28"/>
      <c r="AD66" s="28"/>
      <c r="AE66" s="17"/>
      <c r="AF66" s="17"/>
      <c r="AG66" s="17"/>
      <c r="AH66" s="17"/>
      <c r="AI66" s="18"/>
      <c r="AJ66" s="18"/>
    </row>
    <row r="67" spans="1:36" s="19" customFormat="1" ht="14.25" customHeight="1">
      <c r="A67" s="93">
        <v>61</v>
      </c>
      <c r="B67" s="94" t="s">
        <v>15</v>
      </c>
      <c r="C67" s="95" t="s">
        <v>52</v>
      </c>
      <c r="D67" s="94">
        <v>64</v>
      </c>
      <c r="E67" s="71">
        <f t="shared" si="15"/>
        <v>0.14265046296296297</v>
      </c>
      <c r="F67" s="96" t="str">
        <f t="shared" si="16"/>
        <v>4.52/km</v>
      </c>
      <c r="G67" s="97">
        <f t="shared" si="11"/>
        <v>0.0400462962962963</v>
      </c>
      <c r="H67" s="98">
        <f t="shared" si="13"/>
        <v>0.0400462962962963</v>
      </c>
      <c r="I67" s="50"/>
      <c r="J67" s="62">
        <f t="shared" si="17"/>
        <v>0.03167824074074074</v>
      </c>
      <c r="K67" s="63" t="str">
        <f t="shared" si="18"/>
        <v>5.24/km</v>
      </c>
      <c r="L67" s="62">
        <f t="shared" si="26"/>
        <v>0.034791666666666665</v>
      </c>
      <c r="M67" s="63" t="str">
        <f t="shared" si="19"/>
        <v>5.56/km</v>
      </c>
      <c r="N67" s="62">
        <f t="shared" si="20"/>
        <v>0.02921296296296297</v>
      </c>
      <c r="O67" s="63" t="str">
        <f t="shared" si="21"/>
        <v>4.59/km</v>
      </c>
      <c r="P67" s="62">
        <f t="shared" si="22"/>
        <v>0.022118055555555557</v>
      </c>
      <c r="Q67" s="63" t="str">
        <f t="shared" si="23"/>
        <v>3.46/km</v>
      </c>
      <c r="R67" s="62">
        <f t="shared" si="24"/>
        <v>0.02484953703703703</v>
      </c>
      <c r="S67" s="63" t="str">
        <f t="shared" si="25"/>
        <v>4.14/km</v>
      </c>
      <c r="T67" s="12"/>
      <c r="U67" s="70">
        <v>0.03167824074074074</v>
      </c>
      <c r="V67" s="71">
        <v>0.06646990740740741</v>
      </c>
      <c r="W67" s="71">
        <v>0.09568287037037038</v>
      </c>
      <c r="X67" s="71">
        <v>0.11780092592592593</v>
      </c>
      <c r="Y67" s="72">
        <v>0.14265046296296297</v>
      </c>
      <c r="Z67" s="14"/>
      <c r="AA67" s="14"/>
      <c r="AB67" s="15"/>
      <c r="AC67" s="15"/>
      <c r="AD67" s="15"/>
      <c r="AE67" s="17"/>
      <c r="AF67" s="17"/>
      <c r="AG67" s="17"/>
      <c r="AH67" s="17"/>
      <c r="AI67" s="18"/>
      <c r="AJ67" s="18"/>
    </row>
    <row r="68" spans="1:36" s="22" customFormat="1" ht="14.25" customHeight="1">
      <c r="A68" s="93">
        <v>111</v>
      </c>
      <c r="B68" s="94" t="s">
        <v>15</v>
      </c>
      <c r="C68" s="105" t="s">
        <v>26</v>
      </c>
      <c r="D68" s="94">
        <v>65</v>
      </c>
      <c r="E68" s="71">
        <f aca="true" t="shared" si="27" ref="E68:E99">Y68</f>
        <v>0.14363425925925924</v>
      </c>
      <c r="F68" s="96" t="str">
        <f aca="true" t="shared" si="28" ref="F68:F99">TEXT(INT((HOUR(E68)*3600+MINUTE(E68)*60+SECOND(E68))/$M$2/60),"0")&amp;"."&amp;TEXT(MOD((HOUR(E68)*3600+MINUTE(E68)*60+SECOND(E68))/$M$2,60),"00")&amp;"/km"</f>
        <v>4.54/km</v>
      </c>
      <c r="G68" s="97">
        <f t="shared" si="11"/>
        <v>0.041030092592592576</v>
      </c>
      <c r="H68" s="98">
        <f t="shared" si="13"/>
        <v>0.041030092592592576</v>
      </c>
      <c r="I68" s="50"/>
      <c r="J68" s="62">
        <f aca="true" t="shared" si="29" ref="J68:J99">U68</f>
        <v>0.02614583333333333</v>
      </c>
      <c r="K68" s="63" t="str">
        <f aca="true" t="shared" si="30" ref="K68:K99">TEXT(INT((HOUR(J68)*3600+MINUTE(J68)*60+SECOND(J68))/$R$2/60),"0")&amp;"."&amp;TEXT(MOD((HOUR(J68)*3600+MINUTE(J68)*60+SECOND(J68))/$R$2,60),"00")&amp;"/km"</f>
        <v>4.28/km</v>
      </c>
      <c r="L68" s="62">
        <f t="shared" si="26"/>
        <v>0.03151620370370371</v>
      </c>
      <c r="M68" s="63" t="str">
        <f aca="true" t="shared" si="31" ref="M68:M99">TEXT(INT((HOUR(L68)*3600+MINUTE(L68)*60+SECOND(L68))/$R$2/60),"0")&amp;"."&amp;TEXT(MOD((HOUR(L68)*3600+MINUTE(L68)*60+SECOND(L68))/$R$2,60),"00")&amp;"/km"</f>
        <v>5.23/km</v>
      </c>
      <c r="N68" s="62">
        <f aca="true" t="shared" si="32" ref="N68:N99">W68-V68</f>
        <v>0.03418981481481481</v>
      </c>
      <c r="O68" s="63" t="str">
        <f aca="true" t="shared" si="33" ref="O68:O99">TEXT(INT((HOUR(N68)*3600+MINUTE(N68)*60+SECOND(N68))/$R$2/60),"0")&amp;"."&amp;TEXT(MOD((HOUR(N68)*3600+MINUTE(N68)*60+SECOND(N68))/$R$2,60),"00")&amp;"/km"</f>
        <v>5.50/km</v>
      </c>
      <c r="P68" s="62">
        <f aca="true" t="shared" si="34" ref="P68:P99">X68-W68</f>
        <v>0.02675925925925926</v>
      </c>
      <c r="Q68" s="63" t="str">
        <f aca="true" t="shared" si="35" ref="Q68:Q99">TEXT(INT((HOUR(P68)*3600+MINUTE(P68)*60+SECOND(P68))/$R$2/60),"0")&amp;"."&amp;TEXT(MOD((HOUR(P68)*3600+MINUTE(P68)*60+SECOND(P68))/$R$2,60),"00")&amp;"/km"</f>
        <v>4.34/km</v>
      </c>
      <c r="R68" s="62">
        <f aca="true" t="shared" si="36" ref="R68:R99">Y68-X68</f>
        <v>0.025023148148148128</v>
      </c>
      <c r="S68" s="63" t="str">
        <f aca="true" t="shared" si="37" ref="S68:S99">TEXT(INT((HOUR(R68)*3600+MINUTE(R68)*60+SECOND(R68))/$R$2/60),"0")&amp;"."&amp;TEXT(MOD((HOUR(R68)*3600+MINUTE(R68)*60+SECOND(R68))/$R$2,60),"00")&amp;"/km"</f>
        <v>4.16/km</v>
      </c>
      <c r="T68" s="26"/>
      <c r="U68" s="76">
        <v>0.02614583333333333</v>
      </c>
      <c r="V68" s="71">
        <v>0.05766203703703704</v>
      </c>
      <c r="W68" s="71">
        <v>0.09185185185185185</v>
      </c>
      <c r="X68" s="71">
        <v>0.11861111111111111</v>
      </c>
      <c r="Y68" s="72">
        <v>0.14363425925925924</v>
      </c>
      <c r="Z68" s="14"/>
      <c r="AA68" s="14"/>
      <c r="AB68" s="15"/>
      <c r="AC68" s="15"/>
      <c r="AD68" s="15"/>
      <c r="AE68" s="20"/>
      <c r="AF68" s="20"/>
      <c r="AG68" s="20"/>
      <c r="AH68" s="20"/>
      <c r="AI68" s="21"/>
      <c r="AJ68" s="21"/>
    </row>
    <row r="69" spans="1:36" s="19" customFormat="1" ht="14.25" customHeight="1">
      <c r="A69" s="93">
        <v>41</v>
      </c>
      <c r="B69" s="94" t="s">
        <v>15</v>
      </c>
      <c r="C69" s="95" t="s">
        <v>55</v>
      </c>
      <c r="D69" s="94">
        <v>66</v>
      </c>
      <c r="E69" s="71">
        <f t="shared" si="27"/>
        <v>0.14438657407407407</v>
      </c>
      <c r="F69" s="96" t="str">
        <f t="shared" si="28"/>
        <v>4.56/km</v>
      </c>
      <c r="G69" s="97">
        <f aca="true" t="shared" si="38" ref="G69:G110">E69-$E$4</f>
        <v>0.04178240740740741</v>
      </c>
      <c r="H69" s="98">
        <f t="shared" si="13"/>
        <v>0.04178240740740741</v>
      </c>
      <c r="I69" s="50"/>
      <c r="J69" s="62">
        <f t="shared" si="29"/>
        <v>0.026608796296296297</v>
      </c>
      <c r="K69" s="63" t="str">
        <f t="shared" si="30"/>
        <v>4.32/km</v>
      </c>
      <c r="L69" s="62">
        <f t="shared" si="26"/>
        <v>0.02862268518518519</v>
      </c>
      <c r="M69" s="63" t="str">
        <f t="shared" si="31"/>
        <v>4.53/km</v>
      </c>
      <c r="N69" s="62">
        <f t="shared" si="32"/>
        <v>0.034097222222222216</v>
      </c>
      <c r="O69" s="63" t="str">
        <f t="shared" si="33"/>
        <v>5.49/km</v>
      </c>
      <c r="P69" s="62">
        <f t="shared" si="34"/>
        <v>0.02968749999999999</v>
      </c>
      <c r="Q69" s="63" t="str">
        <f t="shared" si="35"/>
        <v>5.04/km</v>
      </c>
      <c r="R69" s="62">
        <f t="shared" si="36"/>
        <v>0.025370370370370376</v>
      </c>
      <c r="S69" s="63" t="str">
        <f t="shared" si="37"/>
        <v>4.20/km</v>
      </c>
      <c r="T69" s="12"/>
      <c r="U69" s="70">
        <v>0.026608796296296297</v>
      </c>
      <c r="V69" s="71">
        <v>0.055231481481481486</v>
      </c>
      <c r="W69" s="71">
        <v>0.0893287037037037</v>
      </c>
      <c r="X69" s="71">
        <v>0.1190162037037037</v>
      </c>
      <c r="Y69" s="72">
        <v>0.14438657407407407</v>
      </c>
      <c r="Z69" s="14"/>
      <c r="AA69" s="14"/>
      <c r="AB69" s="15"/>
      <c r="AC69" s="15"/>
      <c r="AD69" s="15"/>
      <c r="AE69" s="17"/>
      <c r="AF69" s="17"/>
      <c r="AG69" s="17"/>
      <c r="AH69" s="17"/>
      <c r="AI69" s="18"/>
      <c r="AJ69" s="18"/>
    </row>
    <row r="70" spans="1:36" s="19" customFormat="1" ht="14.25" customHeight="1">
      <c r="A70" s="93">
        <v>102</v>
      </c>
      <c r="B70" s="94" t="s">
        <v>41</v>
      </c>
      <c r="C70" s="95" t="s">
        <v>42</v>
      </c>
      <c r="D70" s="94">
        <v>67</v>
      </c>
      <c r="E70" s="71">
        <f t="shared" si="27"/>
        <v>0.14487268518518517</v>
      </c>
      <c r="F70" s="96" t="str">
        <f t="shared" si="28"/>
        <v>4.57/km</v>
      </c>
      <c r="G70" s="97">
        <f t="shared" si="38"/>
        <v>0.04226851851851851</v>
      </c>
      <c r="H70" s="98">
        <f aca="true" t="shared" si="39" ref="H70:H110">E70-INDEX($E$4:$E$183,MATCH(B70,$B$4:$B$183,0))</f>
        <v>0.014444444444444426</v>
      </c>
      <c r="I70" s="50"/>
      <c r="J70" s="62">
        <f t="shared" si="29"/>
        <v>0.025636574074074072</v>
      </c>
      <c r="K70" s="63" t="str">
        <f t="shared" si="30"/>
        <v>4.22/km</v>
      </c>
      <c r="L70" s="62">
        <f t="shared" si="26"/>
        <v>0.028935185185185185</v>
      </c>
      <c r="M70" s="63" t="str">
        <f t="shared" si="31"/>
        <v>4.56/km</v>
      </c>
      <c r="N70" s="62">
        <f t="shared" si="32"/>
        <v>0.03039351851851852</v>
      </c>
      <c r="O70" s="63" t="str">
        <f t="shared" si="33"/>
        <v>5.11/km</v>
      </c>
      <c r="P70" s="62">
        <f t="shared" si="34"/>
        <v>0.026481481481481467</v>
      </c>
      <c r="Q70" s="63" t="str">
        <f t="shared" si="35"/>
        <v>4.31/km</v>
      </c>
      <c r="R70" s="62">
        <f t="shared" si="36"/>
        <v>0.03342592592592593</v>
      </c>
      <c r="S70" s="63" t="str">
        <f t="shared" si="37"/>
        <v>5.42/km</v>
      </c>
      <c r="T70" s="26"/>
      <c r="U70" s="76">
        <v>0.025636574074074072</v>
      </c>
      <c r="V70" s="77" t="s">
        <v>56</v>
      </c>
      <c r="W70" s="78">
        <v>0.08496527777777778</v>
      </c>
      <c r="X70" s="78">
        <v>0.11144675925925925</v>
      </c>
      <c r="Y70" s="79">
        <v>0.14487268518518517</v>
      </c>
      <c r="Z70" s="27"/>
      <c r="AA70" s="27"/>
      <c r="AB70" s="28"/>
      <c r="AC70" s="28"/>
      <c r="AD70" s="28"/>
      <c r="AE70" s="17"/>
      <c r="AF70" s="17"/>
      <c r="AG70" s="17"/>
      <c r="AH70" s="17"/>
      <c r="AI70" s="18"/>
      <c r="AJ70" s="18"/>
    </row>
    <row r="71" spans="1:36" s="19" customFormat="1" ht="14.25" customHeight="1">
      <c r="A71" s="93">
        <v>59</v>
      </c>
      <c r="B71" s="94" t="s">
        <v>15</v>
      </c>
      <c r="C71" s="95" t="s">
        <v>57</v>
      </c>
      <c r="D71" s="94">
        <v>68</v>
      </c>
      <c r="E71" s="71">
        <f t="shared" si="27"/>
        <v>0.14559027777777778</v>
      </c>
      <c r="F71" s="96" t="str">
        <f t="shared" si="28"/>
        <v>4.58/km</v>
      </c>
      <c r="G71" s="97">
        <f t="shared" si="38"/>
        <v>0.042986111111111114</v>
      </c>
      <c r="H71" s="98">
        <f t="shared" si="39"/>
        <v>0.042986111111111114</v>
      </c>
      <c r="I71" s="50"/>
      <c r="J71" s="62">
        <f t="shared" si="29"/>
        <v>0.028101851851851854</v>
      </c>
      <c r="K71" s="63" t="str">
        <f t="shared" si="30"/>
        <v>4.48/km</v>
      </c>
      <c r="L71" s="62">
        <f t="shared" si="26"/>
        <v>0.027858796296296288</v>
      </c>
      <c r="M71" s="63" t="str">
        <f t="shared" si="31"/>
        <v>4.45/km</v>
      </c>
      <c r="N71" s="62">
        <f t="shared" si="32"/>
        <v>0.036099537037037034</v>
      </c>
      <c r="O71" s="63" t="str">
        <f t="shared" si="33"/>
        <v>6.10/km</v>
      </c>
      <c r="P71" s="62">
        <f t="shared" si="34"/>
        <v>0.028750000000000026</v>
      </c>
      <c r="Q71" s="63" t="str">
        <f t="shared" si="35"/>
        <v>4.54/km</v>
      </c>
      <c r="R71" s="62">
        <f t="shared" si="36"/>
        <v>0.024780092592592576</v>
      </c>
      <c r="S71" s="63" t="str">
        <f t="shared" si="37"/>
        <v>4.14/km</v>
      </c>
      <c r="T71" s="12"/>
      <c r="U71" s="70">
        <v>0.028101851851851854</v>
      </c>
      <c r="V71" s="71">
        <v>0.05596064814814814</v>
      </c>
      <c r="W71" s="71">
        <v>0.09206018518518518</v>
      </c>
      <c r="X71" s="71">
        <v>0.1208101851851852</v>
      </c>
      <c r="Y71" s="72">
        <v>0.14559027777777778</v>
      </c>
      <c r="Z71" s="14"/>
      <c r="AA71" s="14"/>
      <c r="AB71" s="15"/>
      <c r="AC71" s="15"/>
      <c r="AD71" s="15"/>
      <c r="AE71" s="17"/>
      <c r="AF71" s="17"/>
      <c r="AG71" s="17"/>
      <c r="AH71" s="17"/>
      <c r="AI71" s="18"/>
      <c r="AJ71" s="18"/>
    </row>
    <row r="72" spans="1:36" s="22" customFormat="1" ht="14.25" customHeight="1">
      <c r="A72" s="93">
        <v>69</v>
      </c>
      <c r="B72" s="94" t="s">
        <v>15</v>
      </c>
      <c r="C72" s="95" t="s">
        <v>37</v>
      </c>
      <c r="D72" s="94">
        <v>69</v>
      </c>
      <c r="E72" s="71">
        <f t="shared" si="27"/>
        <v>0.14574074074074075</v>
      </c>
      <c r="F72" s="96" t="str">
        <f t="shared" si="28"/>
        <v>4.58/km</v>
      </c>
      <c r="G72" s="97">
        <f t="shared" si="38"/>
        <v>0.04313657407407409</v>
      </c>
      <c r="H72" s="98">
        <f t="shared" si="39"/>
        <v>0.04313657407407409</v>
      </c>
      <c r="I72" s="50"/>
      <c r="J72" s="62">
        <f t="shared" si="29"/>
        <v>0.02568287037037037</v>
      </c>
      <c r="K72" s="63" t="str">
        <f t="shared" si="30"/>
        <v>4.23/km</v>
      </c>
      <c r="L72" s="62">
        <f t="shared" si="26"/>
        <v>0.02734953703703704</v>
      </c>
      <c r="M72" s="63" t="str">
        <f t="shared" si="31"/>
        <v>4.40/km</v>
      </c>
      <c r="N72" s="62">
        <f t="shared" si="32"/>
        <v>0.03225694444444443</v>
      </c>
      <c r="O72" s="63" t="str">
        <f t="shared" si="33"/>
        <v>5.30/km</v>
      </c>
      <c r="P72" s="62">
        <f t="shared" si="34"/>
        <v>0.027233796296296298</v>
      </c>
      <c r="Q72" s="63" t="str">
        <f t="shared" si="35"/>
        <v>4.39/km</v>
      </c>
      <c r="R72" s="62">
        <f t="shared" si="36"/>
        <v>0.03321759259259262</v>
      </c>
      <c r="S72" s="63" t="str">
        <f t="shared" si="37"/>
        <v>5.40/km</v>
      </c>
      <c r="T72" s="12"/>
      <c r="U72" s="70">
        <v>0.02568287037037037</v>
      </c>
      <c r="V72" s="71">
        <v>0.05303240740740741</v>
      </c>
      <c r="W72" s="71">
        <v>0.08528935185185184</v>
      </c>
      <c r="X72" s="71">
        <v>0.11252314814814814</v>
      </c>
      <c r="Y72" s="72">
        <v>0.14574074074074075</v>
      </c>
      <c r="Z72" s="14"/>
      <c r="AA72" s="14"/>
      <c r="AB72" s="15"/>
      <c r="AC72" s="15"/>
      <c r="AD72" s="15"/>
      <c r="AE72" s="20"/>
      <c r="AF72" s="20"/>
      <c r="AG72" s="20"/>
      <c r="AH72" s="20"/>
      <c r="AI72" s="21"/>
      <c r="AJ72" s="21"/>
    </row>
    <row r="73" spans="1:36" s="19" customFormat="1" ht="14.25" customHeight="1">
      <c r="A73" s="93">
        <v>12</v>
      </c>
      <c r="B73" s="94" t="s">
        <v>58</v>
      </c>
      <c r="C73" s="95" t="s">
        <v>51</v>
      </c>
      <c r="D73" s="94">
        <v>70</v>
      </c>
      <c r="E73" s="71">
        <f t="shared" si="27"/>
        <v>0.14629629629629629</v>
      </c>
      <c r="F73" s="96" t="str">
        <f t="shared" si="28"/>
        <v>4.60/km</v>
      </c>
      <c r="G73" s="97">
        <f t="shared" si="38"/>
        <v>0.04369212962962962</v>
      </c>
      <c r="H73" s="98">
        <f t="shared" si="39"/>
        <v>0</v>
      </c>
      <c r="I73" s="50"/>
      <c r="J73" s="62">
        <f t="shared" si="29"/>
        <v>0.02701388888888889</v>
      </c>
      <c r="K73" s="63" t="str">
        <f t="shared" si="30"/>
        <v>4.37/km</v>
      </c>
      <c r="L73" s="62">
        <f t="shared" si="26"/>
        <v>0.028564814814814817</v>
      </c>
      <c r="M73" s="63" t="str">
        <f t="shared" si="31"/>
        <v>4.52/km</v>
      </c>
      <c r="N73" s="62">
        <f t="shared" si="32"/>
        <v>0.028414351851851836</v>
      </c>
      <c r="O73" s="63" t="str">
        <f t="shared" si="33"/>
        <v>4.51/km</v>
      </c>
      <c r="P73" s="62">
        <f t="shared" si="34"/>
        <v>0.031180555555555572</v>
      </c>
      <c r="Q73" s="63" t="str">
        <f t="shared" si="35"/>
        <v>5.19/km</v>
      </c>
      <c r="R73" s="62">
        <f t="shared" si="36"/>
        <v>0.03112268518518517</v>
      </c>
      <c r="S73" s="63" t="str">
        <f t="shared" si="37"/>
        <v>5.19/km</v>
      </c>
      <c r="T73" s="12"/>
      <c r="U73" s="70">
        <v>0.02701388888888889</v>
      </c>
      <c r="V73" s="71">
        <v>0.05557870370370371</v>
      </c>
      <c r="W73" s="71">
        <v>0.08399305555555554</v>
      </c>
      <c r="X73" s="71">
        <v>0.11517361111111112</v>
      </c>
      <c r="Y73" s="72">
        <v>0.14629629629629629</v>
      </c>
      <c r="Z73" s="14"/>
      <c r="AA73" s="14"/>
      <c r="AB73" s="15"/>
      <c r="AC73" s="15"/>
      <c r="AD73" s="15"/>
      <c r="AE73" s="17"/>
      <c r="AF73" s="17"/>
      <c r="AG73" s="17"/>
      <c r="AH73" s="17"/>
      <c r="AI73" s="18"/>
      <c r="AJ73" s="18"/>
    </row>
    <row r="74" spans="1:36" s="19" customFormat="1" ht="14.25" customHeight="1">
      <c r="A74" s="93">
        <v>51</v>
      </c>
      <c r="B74" s="94" t="s">
        <v>15</v>
      </c>
      <c r="C74" s="95" t="s">
        <v>29</v>
      </c>
      <c r="D74" s="94">
        <v>71</v>
      </c>
      <c r="E74" s="71">
        <f t="shared" si="27"/>
        <v>0.14645833333333333</v>
      </c>
      <c r="F74" s="96" t="str">
        <f t="shared" si="28"/>
        <v>4.60/km</v>
      </c>
      <c r="G74" s="97">
        <f t="shared" si="38"/>
        <v>0.043854166666666666</v>
      </c>
      <c r="H74" s="98">
        <f t="shared" si="39"/>
        <v>0.043854166666666666</v>
      </c>
      <c r="I74" s="50"/>
      <c r="J74" s="62">
        <f t="shared" si="29"/>
        <v>0.029120370370370366</v>
      </c>
      <c r="K74" s="63" t="str">
        <f t="shared" si="30"/>
        <v>4.58/km</v>
      </c>
      <c r="L74" s="62">
        <f t="shared" si="26"/>
        <v>0.035428240740740746</v>
      </c>
      <c r="M74" s="63" t="str">
        <f t="shared" si="31"/>
        <v>6.03/km</v>
      </c>
      <c r="N74" s="62">
        <f t="shared" si="32"/>
        <v>0.027152777777777776</v>
      </c>
      <c r="O74" s="63" t="str">
        <f t="shared" si="33"/>
        <v>4.38/km</v>
      </c>
      <c r="P74" s="62">
        <f t="shared" si="34"/>
        <v>0.03025462962962963</v>
      </c>
      <c r="Q74" s="63" t="str">
        <f t="shared" si="35"/>
        <v>5.10/km</v>
      </c>
      <c r="R74" s="62">
        <f t="shared" si="36"/>
        <v>0.02450231481481481</v>
      </c>
      <c r="S74" s="63" t="str">
        <f t="shared" si="37"/>
        <v>4.11/km</v>
      </c>
      <c r="T74" s="12"/>
      <c r="U74" s="70">
        <v>0.029120370370370366</v>
      </c>
      <c r="V74" s="71">
        <v>0.06454861111111111</v>
      </c>
      <c r="W74" s="71">
        <v>0.09170138888888889</v>
      </c>
      <c r="X74" s="71">
        <v>0.12195601851851852</v>
      </c>
      <c r="Y74" s="72">
        <v>0.14645833333333333</v>
      </c>
      <c r="Z74" s="14"/>
      <c r="AA74" s="14"/>
      <c r="AB74" s="15"/>
      <c r="AC74" s="15"/>
      <c r="AD74" s="15"/>
      <c r="AE74" s="17"/>
      <c r="AF74" s="17"/>
      <c r="AG74" s="17"/>
      <c r="AH74" s="17"/>
      <c r="AI74" s="18"/>
      <c r="AJ74" s="18"/>
    </row>
    <row r="75" spans="1:36" s="19" customFormat="1" ht="14.25" customHeight="1">
      <c r="A75" s="93">
        <v>84</v>
      </c>
      <c r="B75" s="94" t="s">
        <v>15</v>
      </c>
      <c r="C75" s="95" t="s">
        <v>31</v>
      </c>
      <c r="D75" s="94">
        <v>72</v>
      </c>
      <c r="E75" s="71">
        <f t="shared" si="27"/>
        <v>0.14666666666666667</v>
      </c>
      <c r="F75" s="96" t="str">
        <f t="shared" si="28"/>
        <v>5.00/km</v>
      </c>
      <c r="G75" s="97">
        <f t="shared" si="38"/>
        <v>0.044062500000000004</v>
      </c>
      <c r="H75" s="98">
        <f t="shared" si="39"/>
        <v>0.044062500000000004</v>
      </c>
      <c r="I75" s="50"/>
      <c r="J75" s="62">
        <f t="shared" si="29"/>
        <v>0.027777777777777776</v>
      </c>
      <c r="K75" s="63" t="str">
        <f t="shared" si="30"/>
        <v>4.44/km</v>
      </c>
      <c r="L75" s="62">
        <f t="shared" si="26"/>
        <v>0.029791666666666668</v>
      </c>
      <c r="M75" s="63" t="str">
        <f t="shared" si="31"/>
        <v>5.05/km</v>
      </c>
      <c r="N75" s="62">
        <f t="shared" si="32"/>
        <v>0.032511574074074075</v>
      </c>
      <c r="O75" s="63" t="str">
        <f t="shared" si="33"/>
        <v>5.33/km</v>
      </c>
      <c r="P75" s="62">
        <f t="shared" si="34"/>
        <v>0.028969907407407403</v>
      </c>
      <c r="Q75" s="63" t="str">
        <f t="shared" si="35"/>
        <v>4.57/km</v>
      </c>
      <c r="R75" s="62">
        <f t="shared" si="36"/>
        <v>0.027615740740740746</v>
      </c>
      <c r="S75" s="63" t="str">
        <f t="shared" si="37"/>
        <v>4.43/km</v>
      </c>
      <c r="T75" s="12"/>
      <c r="U75" s="70">
        <v>0.027777777777777776</v>
      </c>
      <c r="V75" s="71">
        <v>0.057569444444444444</v>
      </c>
      <c r="W75" s="71">
        <v>0.09008101851851852</v>
      </c>
      <c r="X75" s="71">
        <v>0.11905092592592592</v>
      </c>
      <c r="Y75" s="72">
        <v>0.14666666666666667</v>
      </c>
      <c r="Z75" s="14"/>
      <c r="AA75" s="14"/>
      <c r="AB75" s="15"/>
      <c r="AC75" s="15"/>
      <c r="AD75" s="15"/>
      <c r="AE75" s="17"/>
      <c r="AF75" s="17"/>
      <c r="AG75" s="17"/>
      <c r="AH75" s="17"/>
      <c r="AI75" s="18"/>
      <c r="AJ75" s="18"/>
    </row>
    <row r="76" spans="1:36" s="19" customFormat="1" ht="14.25" customHeight="1">
      <c r="A76" s="93">
        <v>34</v>
      </c>
      <c r="B76" s="94" t="s">
        <v>15</v>
      </c>
      <c r="C76" s="95" t="s">
        <v>44</v>
      </c>
      <c r="D76" s="94">
        <v>73</v>
      </c>
      <c r="E76" s="71">
        <f t="shared" si="27"/>
        <v>0.1483449074074074</v>
      </c>
      <c r="F76" s="96" t="str">
        <f t="shared" si="28"/>
        <v>5.04/km</v>
      </c>
      <c r="G76" s="97">
        <f t="shared" si="38"/>
        <v>0.04574074074074075</v>
      </c>
      <c r="H76" s="98">
        <f t="shared" si="39"/>
        <v>0.04574074074074075</v>
      </c>
      <c r="I76" s="50"/>
      <c r="J76" s="62">
        <f t="shared" si="29"/>
        <v>0.027071759259259257</v>
      </c>
      <c r="K76" s="63" t="str">
        <f t="shared" si="30"/>
        <v>4.37/km</v>
      </c>
      <c r="L76" s="62">
        <f t="shared" si="26"/>
        <v>0.02584490740740741</v>
      </c>
      <c r="M76" s="63" t="str">
        <f t="shared" si="31"/>
        <v>4.25/km</v>
      </c>
      <c r="N76" s="62">
        <f t="shared" si="32"/>
        <v>0.03539351851851852</v>
      </c>
      <c r="O76" s="63" t="str">
        <f t="shared" si="33"/>
        <v>6.02/km</v>
      </c>
      <c r="P76" s="62">
        <f t="shared" si="34"/>
        <v>0.02954861111111111</v>
      </c>
      <c r="Q76" s="63" t="str">
        <f t="shared" si="35"/>
        <v>5.03/km</v>
      </c>
      <c r="R76" s="62">
        <f t="shared" si="36"/>
        <v>0.030486111111111117</v>
      </c>
      <c r="S76" s="63" t="str">
        <f t="shared" si="37"/>
        <v>5.12/km</v>
      </c>
      <c r="T76" s="12"/>
      <c r="U76" s="70">
        <v>0.027071759259259257</v>
      </c>
      <c r="V76" s="71">
        <v>0.05291666666666667</v>
      </c>
      <c r="W76" s="71">
        <v>0.08831018518518519</v>
      </c>
      <c r="X76" s="71">
        <v>0.1178587962962963</v>
      </c>
      <c r="Y76" s="72">
        <v>0.1483449074074074</v>
      </c>
      <c r="Z76" s="14"/>
      <c r="AA76" s="14"/>
      <c r="AB76" s="15"/>
      <c r="AC76" s="15"/>
      <c r="AD76" s="15"/>
      <c r="AE76" s="17"/>
      <c r="AF76" s="17"/>
      <c r="AG76" s="17"/>
      <c r="AH76" s="17"/>
      <c r="AI76" s="18"/>
      <c r="AJ76" s="18"/>
    </row>
    <row r="77" spans="1:36" s="19" customFormat="1" ht="14.25" customHeight="1">
      <c r="A77" s="93">
        <v>39</v>
      </c>
      <c r="B77" s="94" t="s">
        <v>15</v>
      </c>
      <c r="C77" s="95" t="s">
        <v>55</v>
      </c>
      <c r="D77" s="94">
        <v>74</v>
      </c>
      <c r="E77" s="71">
        <f t="shared" si="27"/>
        <v>0.1483449074074074</v>
      </c>
      <c r="F77" s="96" t="str">
        <f t="shared" si="28"/>
        <v>5.04/km</v>
      </c>
      <c r="G77" s="97">
        <f t="shared" si="38"/>
        <v>0.04574074074074075</v>
      </c>
      <c r="H77" s="98">
        <f t="shared" si="39"/>
        <v>0.04574074074074075</v>
      </c>
      <c r="I77" s="50"/>
      <c r="J77" s="62">
        <f t="shared" si="29"/>
        <v>0.026296296296296293</v>
      </c>
      <c r="K77" s="63" t="str">
        <f t="shared" si="30"/>
        <v>4.29/km</v>
      </c>
      <c r="L77" s="62">
        <f t="shared" si="26"/>
        <v>0.035416666666666666</v>
      </c>
      <c r="M77" s="63" t="str">
        <f t="shared" si="31"/>
        <v>6.03/km</v>
      </c>
      <c r="N77" s="62">
        <f t="shared" si="32"/>
        <v>0.03148148148148149</v>
      </c>
      <c r="O77" s="63" t="str">
        <f t="shared" si="33"/>
        <v>5.22/km</v>
      </c>
      <c r="P77" s="62">
        <f t="shared" si="34"/>
        <v>0.027766203703703696</v>
      </c>
      <c r="Q77" s="63" t="str">
        <f t="shared" si="35"/>
        <v>4.44/km</v>
      </c>
      <c r="R77" s="62">
        <f t="shared" si="36"/>
        <v>0.02738425925925926</v>
      </c>
      <c r="S77" s="63" t="str">
        <f t="shared" si="37"/>
        <v>4.40/km</v>
      </c>
      <c r="T77" s="12"/>
      <c r="U77" s="70">
        <v>0.026296296296296293</v>
      </c>
      <c r="V77" s="71">
        <v>0.06171296296296296</v>
      </c>
      <c r="W77" s="71">
        <v>0.09319444444444445</v>
      </c>
      <c r="X77" s="71">
        <v>0.12096064814814815</v>
      </c>
      <c r="Y77" s="72">
        <v>0.1483449074074074</v>
      </c>
      <c r="Z77" s="14"/>
      <c r="AA77" s="14"/>
      <c r="AB77" s="15"/>
      <c r="AC77" s="15"/>
      <c r="AD77" s="15"/>
      <c r="AE77" s="17"/>
      <c r="AF77" s="17"/>
      <c r="AG77" s="17"/>
      <c r="AH77" s="17"/>
      <c r="AI77" s="18"/>
      <c r="AJ77" s="18"/>
    </row>
    <row r="78" spans="1:36" s="19" customFormat="1" ht="14.25" customHeight="1">
      <c r="A78" s="93">
        <v>67</v>
      </c>
      <c r="B78" s="94" t="s">
        <v>15</v>
      </c>
      <c r="C78" s="95" t="s">
        <v>37</v>
      </c>
      <c r="D78" s="94">
        <v>75</v>
      </c>
      <c r="E78" s="71">
        <f t="shared" si="27"/>
        <v>0.14863425925925924</v>
      </c>
      <c r="F78" s="96" t="str">
        <f t="shared" si="28"/>
        <v>5.04/km</v>
      </c>
      <c r="G78" s="97">
        <f t="shared" si="38"/>
        <v>0.04603009259259258</v>
      </c>
      <c r="H78" s="98">
        <f t="shared" si="39"/>
        <v>0.04603009259259258</v>
      </c>
      <c r="I78" s="50"/>
      <c r="J78" s="62">
        <f t="shared" si="29"/>
        <v>0.030381944444444444</v>
      </c>
      <c r="K78" s="63" t="str">
        <f t="shared" si="30"/>
        <v>5.11/km</v>
      </c>
      <c r="L78" s="62">
        <f t="shared" si="26"/>
        <v>0.02642361111111111</v>
      </c>
      <c r="M78" s="63" t="str">
        <f t="shared" si="31"/>
        <v>4.31/km</v>
      </c>
      <c r="N78" s="62">
        <f t="shared" si="32"/>
        <v>0.034733796296296304</v>
      </c>
      <c r="O78" s="63" t="str">
        <f t="shared" si="33"/>
        <v>5.56/km</v>
      </c>
      <c r="P78" s="62">
        <f t="shared" si="34"/>
        <v>0.02982638888888889</v>
      </c>
      <c r="Q78" s="63" t="str">
        <f t="shared" si="35"/>
        <v>5.05/km</v>
      </c>
      <c r="R78" s="62">
        <f t="shared" si="36"/>
        <v>0.027268518518518498</v>
      </c>
      <c r="S78" s="63" t="str">
        <f t="shared" si="37"/>
        <v>4.39/km</v>
      </c>
      <c r="T78" s="12"/>
      <c r="U78" s="70">
        <v>0.030381944444444444</v>
      </c>
      <c r="V78" s="71">
        <v>0.056805555555555554</v>
      </c>
      <c r="W78" s="71">
        <v>0.09153935185185186</v>
      </c>
      <c r="X78" s="71">
        <v>0.12136574074074075</v>
      </c>
      <c r="Y78" s="72">
        <v>0.14863425925925924</v>
      </c>
      <c r="Z78" s="14"/>
      <c r="AA78" s="14"/>
      <c r="AB78" s="15"/>
      <c r="AC78" s="15"/>
      <c r="AD78" s="15"/>
      <c r="AE78" s="17"/>
      <c r="AF78" s="17"/>
      <c r="AG78" s="17"/>
      <c r="AH78" s="17"/>
      <c r="AI78" s="18"/>
      <c r="AJ78" s="18"/>
    </row>
    <row r="79" spans="1:36" s="19" customFormat="1" ht="14.25" customHeight="1">
      <c r="A79" s="93">
        <v>90</v>
      </c>
      <c r="B79" s="94" t="s">
        <v>58</v>
      </c>
      <c r="C79" s="95" t="s">
        <v>31</v>
      </c>
      <c r="D79" s="94">
        <v>76</v>
      </c>
      <c r="E79" s="71">
        <f t="shared" si="27"/>
        <v>0.14875</v>
      </c>
      <c r="F79" s="96" t="str">
        <f t="shared" si="28"/>
        <v>5.05/km</v>
      </c>
      <c r="G79" s="97">
        <f t="shared" si="38"/>
        <v>0.04614583333333333</v>
      </c>
      <c r="H79" s="98">
        <f t="shared" si="39"/>
        <v>0.002453703703703708</v>
      </c>
      <c r="I79" s="50"/>
      <c r="J79" s="62">
        <f t="shared" si="29"/>
        <v>0.02922453703703704</v>
      </c>
      <c r="K79" s="63" t="str">
        <f t="shared" si="30"/>
        <v>4.59/km</v>
      </c>
      <c r="L79" s="62">
        <f t="shared" si="26"/>
        <v>0.02684027777777778</v>
      </c>
      <c r="M79" s="63" t="str">
        <f t="shared" si="31"/>
        <v>4.35/km</v>
      </c>
      <c r="N79" s="62">
        <f t="shared" si="32"/>
        <v>0.030393518518518528</v>
      </c>
      <c r="O79" s="63" t="str">
        <f t="shared" si="33"/>
        <v>5.11/km</v>
      </c>
      <c r="P79" s="62">
        <f t="shared" si="34"/>
        <v>0.02836805555555555</v>
      </c>
      <c r="Q79" s="63" t="str">
        <f t="shared" si="35"/>
        <v>4.50/km</v>
      </c>
      <c r="R79" s="62">
        <f t="shared" si="36"/>
        <v>0.0339236111111111</v>
      </c>
      <c r="S79" s="63" t="str">
        <f t="shared" si="37"/>
        <v>5.47/km</v>
      </c>
      <c r="T79" s="12"/>
      <c r="U79" s="70">
        <v>0.02922453703703704</v>
      </c>
      <c r="V79" s="71">
        <v>0.05606481481481482</v>
      </c>
      <c r="W79" s="71">
        <v>0.08645833333333335</v>
      </c>
      <c r="X79" s="71">
        <v>0.1148263888888889</v>
      </c>
      <c r="Y79" s="72">
        <v>0.14875</v>
      </c>
      <c r="Z79" s="14"/>
      <c r="AA79" s="14"/>
      <c r="AB79" s="15"/>
      <c r="AC79" s="15"/>
      <c r="AD79" s="15"/>
      <c r="AE79" s="17"/>
      <c r="AF79" s="17"/>
      <c r="AG79" s="17"/>
      <c r="AH79" s="17"/>
      <c r="AI79" s="18"/>
      <c r="AJ79" s="18"/>
    </row>
    <row r="80" spans="1:36" s="19" customFormat="1" ht="14.25" customHeight="1">
      <c r="A80" s="93">
        <v>89</v>
      </c>
      <c r="B80" s="94" t="s">
        <v>58</v>
      </c>
      <c r="C80" s="95" t="s">
        <v>31</v>
      </c>
      <c r="D80" s="94">
        <v>77</v>
      </c>
      <c r="E80" s="71">
        <f t="shared" si="27"/>
        <v>0.14885416666666665</v>
      </c>
      <c r="F80" s="96" t="str">
        <f t="shared" si="28"/>
        <v>5.05/km</v>
      </c>
      <c r="G80" s="97">
        <f t="shared" si="38"/>
        <v>0.046249999999999986</v>
      </c>
      <c r="H80" s="98">
        <f t="shared" si="39"/>
        <v>0.002557870370370363</v>
      </c>
      <c r="I80" s="50"/>
      <c r="J80" s="62">
        <f t="shared" si="29"/>
        <v>0.028854166666666667</v>
      </c>
      <c r="K80" s="63" t="str">
        <f t="shared" si="30"/>
        <v>4.55/km</v>
      </c>
      <c r="L80" s="62">
        <f t="shared" si="26"/>
        <v>0.02537037037037037</v>
      </c>
      <c r="M80" s="63" t="str">
        <f t="shared" si="31"/>
        <v>4.20/km</v>
      </c>
      <c r="N80" s="62">
        <f t="shared" si="32"/>
        <v>0.02797453703703704</v>
      </c>
      <c r="O80" s="63" t="str">
        <f t="shared" si="33"/>
        <v>4.46/km</v>
      </c>
      <c r="P80" s="62">
        <f t="shared" si="34"/>
        <v>0.03542824074074073</v>
      </c>
      <c r="Q80" s="63" t="str">
        <f t="shared" si="35"/>
        <v>6.03/km</v>
      </c>
      <c r="R80" s="62">
        <f t="shared" si="36"/>
        <v>0.03122685185185184</v>
      </c>
      <c r="S80" s="63" t="str">
        <f t="shared" si="37"/>
        <v>5.20/km</v>
      </c>
      <c r="T80" s="12"/>
      <c r="U80" s="70">
        <v>0.028854166666666667</v>
      </c>
      <c r="V80" s="71">
        <v>0.054224537037037036</v>
      </c>
      <c r="W80" s="71">
        <v>0.08219907407407408</v>
      </c>
      <c r="X80" s="71">
        <v>0.11762731481481481</v>
      </c>
      <c r="Y80" s="72">
        <v>0.14885416666666665</v>
      </c>
      <c r="Z80" s="14"/>
      <c r="AA80" s="14"/>
      <c r="AB80" s="15"/>
      <c r="AC80" s="15"/>
      <c r="AD80" s="15"/>
      <c r="AE80" s="17"/>
      <c r="AF80" s="17"/>
      <c r="AG80" s="17"/>
      <c r="AH80" s="17"/>
      <c r="AI80" s="18"/>
      <c r="AJ80" s="18"/>
    </row>
    <row r="81" spans="1:36" s="19" customFormat="1" ht="14.25" customHeight="1">
      <c r="A81" s="93">
        <v>93</v>
      </c>
      <c r="B81" s="94" t="s">
        <v>15</v>
      </c>
      <c r="C81" s="95" t="s">
        <v>18</v>
      </c>
      <c r="D81" s="94">
        <v>78</v>
      </c>
      <c r="E81" s="71">
        <f t="shared" si="27"/>
        <v>0.14913194444444444</v>
      </c>
      <c r="F81" s="96" t="str">
        <f t="shared" si="28"/>
        <v>5.05/km</v>
      </c>
      <c r="G81" s="97">
        <f t="shared" si="38"/>
        <v>0.04652777777777778</v>
      </c>
      <c r="H81" s="98">
        <f t="shared" si="39"/>
        <v>0.04652777777777778</v>
      </c>
      <c r="I81" s="50"/>
      <c r="J81" s="62">
        <f t="shared" si="29"/>
        <v>0.028738425925925928</v>
      </c>
      <c r="K81" s="63" t="str">
        <f t="shared" si="30"/>
        <v>4.54/km</v>
      </c>
      <c r="L81" s="62">
        <f t="shared" si="26"/>
        <v>0.02601851851851852</v>
      </c>
      <c r="M81" s="63" t="str">
        <f t="shared" si="31"/>
        <v>4.26/km</v>
      </c>
      <c r="N81" s="62">
        <f t="shared" si="32"/>
        <v>0.032465277777777767</v>
      </c>
      <c r="O81" s="63" t="str">
        <f t="shared" si="33"/>
        <v>5.32/km</v>
      </c>
      <c r="P81" s="62">
        <f t="shared" si="34"/>
        <v>0.03243055555555556</v>
      </c>
      <c r="Q81" s="63" t="str">
        <f t="shared" si="35"/>
        <v>5.32/km</v>
      </c>
      <c r="R81" s="62">
        <f t="shared" si="36"/>
        <v>0.029479166666666667</v>
      </c>
      <c r="S81" s="63" t="str">
        <f t="shared" si="37"/>
        <v>5.02/km</v>
      </c>
      <c r="T81" s="12"/>
      <c r="U81" s="70">
        <v>0.028738425925925928</v>
      </c>
      <c r="V81" s="71">
        <v>0.05475694444444445</v>
      </c>
      <c r="W81" s="71">
        <v>0.08722222222222221</v>
      </c>
      <c r="X81" s="71">
        <v>0.11965277777777777</v>
      </c>
      <c r="Y81" s="72">
        <v>0.14913194444444444</v>
      </c>
      <c r="Z81" s="14"/>
      <c r="AA81" s="14"/>
      <c r="AB81" s="15"/>
      <c r="AC81" s="15"/>
      <c r="AD81" s="15"/>
      <c r="AE81" s="17"/>
      <c r="AF81" s="17"/>
      <c r="AG81" s="17"/>
      <c r="AH81" s="17"/>
      <c r="AI81" s="18"/>
      <c r="AJ81" s="18"/>
    </row>
    <row r="82" spans="1:36" s="19" customFormat="1" ht="14.25" customHeight="1">
      <c r="A82" s="99">
        <v>106</v>
      </c>
      <c r="B82" s="100" t="s">
        <v>15</v>
      </c>
      <c r="C82" s="106" t="s">
        <v>68</v>
      </c>
      <c r="D82" s="100">
        <v>79</v>
      </c>
      <c r="E82" s="74">
        <f t="shared" si="27"/>
        <v>0.1499189814814815</v>
      </c>
      <c r="F82" s="102" t="str">
        <f t="shared" si="28"/>
        <v>5.07/km</v>
      </c>
      <c r="G82" s="103">
        <f t="shared" si="38"/>
        <v>0.04731481481481484</v>
      </c>
      <c r="H82" s="104">
        <f t="shared" si="39"/>
        <v>0.04731481481481484</v>
      </c>
      <c r="I82" s="87"/>
      <c r="J82" s="64">
        <f t="shared" si="29"/>
        <v>0.029849537037037036</v>
      </c>
      <c r="K82" s="88" t="str">
        <f t="shared" si="30"/>
        <v>5.06/km</v>
      </c>
      <c r="L82" s="64">
        <f t="shared" si="26"/>
        <v>0.027835648148148144</v>
      </c>
      <c r="M82" s="88" t="str">
        <f t="shared" si="31"/>
        <v>4.45/km</v>
      </c>
      <c r="N82" s="64">
        <f t="shared" si="32"/>
        <v>0.03489583333333334</v>
      </c>
      <c r="O82" s="88" t="str">
        <f t="shared" si="33"/>
        <v>5.57/km</v>
      </c>
      <c r="P82" s="64">
        <f t="shared" si="34"/>
        <v>0.02630787037037037</v>
      </c>
      <c r="Q82" s="88" t="str">
        <f t="shared" si="35"/>
        <v>4.29/km</v>
      </c>
      <c r="R82" s="64">
        <f t="shared" si="36"/>
        <v>0.03103009259259261</v>
      </c>
      <c r="S82" s="88" t="str">
        <f t="shared" si="37"/>
        <v>5.18/km</v>
      </c>
      <c r="T82" s="29"/>
      <c r="U82" s="80">
        <v>0.029849537037037036</v>
      </c>
      <c r="V82" s="81" t="s">
        <v>59</v>
      </c>
      <c r="W82" s="82">
        <v>0.09258101851851852</v>
      </c>
      <c r="X82" s="82">
        <v>0.11888888888888889</v>
      </c>
      <c r="Y82" s="83">
        <v>0.1499189814814815</v>
      </c>
      <c r="Z82" s="27"/>
      <c r="AA82" s="27"/>
      <c r="AB82" s="28"/>
      <c r="AC82" s="28"/>
      <c r="AD82" s="28"/>
      <c r="AE82" s="17"/>
      <c r="AF82" s="17"/>
      <c r="AG82" s="17"/>
      <c r="AH82" s="17"/>
      <c r="AI82" s="18"/>
      <c r="AJ82" s="18"/>
    </row>
    <row r="83" spans="1:36" s="19" customFormat="1" ht="14.25" customHeight="1">
      <c r="A83" s="93">
        <v>49</v>
      </c>
      <c r="B83" s="94" t="s">
        <v>15</v>
      </c>
      <c r="C83" s="95" t="s">
        <v>29</v>
      </c>
      <c r="D83" s="94">
        <v>80</v>
      </c>
      <c r="E83" s="71">
        <f t="shared" si="27"/>
        <v>0.1508912037037037</v>
      </c>
      <c r="F83" s="96" t="str">
        <f t="shared" si="28"/>
        <v>5.09/km</v>
      </c>
      <c r="G83" s="97">
        <f t="shared" si="38"/>
        <v>0.048287037037037045</v>
      </c>
      <c r="H83" s="98">
        <f t="shared" si="39"/>
        <v>0.048287037037037045</v>
      </c>
      <c r="I83" s="50"/>
      <c r="J83" s="62">
        <f t="shared" si="29"/>
        <v>0.027719907407407405</v>
      </c>
      <c r="K83" s="63" t="str">
        <f t="shared" si="30"/>
        <v>4.44/km</v>
      </c>
      <c r="L83" s="62">
        <f aca="true" t="shared" si="40" ref="L83:L111">V83-U83</f>
        <v>0.034895833333333334</v>
      </c>
      <c r="M83" s="63" t="str">
        <f t="shared" si="31"/>
        <v>5.57/km</v>
      </c>
      <c r="N83" s="62">
        <f t="shared" si="32"/>
        <v>0.03207175925925926</v>
      </c>
      <c r="O83" s="63" t="str">
        <f t="shared" si="33"/>
        <v>5.28/km</v>
      </c>
      <c r="P83" s="62">
        <f t="shared" si="34"/>
        <v>0.029884259259259277</v>
      </c>
      <c r="Q83" s="63" t="str">
        <f t="shared" si="35"/>
        <v>5.06/km</v>
      </c>
      <c r="R83" s="62">
        <f t="shared" si="36"/>
        <v>0.026319444444444437</v>
      </c>
      <c r="S83" s="63" t="str">
        <f t="shared" si="37"/>
        <v>4.29/km</v>
      </c>
      <c r="T83" s="12"/>
      <c r="U83" s="70">
        <v>0.027719907407407405</v>
      </c>
      <c r="V83" s="71">
        <v>0.06261574074074074</v>
      </c>
      <c r="W83" s="71">
        <v>0.0946875</v>
      </c>
      <c r="X83" s="71">
        <v>0.12457175925925927</v>
      </c>
      <c r="Y83" s="72">
        <v>0.1508912037037037</v>
      </c>
      <c r="Z83" s="14"/>
      <c r="AA83" s="14"/>
      <c r="AB83" s="15"/>
      <c r="AC83" s="15"/>
      <c r="AD83" s="15"/>
      <c r="AE83" s="17"/>
      <c r="AF83" s="17"/>
      <c r="AG83" s="17"/>
      <c r="AH83" s="17"/>
      <c r="AI83" s="18"/>
      <c r="AJ83" s="18"/>
    </row>
    <row r="84" spans="1:36" s="19" customFormat="1" ht="14.25" customHeight="1">
      <c r="A84" s="93">
        <v>37</v>
      </c>
      <c r="B84" s="94" t="s">
        <v>15</v>
      </c>
      <c r="C84" s="95" t="s">
        <v>55</v>
      </c>
      <c r="D84" s="94">
        <v>81</v>
      </c>
      <c r="E84" s="71">
        <f t="shared" si="27"/>
        <v>0.1509722222222222</v>
      </c>
      <c r="F84" s="96" t="str">
        <f t="shared" si="28"/>
        <v>5.09/km</v>
      </c>
      <c r="G84" s="97">
        <f t="shared" si="38"/>
        <v>0.04836805555555554</v>
      </c>
      <c r="H84" s="98">
        <f t="shared" si="39"/>
        <v>0.04836805555555554</v>
      </c>
      <c r="I84" s="50"/>
      <c r="J84" s="62">
        <f t="shared" si="29"/>
        <v>0.027592592592592596</v>
      </c>
      <c r="K84" s="63" t="str">
        <f t="shared" si="30"/>
        <v>4.42/km</v>
      </c>
      <c r="L84" s="62">
        <f t="shared" si="40"/>
        <v>0.03177083333333333</v>
      </c>
      <c r="M84" s="63" t="str">
        <f t="shared" si="31"/>
        <v>5.25/km</v>
      </c>
      <c r="N84" s="62">
        <f t="shared" si="32"/>
        <v>0.033969907407407414</v>
      </c>
      <c r="O84" s="63" t="str">
        <f t="shared" si="33"/>
        <v>5.48/km</v>
      </c>
      <c r="P84" s="62">
        <f t="shared" si="34"/>
        <v>0.03096064814814814</v>
      </c>
      <c r="Q84" s="63" t="str">
        <f t="shared" si="35"/>
        <v>5.17/km</v>
      </c>
      <c r="R84" s="62">
        <f t="shared" si="36"/>
        <v>0.026678240740740725</v>
      </c>
      <c r="S84" s="63" t="str">
        <f t="shared" si="37"/>
        <v>4.33/km</v>
      </c>
      <c r="T84" s="12"/>
      <c r="U84" s="70">
        <v>0.027592592592592596</v>
      </c>
      <c r="V84" s="71">
        <v>0.059363425925925924</v>
      </c>
      <c r="W84" s="71">
        <v>0.09333333333333334</v>
      </c>
      <c r="X84" s="71">
        <v>0.12429398148148148</v>
      </c>
      <c r="Y84" s="72">
        <v>0.1509722222222222</v>
      </c>
      <c r="Z84" s="14"/>
      <c r="AA84" s="14"/>
      <c r="AB84" s="15"/>
      <c r="AC84" s="15"/>
      <c r="AD84" s="15"/>
      <c r="AE84" s="17"/>
      <c r="AF84" s="17"/>
      <c r="AG84" s="17"/>
      <c r="AH84" s="17"/>
      <c r="AI84" s="18"/>
      <c r="AJ84" s="18"/>
    </row>
    <row r="85" spans="1:36" s="22" customFormat="1" ht="14.25" customHeight="1">
      <c r="A85" s="93">
        <v>72</v>
      </c>
      <c r="B85" s="94" t="s">
        <v>15</v>
      </c>
      <c r="C85" s="95" t="s">
        <v>45</v>
      </c>
      <c r="D85" s="94">
        <v>82</v>
      </c>
      <c r="E85" s="71">
        <f t="shared" si="27"/>
        <v>0.15105324074074075</v>
      </c>
      <c r="F85" s="96" t="str">
        <f t="shared" si="28"/>
        <v>5.09/km</v>
      </c>
      <c r="G85" s="97">
        <f t="shared" si="38"/>
        <v>0.04844907407407409</v>
      </c>
      <c r="H85" s="98">
        <f t="shared" si="39"/>
        <v>0.04844907407407409</v>
      </c>
      <c r="I85" s="50"/>
      <c r="J85" s="62">
        <f t="shared" si="29"/>
        <v>0.02774305555555556</v>
      </c>
      <c r="K85" s="63" t="str">
        <f t="shared" si="30"/>
        <v>4.44/km</v>
      </c>
      <c r="L85" s="62">
        <f t="shared" si="40"/>
        <v>0.02875</v>
      </c>
      <c r="M85" s="63" t="str">
        <f t="shared" si="31"/>
        <v>4.54/km</v>
      </c>
      <c r="N85" s="62">
        <f t="shared" si="32"/>
        <v>0.03386574074074074</v>
      </c>
      <c r="O85" s="63" t="str">
        <f t="shared" si="33"/>
        <v>5.47/km</v>
      </c>
      <c r="P85" s="62">
        <f t="shared" si="34"/>
        <v>0.02837962962962963</v>
      </c>
      <c r="Q85" s="63" t="str">
        <f t="shared" si="35"/>
        <v>4.51/km</v>
      </c>
      <c r="R85" s="62">
        <f t="shared" si="36"/>
        <v>0.032314814814814824</v>
      </c>
      <c r="S85" s="63" t="str">
        <f t="shared" si="37"/>
        <v>5.31/km</v>
      </c>
      <c r="T85" s="12"/>
      <c r="U85" s="70">
        <v>0.02774305555555556</v>
      </c>
      <c r="V85" s="71">
        <v>0.05649305555555556</v>
      </c>
      <c r="W85" s="71">
        <v>0.0903587962962963</v>
      </c>
      <c r="X85" s="71">
        <v>0.11873842592592593</v>
      </c>
      <c r="Y85" s="72">
        <v>0.15105324074074075</v>
      </c>
      <c r="Z85" s="14"/>
      <c r="AA85" s="14"/>
      <c r="AB85" s="15"/>
      <c r="AC85" s="15"/>
      <c r="AD85" s="15"/>
      <c r="AE85" s="20"/>
      <c r="AF85" s="20"/>
      <c r="AG85" s="20"/>
      <c r="AH85" s="20"/>
      <c r="AI85" s="21"/>
      <c r="AJ85" s="21"/>
    </row>
    <row r="86" spans="1:36" s="19" customFormat="1" ht="14.25" customHeight="1">
      <c r="A86" s="93">
        <v>81</v>
      </c>
      <c r="B86" s="94" t="s">
        <v>15</v>
      </c>
      <c r="C86" s="95" t="s">
        <v>60</v>
      </c>
      <c r="D86" s="94">
        <v>83</v>
      </c>
      <c r="E86" s="71">
        <f t="shared" si="27"/>
        <v>0.15144675925925927</v>
      </c>
      <c r="F86" s="96" t="str">
        <f t="shared" si="28"/>
        <v>5.10/km</v>
      </c>
      <c r="G86" s="97">
        <f t="shared" si="38"/>
        <v>0.048842592592592604</v>
      </c>
      <c r="H86" s="98">
        <f t="shared" si="39"/>
        <v>0.048842592592592604</v>
      </c>
      <c r="I86" s="50"/>
      <c r="J86" s="62">
        <f t="shared" si="29"/>
        <v>0.027685185185185188</v>
      </c>
      <c r="K86" s="63" t="str">
        <f t="shared" si="30"/>
        <v>4.43/km</v>
      </c>
      <c r="L86" s="62">
        <f t="shared" si="40"/>
        <v>0.037013888888888874</v>
      </c>
      <c r="M86" s="63" t="str">
        <f t="shared" si="31"/>
        <v>6.19/km</v>
      </c>
      <c r="N86" s="62">
        <f t="shared" si="32"/>
        <v>0.033634259259259267</v>
      </c>
      <c r="O86" s="63" t="str">
        <f t="shared" si="33"/>
        <v>5.44/km</v>
      </c>
      <c r="P86" s="62">
        <f t="shared" si="34"/>
        <v>0.026446759259259267</v>
      </c>
      <c r="Q86" s="63" t="str">
        <f t="shared" si="35"/>
        <v>4.31/km</v>
      </c>
      <c r="R86" s="62">
        <f t="shared" si="36"/>
        <v>0.026666666666666672</v>
      </c>
      <c r="S86" s="63" t="str">
        <f t="shared" si="37"/>
        <v>4.33/km</v>
      </c>
      <c r="T86" s="12"/>
      <c r="U86" s="70">
        <v>0.027685185185185188</v>
      </c>
      <c r="V86" s="71">
        <v>0.06469907407407406</v>
      </c>
      <c r="W86" s="71">
        <v>0.09833333333333333</v>
      </c>
      <c r="X86" s="71">
        <v>0.1247800925925926</v>
      </c>
      <c r="Y86" s="72">
        <v>0.15144675925925927</v>
      </c>
      <c r="Z86" s="14"/>
      <c r="AA86" s="14"/>
      <c r="AB86" s="15"/>
      <c r="AC86" s="15"/>
      <c r="AD86" s="15"/>
      <c r="AE86" s="17"/>
      <c r="AF86" s="17"/>
      <c r="AG86" s="17"/>
      <c r="AH86" s="17"/>
      <c r="AI86" s="18"/>
      <c r="AJ86" s="18"/>
    </row>
    <row r="87" spans="1:36" s="19" customFormat="1" ht="14.25" customHeight="1">
      <c r="A87" s="93">
        <v>54</v>
      </c>
      <c r="B87" s="94" t="s">
        <v>15</v>
      </c>
      <c r="C87" s="95" t="s">
        <v>46</v>
      </c>
      <c r="D87" s="94">
        <v>84</v>
      </c>
      <c r="E87" s="71">
        <f t="shared" si="27"/>
        <v>0.15319444444444444</v>
      </c>
      <c r="F87" s="96" t="str">
        <f t="shared" si="28"/>
        <v>5.14/km</v>
      </c>
      <c r="G87" s="97">
        <f t="shared" si="38"/>
        <v>0.050590277777777776</v>
      </c>
      <c r="H87" s="98">
        <f t="shared" si="39"/>
        <v>0.050590277777777776</v>
      </c>
      <c r="I87" s="50"/>
      <c r="J87" s="62">
        <f t="shared" si="29"/>
        <v>0.026504629629629628</v>
      </c>
      <c r="K87" s="63" t="str">
        <f t="shared" si="30"/>
        <v>4.31/km</v>
      </c>
      <c r="L87" s="62">
        <f t="shared" si="40"/>
        <v>0.028287037037037034</v>
      </c>
      <c r="M87" s="63" t="str">
        <f t="shared" si="31"/>
        <v>4.50/km</v>
      </c>
      <c r="N87" s="62">
        <f t="shared" si="32"/>
        <v>0.036111111111111115</v>
      </c>
      <c r="O87" s="63" t="str">
        <f t="shared" si="33"/>
        <v>6.10/km</v>
      </c>
      <c r="P87" s="62">
        <f t="shared" si="34"/>
        <v>0.03283564814814814</v>
      </c>
      <c r="Q87" s="63" t="str">
        <f t="shared" si="35"/>
        <v>5.36/km</v>
      </c>
      <c r="R87" s="62">
        <f t="shared" si="36"/>
        <v>0.02945601851851852</v>
      </c>
      <c r="S87" s="63" t="str">
        <f t="shared" si="37"/>
        <v>5.02/km</v>
      </c>
      <c r="T87" s="12"/>
      <c r="U87" s="70">
        <v>0.026504629629629628</v>
      </c>
      <c r="V87" s="71">
        <v>0.05479166666666666</v>
      </c>
      <c r="W87" s="71">
        <v>0.09090277777777778</v>
      </c>
      <c r="X87" s="71">
        <v>0.12373842592592592</v>
      </c>
      <c r="Y87" s="72">
        <v>0.15319444444444444</v>
      </c>
      <c r="Z87" s="14"/>
      <c r="AA87" s="14"/>
      <c r="AB87" s="15"/>
      <c r="AC87" s="15"/>
      <c r="AD87" s="15"/>
      <c r="AE87" s="17"/>
      <c r="AF87" s="17"/>
      <c r="AG87" s="17"/>
      <c r="AH87" s="17"/>
      <c r="AI87" s="18"/>
      <c r="AJ87" s="18"/>
    </row>
    <row r="88" spans="1:36" s="19" customFormat="1" ht="14.25" customHeight="1">
      <c r="A88" s="93">
        <v>23</v>
      </c>
      <c r="B88" s="94" t="s">
        <v>15</v>
      </c>
      <c r="C88" s="95" t="s">
        <v>25</v>
      </c>
      <c r="D88" s="94">
        <v>85</v>
      </c>
      <c r="E88" s="71">
        <f t="shared" si="27"/>
        <v>0.15381944444444443</v>
      </c>
      <c r="F88" s="96" t="str">
        <f t="shared" si="28"/>
        <v>5.15/km</v>
      </c>
      <c r="G88" s="97">
        <f t="shared" si="38"/>
        <v>0.05121527777777776</v>
      </c>
      <c r="H88" s="98">
        <f t="shared" si="39"/>
        <v>0.05121527777777776</v>
      </c>
      <c r="I88" s="50"/>
      <c r="J88" s="62">
        <f t="shared" si="29"/>
        <v>0.029039351851851854</v>
      </c>
      <c r="K88" s="63" t="str">
        <f t="shared" si="30"/>
        <v>4.57/km</v>
      </c>
      <c r="L88" s="62">
        <f t="shared" si="40"/>
        <v>0.028854166666666663</v>
      </c>
      <c r="M88" s="63" t="str">
        <f t="shared" si="31"/>
        <v>4.55/km</v>
      </c>
      <c r="N88" s="62">
        <f t="shared" si="32"/>
        <v>0.036122685185185195</v>
      </c>
      <c r="O88" s="63" t="str">
        <f t="shared" si="33"/>
        <v>6.10/km</v>
      </c>
      <c r="P88" s="62">
        <f t="shared" si="34"/>
        <v>0.02938657407407408</v>
      </c>
      <c r="Q88" s="63" t="str">
        <f t="shared" si="35"/>
        <v>5.01/km</v>
      </c>
      <c r="R88" s="62">
        <f t="shared" si="36"/>
        <v>0.030416666666666634</v>
      </c>
      <c r="S88" s="63" t="str">
        <f t="shared" si="37"/>
        <v>5.11/km</v>
      </c>
      <c r="T88" s="12"/>
      <c r="U88" s="70">
        <v>0.029039351851851854</v>
      </c>
      <c r="V88" s="71">
        <v>0.05789351851851852</v>
      </c>
      <c r="W88" s="71">
        <v>0.09401620370370371</v>
      </c>
      <c r="X88" s="71">
        <v>0.12340277777777779</v>
      </c>
      <c r="Y88" s="72">
        <v>0.15381944444444443</v>
      </c>
      <c r="Z88" s="14"/>
      <c r="AA88" s="14"/>
      <c r="AB88" s="15"/>
      <c r="AC88" s="15"/>
      <c r="AD88" s="15"/>
      <c r="AE88" s="17"/>
      <c r="AF88" s="17"/>
      <c r="AG88" s="17"/>
      <c r="AH88" s="17"/>
      <c r="AI88" s="18"/>
      <c r="AJ88" s="18"/>
    </row>
    <row r="89" spans="1:36" s="22" customFormat="1" ht="14.25" customHeight="1">
      <c r="A89" s="93">
        <v>103</v>
      </c>
      <c r="B89" s="94" t="s">
        <v>41</v>
      </c>
      <c r="C89" s="95" t="s">
        <v>42</v>
      </c>
      <c r="D89" s="94">
        <v>86</v>
      </c>
      <c r="E89" s="71">
        <f t="shared" si="27"/>
        <v>0.1540277777777778</v>
      </c>
      <c r="F89" s="96" t="str">
        <f t="shared" si="28"/>
        <v>5.15/km</v>
      </c>
      <c r="G89" s="97">
        <f t="shared" si="38"/>
        <v>0.05142361111111113</v>
      </c>
      <c r="H89" s="98">
        <f t="shared" si="39"/>
        <v>0.023599537037037044</v>
      </c>
      <c r="I89" s="50"/>
      <c r="J89" s="62">
        <f t="shared" si="29"/>
        <v>0.03130787037037037</v>
      </c>
      <c r="K89" s="63" t="str">
        <f t="shared" si="30"/>
        <v>5.21/km</v>
      </c>
      <c r="L89" s="62">
        <f t="shared" si="40"/>
        <v>0.029490740740740748</v>
      </c>
      <c r="M89" s="63" t="str">
        <f t="shared" si="31"/>
        <v>5.02/km</v>
      </c>
      <c r="N89" s="62">
        <f t="shared" si="32"/>
        <v>0.028159722222222204</v>
      </c>
      <c r="O89" s="63" t="str">
        <f t="shared" si="33"/>
        <v>4.48/km</v>
      </c>
      <c r="P89" s="62">
        <f t="shared" si="34"/>
        <v>0.03359953703703705</v>
      </c>
      <c r="Q89" s="63" t="str">
        <f t="shared" si="35"/>
        <v>5.44/km</v>
      </c>
      <c r="R89" s="62">
        <f t="shared" si="36"/>
        <v>0.03146990740740742</v>
      </c>
      <c r="S89" s="63" t="str">
        <f t="shared" si="37"/>
        <v>5.22/km</v>
      </c>
      <c r="T89" s="26"/>
      <c r="U89" s="76">
        <v>0.03130787037037037</v>
      </c>
      <c r="V89" s="71">
        <v>0.060798611111111116</v>
      </c>
      <c r="W89" s="71">
        <v>0.08895833333333332</v>
      </c>
      <c r="X89" s="71">
        <v>0.12255787037037037</v>
      </c>
      <c r="Y89" s="72">
        <v>0.1540277777777778</v>
      </c>
      <c r="Z89" s="14"/>
      <c r="AA89" s="14"/>
      <c r="AB89" s="15"/>
      <c r="AC89" s="15"/>
      <c r="AD89" s="15"/>
      <c r="AE89" s="20"/>
      <c r="AF89" s="20"/>
      <c r="AG89" s="20"/>
      <c r="AH89" s="20"/>
      <c r="AI89" s="21"/>
      <c r="AJ89" s="21"/>
    </row>
    <row r="90" spans="1:36" s="22" customFormat="1" ht="14.25" customHeight="1">
      <c r="A90" s="93">
        <v>40</v>
      </c>
      <c r="B90" s="94" t="s">
        <v>15</v>
      </c>
      <c r="C90" s="95" t="s">
        <v>55</v>
      </c>
      <c r="D90" s="94">
        <v>87</v>
      </c>
      <c r="E90" s="71">
        <f t="shared" si="27"/>
        <v>0.15403935185185186</v>
      </c>
      <c r="F90" s="96" t="str">
        <f t="shared" si="28"/>
        <v>5.15/km</v>
      </c>
      <c r="G90" s="97">
        <f t="shared" si="38"/>
        <v>0.051435185185185195</v>
      </c>
      <c r="H90" s="98">
        <f t="shared" si="39"/>
        <v>0.051435185185185195</v>
      </c>
      <c r="I90" s="50"/>
      <c r="J90" s="62">
        <f t="shared" si="29"/>
        <v>0.030335648148148143</v>
      </c>
      <c r="K90" s="63" t="str">
        <f t="shared" si="30"/>
        <v>5.11/km</v>
      </c>
      <c r="L90" s="62">
        <f t="shared" si="40"/>
        <v>0.025138888888888895</v>
      </c>
      <c r="M90" s="63" t="str">
        <f t="shared" si="31"/>
        <v>4.17/km</v>
      </c>
      <c r="N90" s="62">
        <f t="shared" si="32"/>
        <v>0.03434027777777777</v>
      </c>
      <c r="O90" s="63" t="str">
        <f t="shared" si="33"/>
        <v>5.52/km</v>
      </c>
      <c r="P90" s="62">
        <f t="shared" si="34"/>
        <v>0.036817129629629644</v>
      </c>
      <c r="Q90" s="63" t="str">
        <f t="shared" si="35"/>
        <v>6.17/km</v>
      </c>
      <c r="R90" s="62">
        <f t="shared" si="36"/>
        <v>0.027407407407407408</v>
      </c>
      <c r="S90" s="63" t="str">
        <f t="shared" si="37"/>
        <v>4.41/km</v>
      </c>
      <c r="T90" s="12"/>
      <c r="U90" s="70">
        <v>0.030335648148148143</v>
      </c>
      <c r="V90" s="71">
        <v>0.05547453703703704</v>
      </c>
      <c r="W90" s="71">
        <v>0.0898148148148148</v>
      </c>
      <c r="X90" s="71">
        <v>0.12663194444444445</v>
      </c>
      <c r="Y90" s="72">
        <v>0.15403935185185186</v>
      </c>
      <c r="Z90" s="14"/>
      <c r="AA90" s="14"/>
      <c r="AB90" s="15"/>
      <c r="AC90" s="15"/>
      <c r="AD90" s="15"/>
      <c r="AE90" s="20"/>
      <c r="AF90" s="20"/>
      <c r="AG90" s="20"/>
      <c r="AH90" s="20"/>
      <c r="AI90" s="21"/>
      <c r="AJ90" s="21"/>
    </row>
    <row r="91" spans="1:36" s="19" customFormat="1" ht="14.25" customHeight="1">
      <c r="A91" s="93">
        <v>73</v>
      </c>
      <c r="B91" s="94" t="s">
        <v>15</v>
      </c>
      <c r="C91" s="95" t="s">
        <v>45</v>
      </c>
      <c r="D91" s="94">
        <v>88</v>
      </c>
      <c r="E91" s="71">
        <f t="shared" si="27"/>
        <v>0.15425925925925926</v>
      </c>
      <c r="F91" s="96" t="str">
        <f t="shared" si="28"/>
        <v>5.16/km</v>
      </c>
      <c r="G91" s="97">
        <f t="shared" si="38"/>
        <v>0.0516550925925926</v>
      </c>
      <c r="H91" s="98">
        <f t="shared" si="39"/>
        <v>0.0516550925925926</v>
      </c>
      <c r="I91" s="50"/>
      <c r="J91" s="62">
        <f t="shared" si="29"/>
        <v>0.02625</v>
      </c>
      <c r="K91" s="63" t="str">
        <f t="shared" si="30"/>
        <v>4.29/km</v>
      </c>
      <c r="L91" s="62">
        <f t="shared" si="40"/>
        <v>0.031053240740740746</v>
      </c>
      <c r="M91" s="63" t="str">
        <f t="shared" si="31"/>
        <v>5.18/km</v>
      </c>
      <c r="N91" s="62">
        <f t="shared" si="32"/>
        <v>0.03800925925925925</v>
      </c>
      <c r="O91" s="63" t="str">
        <f t="shared" si="33"/>
        <v>6.29/km</v>
      </c>
      <c r="P91" s="62">
        <f t="shared" si="34"/>
        <v>0.02688657407407409</v>
      </c>
      <c r="Q91" s="63" t="str">
        <f t="shared" si="35"/>
        <v>4.35/km</v>
      </c>
      <c r="R91" s="62">
        <f t="shared" si="36"/>
        <v>0.03206018518518518</v>
      </c>
      <c r="S91" s="63" t="str">
        <f t="shared" si="37"/>
        <v>5.28/km</v>
      </c>
      <c r="T91" s="12"/>
      <c r="U91" s="70">
        <v>0.02625</v>
      </c>
      <c r="V91" s="71">
        <v>0.057303240740740745</v>
      </c>
      <c r="W91" s="71">
        <v>0.0953125</v>
      </c>
      <c r="X91" s="71">
        <v>0.12219907407407408</v>
      </c>
      <c r="Y91" s="72">
        <v>0.15425925925925926</v>
      </c>
      <c r="Z91" s="14"/>
      <c r="AA91" s="14"/>
      <c r="AB91" s="15"/>
      <c r="AC91" s="15"/>
      <c r="AD91" s="15"/>
      <c r="AE91" s="17"/>
      <c r="AF91" s="17"/>
      <c r="AG91" s="17"/>
      <c r="AH91" s="17"/>
      <c r="AI91" s="18"/>
      <c r="AJ91" s="18"/>
    </row>
    <row r="92" spans="1:36" s="19" customFormat="1" ht="14.25" customHeight="1">
      <c r="A92" s="93">
        <v>30</v>
      </c>
      <c r="B92" s="94" t="s">
        <v>15</v>
      </c>
      <c r="C92" s="95" t="s">
        <v>22</v>
      </c>
      <c r="D92" s="94">
        <v>89</v>
      </c>
      <c r="E92" s="71">
        <f t="shared" si="27"/>
        <v>0.15429398148148146</v>
      </c>
      <c r="F92" s="96" t="str">
        <f t="shared" si="28"/>
        <v>5.16/km</v>
      </c>
      <c r="G92" s="97">
        <f t="shared" si="38"/>
        <v>0.0516898148148148</v>
      </c>
      <c r="H92" s="98">
        <f t="shared" si="39"/>
        <v>0.0516898148148148</v>
      </c>
      <c r="I92" s="50"/>
      <c r="J92" s="62">
        <f t="shared" si="29"/>
        <v>0.030879629629629632</v>
      </c>
      <c r="K92" s="63" t="str">
        <f t="shared" si="30"/>
        <v>5.16/km</v>
      </c>
      <c r="L92" s="62">
        <f t="shared" si="40"/>
        <v>0.029155092592592594</v>
      </c>
      <c r="M92" s="63" t="str">
        <f t="shared" si="31"/>
        <v>4.58/km</v>
      </c>
      <c r="N92" s="62">
        <f t="shared" si="32"/>
        <v>0.031041666666666676</v>
      </c>
      <c r="O92" s="63" t="str">
        <f t="shared" si="33"/>
        <v>5.18/km</v>
      </c>
      <c r="P92" s="62">
        <f t="shared" si="34"/>
        <v>0.030266203703703698</v>
      </c>
      <c r="Q92" s="63" t="str">
        <f t="shared" si="35"/>
        <v>5.10/km</v>
      </c>
      <c r="R92" s="62">
        <f t="shared" si="36"/>
        <v>0.03295138888888886</v>
      </c>
      <c r="S92" s="63" t="str">
        <f t="shared" si="37"/>
        <v>5.37/km</v>
      </c>
      <c r="T92" s="12"/>
      <c r="U92" s="70">
        <v>0.030879629629629632</v>
      </c>
      <c r="V92" s="71">
        <v>0.060034722222222225</v>
      </c>
      <c r="W92" s="71">
        <v>0.0910763888888889</v>
      </c>
      <c r="X92" s="71">
        <v>0.1213425925925926</v>
      </c>
      <c r="Y92" s="72">
        <v>0.15429398148148146</v>
      </c>
      <c r="Z92" s="14"/>
      <c r="AA92" s="14"/>
      <c r="AB92" s="15"/>
      <c r="AC92" s="15"/>
      <c r="AD92" s="15"/>
      <c r="AE92" s="17"/>
      <c r="AF92" s="17"/>
      <c r="AG92" s="17"/>
      <c r="AH92" s="17"/>
      <c r="AI92" s="18"/>
      <c r="AJ92" s="18"/>
    </row>
    <row r="93" spans="1:36" s="19" customFormat="1" ht="14.25" customHeight="1">
      <c r="A93" s="93">
        <v>66</v>
      </c>
      <c r="B93" s="94" t="s">
        <v>15</v>
      </c>
      <c r="C93" s="95" t="s">
        <v>19</v>
      </c>
      <c r="D93" s="94">
        <v>90</v>
      </c>
      <c r="E93" s="71">
        <f t="shared" si="27"/>
        <v>0.15488425925925928</v>
      </c>
      <c r="F93" s="96" t="str">
        <f t="shared" si="28"/>
        <v>5.17/km</v>
      </c>
      <c r="G93" s="97">
        <f t="shared" si="38"/>
        <v>0.052280092592592614</v>
      </c>
      <c r="H93" s="98">
        <f t="shared" si="39"/>
        <v>0.052280092592592614</v>
      </c>
      <c r="I93" s="50"/>
      <c r="J93" s="62">
        <f t="shared" si="29"/>
        <v>0.030138888888888885</v>
      </c>
      <c r="K93" s="63" t="str">
        <f t="shared" si="30"/>
        <v>5.09/km</v>
      </c>
      <c r="L93" s="62">
        <f t="shared" si="40"/>
        <v>0.029421296296296303</v>
      </c>
      <c r="M93" s="63" t="str">
        <f t="shared" si="31"/>
        <v>5.01/km</v>
      </c>
      <c r="N93" s="62">
        <f t="shared" si="32"/>
        <v>0.03380787037037036</v>
      </c>
      <c r="O93" s="63" t="str">
        <f t="shared" si="33"/>
        <v>5.46/km</v>
      </c>
      <c r="P93" s="62">
        <f t="shared" si="34"/>
        <v>0.03253472222222223</v>
      </c>
      <c r="Q93" s="63" t="str">
        <f t="shared" si="35"/>
        <v>5.33/km</v>
      </c>
      <c r="R93" s="62">
        <f t="shared" si="36"/>
        <v>0.028981481481481497</v>
      </c>
      <c r="S93" s="63" t="str">
        <f t="shared" si="37"/>
        <v>4.57/km</v>
      </c>
      <c r="T93" s="12"/>
      <c r="U93" s="70">
        <v>0.030138888888888885</v>
      </c>
      <c r="V93" s="71">
        <v>0.05956018518518519</v>
      </c>
      <c r="W93" s="71">
        <v>0.09336805555555555</v>
      </c>
      <c r="X93" s="71">
        <v>0.12590277777777778</v>
      </c>
      <c r="Y93" s="72">
        <v>0.15488425925925928</v>
      </c>
      <c r="Z93" s="14"/>
      <c r="AA93" s="14"/>
      <c r="AB93" s="15"/>
      <c r="AC93" s="15"/>
      <c r="AD93" s="15"/>
      <c r="AE93" s="17"/>
      <c r="AF93" s="17"/>
      <c r="AG93" s="17"/>
      <c r="AH93" s="17"/>
      <c r="AI93" s="18"/>
      <c r="AJ93" s="18"/>
    </row>
    <row r="94" spans="1:36" s="19" customFormat="1" ht="14.25" customHeight="1">
      <c r="A94" s="93">
        <v>44</v>
      </c>
      <c r="B94" s="94" t="s">
        <v>15</v>
      </c>
      <c r="C94" s="95" t="s">
        <v>55</v>
      </c>
      <c r="D94" s="94">
        <v>91</v>
      </c>
      <c r="E94" s="71">
        <f t="shared" si="27"/>
        <v>0.1553125</v>
      </c>
      <c r="F94" s="96" t="str">
        <f t="shared" si="28"/>
        <v>5.18/km</v>
      </c>
      <c r="G94" s="97">
        <f t="shared" si="38"/>
        <v>0.05270833333333333</v>
      </c>
      <c r="H94" s="98">
        <f t="shared" si="39"/>
        <v>0.05270833333333333</v>
      </c>
      <c r="I94" s="50"/>
      <c r="J94" s="62">
        <f t="shared" si="29"/>
        <v>0.02855324074074074</v>
      </c>
      <c r="K94" s="63" t="str">
        <f t="shared" si="30"/>
        <v>4.52/km</v>
      </c>
      <c r="L94" s="62">
        <f t="shared" si="40"/>
        <v>0.03083333333333333</v>
      </c>
      <c r="M94" s="63" t="str">
        <f t="shared" si="31"/>
        <v>5.16/km</v>
      </c>
      <c r="N94" s="62">
        <f t="shared" si="32"/>
        <v>0.04760416666666666</v>
      </c>
      <c r="O94" s="63" t="str">
        <f t="shared" si="33"/>
        <v>8.07/km</v>
      </c>
      <c r="P94" s="62">
        <f t="shared" si="34"/>
        <v>0.02563657407407409</v>
      </c>
      <c r="Q94" s="63" t="str">
        <f t="shared" si="35"/>
        <v>4.22/km</v>
      </c>
      <c r="R94" s="62">
        <f t="shared" si="36"/>
        <v>0.02268518518518517</v>
      </c>
      <c r="S94" s="63" t="str">
        <f t="shared" si="37"/>
        <v>3.52/km</v>
      </c>
      <c r="T94" s="12"/>
      <c r="U94" s="70">
        <v>0.02855324074074074</v>
      </c>
      <c r="V94" s="71">
        <v>0.05938657407407407</v>
      </c>
      <c r="W94" s="71">
        <v>0.10699074074074073</v>
      </c>
      <c r="X94" s="71">
        <v>0.13262731481481482</v>
      </c>
      <c r="Y94" s="72">
        <v>0.1553125</v>
      </c>
      <c r="Z94" s="14"/>
      <c r="AA94" s="14"/>
      <c r="AB94" s="15"/>
      <c r="AC94" s="15"/>
      <c r="AD94" s="15"/>
      <c r="AE94" s="17"/>
      <c r="AF94" s="17"/>
      <c r="AG94" s="17"/>
      <c r="AH94" s="17"/>
      <c r="AI94" s="18"/>
      <c r="AJ94" s="18"/>
    </row>
    <row r="95" spans="1:36" s="19" customFormat="1" ht="14.25" customHeight="1">
      <c r="A95" s="93">
        <v>38</v>
      </c>
      <c r="B95" s="94" t="s">
        <v>15</v>
      </c>
      <c r="C95" s="95" t="s">
        <v>55</v>
      </c>
      <c r="D95" s="94">
        <v>92</v>
      </c>
      <c r="E95" s="71">
        <f t="shared" si="27"/>
        <v>0.15608796296296296</v>
      </c>
      <c r="F95" s="96" t="str">
        <f t="shared" si="28"/>
        <v>5.20/km</v>
      </c>
      <c r="G95" s="97">
        <f t="shared" si="38"/>
        <v>0.05348379629629629</v>
      </c>
      <c r="H95" s="98">
        <f t="shared" si="39"/>
        <v>0.05348379629629629</v>
      </c>
      <c r="I95" s="50"/>
      <c r="J95" s="62">
        <f t="shared" si="29"/>
        <v>0.02601851851851852</v>
      </c>
      <c r="K95" s="63" t="str">
        <f t="shared" si="30"/>
        <v>4.26/km</v>
      </c>
      <c r="L95" s="62">
        <f t="shared" si="40"/>
        <v>0.03314814814814815</v>
      </c>
      <c r="M95" s="63" t="str">
        <f t="shared" si="31"/>
        <v>5.39/km</v>
      </c>
      <c r="N95" s="62">
        <f t="shared" si="32"/>
        <v>0.03615740740740741</v>
      </c>
      <c r="O95" s="63" t="str">
        <f t="shared" si="33"/>
        <v>6.10/km</v>
      </c>
      <c r="P95" s="62">
        <f t="shared" si="34"/>
        <v>0.02394675925925925</v>
      </c>
      <c r="Q95" s="63" t="str">
        <f t="shared" si="35"/>
        <v>4.05/km</v>
      </c>
      <c r="R95" s="62">
        <f t="shared" si="36"/>
        <v>0.03681712962962963</v>
      </c>
      <c r="S95" s="63" t="str">
        <f t="shared" si="37"/>
        <v>6.17/km</v>
      </c>
      <c r="T95" s="12"/>
      <c r="U95" s="70">
        <v>0.02601851851851852</v>
      </c>
      <c r="V95" s="71">
        <v>0.059166666666666666</v>
      </c>
      <c r="W95" s="71">
        <v>0.09532407407407407</v>
      </c>
      <c r="X95" s="71">
        <v>0.11927083333333333</v>
      </c>
      <c r="Y95" s="72">
        <v>0.15608796296296296</v>
      </c>
      <c r="Z95" s="14"/>
      <c r="AA95" s="14"/>
      <c r="AB95" s="15"/>
      <c r="AC95" s="15"/>
      <c r="AD95" s="15"/>
      <c r="AE95" s="17"/>
      <c r="AF95" s="17"/>
      <c r="AG95" s="17"/>
      <c r="AH95" s="17"/>
      <c r="AI95" s="18"/>
      <c r="AJ95" s="18"/>
    </row>
    <row r="96" spans="1:36" s="19" customFormat="1" ht="14.25" customHeight="1">
      <c r="A96" s="93">
        <v>43</v>
      </c>
      <c r="B96" s="94" t="s">
        <v>15</v>
      </c>
      <c r="C96" s="95" t="s">
        <v>55</v>
      </c>
      <c r="D96" s="94">
        <v>93</v>
      </c>
      <c r="E96" s="71">
        <f t="shared" si="27"/>
        <v>0.15645833333333334</v>
      </c>
      <c r="F96" s="96" t="str">
        <f t="shared" si="28"/>
        <v>5.20/km</v>
      </c>
      <c r="G96" s="97">
        <f t="shared" si="38"/>
        <v>0.053854166666666675</v>
      </c>
      <c r="H96" s="98">
        <f t="shared" si="39"/>
        <v>0.053854166666666675</v>
      </c>
      <c r="I96" s="50"/>
      <c r="J96" s="62">
        <f t="shared" si="29"/>
        <v>0.028576388888888887</v>
      </c>
      <c r="K96" s="63" t="str">
        <f t="shared" si="30"/>
        <v>4.53/km</v>
      </c>
      <c r="L96" s="62">
        <f t="shared" si="40"/>
        <v>0.029456018518518527</v>
      </c>
      <c r="M96" s="63" t="str">
        <f t="shared" si="31"/>
        <v>5.02/km</v>
      </c>
      <c r="N96" s="62">
        <f t="shared" si="32"/>
        <v>0.034930555555555555</v>
      </c>
      <c r="O96" s="63" t="str">
        <f t="shared" si="33"/>
        <v>5.58/km</v>
      </c>
      <c r="P96" s="62">
        <f t="shared" si="34"/>
        <v>0.028252314814814813</v>
      </c>
      <c r="Q96" s="63" t="str">
        <f t="shared" si="35"/>
        <v>4.49/km</v>
      </c>
      <c r="R96" s="62">
        <f t="shared" si="36"/>
        <v>0.035243055555555555</v>
      </c>
      <c r="S96" s="63" t="str">
        <f t="shared" si="37"/>
        <v>6.01/km</v>
      </c>
      <c r="T96" s="12"/>
      <c r="U96" s="70">
        <v>0.028576388888888887</v>
      </c>
      <c r="V96" s="71">
        <v>0.058032407407407414</v>
      </c>
      <c r="W96" s="71">
        <v>0.09296296296296297</v>
      </c>
      <c r="X96" s="71">
        <v>0.12121527777777778</v>
      </c>
      <c r="Y96" s="72">
        <v>0.15645833333333334</v>
      </c>
      <c r="Z96" s="14"/>
      <c r="AA96" s="14"/>
      <c r="AB96" s="15"/>
      <c r="AC96" s="15"/>
      <c r="AD96" s="15"/>
      <c r="AE96" s="17"/>
      <c r="AF96" s="17"/>
      <c r="AG96" s="17"/>
      <c r="AH96" s="17"/>
      <c r="AI96" s="18"/>
      <c r="AJ96" s="18"/>
    </row>
    <row r="97" spans="1:36" s="19" customFormat="1" ht="14.25" customHeight="1">
      <c r="A97" s="93">
        <v>71</v>
      </c>
      <c r="B97" s="94" t="s">
        <v>15</v>
      </c>
      <c r="C97" s="95" t="s">
        <v>45</v>
      </c>
      <c r="D97" s="94">
        <v>94</v>
      </c>
      <c r="E97" s="71">
        <f t="shared" si="27"/>
        <v>0.1568287037037037</v>
      </c>
      <c r="F97" s="96" t="str">
        <f t="shared" si="28"/>
        <v>5.21/km</v>
      </c>
      <c r="G97" s="97">
        <f t="shared" si="38"/>
        <v>0.05422453703703703</v>
      </c>
      <c r="H97" s="98">
        <f t="shared" si="39"/>
        <v>0.05422453703703703</v>
      </c>
      <c r="I97" s="50"/>
      <c r="J97" s="62">
        <f t="shared" si="29"/>
        <v>0.031145833333333334</v>
      </c>
      <c r="K97" s="63" t="str">
        <f t="shared" si="30"/>
        <v>5.19/km</v>
      </c>
      <c r="L97" s="62">
        <f t="shared" si="40"/>
        <v>0.030000000000000002</v>
      </c>
      <c r="M97" s="63" t="str">
        <f t="shared" si="31"/>
        <v>5.07/km</v>
      </c>
      <c r="N97" s="62">
        <f t="shared" si="32"/>
        <v>0.030613425925925926</v>
      </c>
      <c r="O97" s="63" t="str">
        <f t="shared" si="33"/>
        <v>5.13/km</v>
      </c>
      <c r="P97" s="62">
        <f t="shared" si="34"/>
        <v>0.03158564814814814</v>
      </c>
      <c r="Q97" s="63" t="str">
        <f t="shared" si="35"/>
        <v>5.23/km</v>
      </c>
      <c r="R97" s="62">
        <f t="shared" si="36"/>
        <v>0.03348379629629629</v>
      </c>
      <c r="S97" s="63" t="str">
        <f t="shared" si="37"/>
        <v>5.43/km</v>
      </c>
      <c r="T97" s="12"/>
      <c r="U97" s="70">
        <v>0.031145833333333334</v>
      </c>
      <c r="V97" s="71">
        <v>0.06114583333333334</v>
      </c>
      <c r="W97" s="71">
        <v>0.09175925925925926</v>
      </c>
      <c r="X97" s="71">
        <v>0.1233449074074074</v>
      </c>
      <c r="Y97" s="72">
        <v>0.1568287037037037</v>
      </c>
      <c r="Z97" s="14"/>
      <c r="AA97" s="14"/>
      <c r="AB97" s="15"/>
      <c r="AC97" s="15"/>
      <c r="AD97" s="15"/>
      <c r="AE97" s="17"/>
      <c r="AF97" s="17"/>
      <c r="AG97" s="17"/>
      <c r="AH97" s="17"/>
      <c r="AI97" s="18"/>
      <c r="AJ97" s="18"/>
    </row>
    <row r="98" spans="1:36" s="19" customFormat="1" ht="14.25" customHeight="1">
      <c r="A98" s="93">
        <v>35</v>
      </c>
      <c r="B98" s="94" t="s">
        <v>15</v>
      </c>
      <c r="C98" s="95" t="s">
        <v>44</v>
      </c>
      <c r="D98" s="94">
        <v>95</v>
      </c>
      <c r="E98" s="71">
        <f t="shared" si="27"/>
        <v>0.1568402777777778</v>
      </c>
      <c r="F98" s="96" t="str">
        <f t="shared" si="28"/>
        <v>5.21/km</v>
      </c>
      <c r="G98" s="97">
        <f t="shared" si="38"/>
        <v>0.054236111111111124</v>
      </c>
      <c r="H98" s="98">
        <f t="shared" si="39"/>
        <v>0.054236111111111124</v>
      </c>
      <c r="I98" s="50"/>
      <c r="J98" s="62">
        <f t="shared" si="29"/>
        <v>0.028819444444444443</v>
      </c>
      <c r="K98" s="63" t="str">
        <f t="shared" si="30"/>
        <v>4.55/km</v>
      </c>
      <c r="L98" s="62">
        <f t="shared" si="40"/>
        <v>0.031041666666666665</v>
      </c>
      <c r="M98" s="63" t="str">
        <f t="shared" si="31"/>
        <v>5.18/km</v>
      </c>
      <c r="N98" s="62">
        <f t="shared" si="32"/>
        <v>0.03744212962962964</v>
      </c>
      <c r="O98" s="63" t="str">
        <f t="shared" si="33"/>
        <v>6.23/km</v>
      </c>
      <c r="P98" s="62">
        <f t="shared" si="34"/>
        <v>0.032303240740740743</v>
      </c>
      <c r="Q98" s="63" t="str">
        <f t="shared" si="35"/>
        <v>5.31/km</v>
      </c>
      <c r="R98" s="62">
        <f t="shared" si="36"/>
        <v>0.027233796296296298</v>
      </c>
      <c r="S98" s="63" t="str">
        <f t="shared" si="37"/>
        <v>4.39/km</v>
      </c>
      <c r="T98" s="12"/>
      <c r="U98" s="70">
        <v>0.028819444444444443</v>
      </c>
      <c r="V98" s="71">
        <v>0.05986111111111111</v>
      </c>
      <c r="W98" s="71">
        <v>0.09730324074074075</v>
      </c>
      <c r="X98" s="71">
        <v>0.1296064814814815</v>
      </c>
      <c r="Y98" s="72">
        <v>0.1568402777777778</v>
      </c>
      <c r="Z98" s="14"/>
      <c r="AA98" s="14"/>
      <c r="AB98" s="15"/>
      <c r="AC98" s="15"/>
      <c r="AD98" s="15"/>
      <c r="AE98" s="17"/>
      <c r="AF98" s="17"/>
      <c r="AG98" s="17"/>
      <c r="AH98" s="17"/>
      <c r="AI98" s="18"/>
      <c r="AJ98" s="18"/>
    </row>
    <row r="99" spans="1:36" s="19" customFormat="1" ht="14.25" customHeight="1">
      <c r="A99" s="93">
        <v>42</v>
      </c>
      <c r="B99" s="94" t="s">
        <v>15</v>
      </c>
      <c r="C99" s="95" t="s">
        <v>55</v>
      </c>
      <c r="D99" s="94">
        <v>96</v>
      </c>
      <c r="E99" s="71">
        <f t="shared" si="27"/>
        <v>0.15921296296296297</v>
      </c>
      <c r="F99" s="96" t="str">
        <f t="shared" si="28"/>
        <v>5.26/km</v>
      </c>
      <c r="G99" s="97">
        <f t="shared" si="38"/>
        <v>0.05660879629629631</v>
      </c>
      <c r="H99" s="98">
        <f t="shared" si="39"/>
        <v>0.05660879629629631</v>
      </c>
      <c r="I99" s="50"/>
      <c r="J99" s="62">
        <f t="shared" si="29"/>
        <v>0.025451388888888888</v>
      </c>
      <c r="K99" s="63" t="str">
        <f t="shared" si="30"/>
        <v>4.21/km</v>
      </c>
      <c r="L99" s="62">
        <f t="shared" si="40"/>
        <v>0.039293981481481485</v>
      </c>
      <c r="M99" s="63" t="str">
        <f t="shared" si="31"/>
        <v>6.42/km</v>
      </c>
      <c r="N99" s="62">
        <f t="shared" si="32"/>
        <v>0.032847222222222236</v>
      </c>
      <c r="O99" s="63" t="str">
        <f t="shared" si="33"/>
        <v>5.36/km</v>
      </c>
      <c r="P99" s="62">
        <f t="shared" si="34"/>
        <v>0.02641203703703701</v>
      </c>
      <c r="Q99" s="63" t="str">
        <f t="shared" si="35"/>
        <v>4.30/km</v>
      </c>
      <c r="R99" s="62">
        <f t="shared" si="36"/>
        <v>0.035208333333333355</v>
      </c>
      <c r="S99" s="63" t="str">
        <f t="shared" si="37"/>
        <v>6.00/km</v>
      </c>
      <c r="T99" s="12"/>
      <c r="U99" s="70">
        <v>0.025451388888888888</v>
      </c>
      <c r="V99" s="71">
        <v>0.06474537037037037</v>
      </c>
      <c r="W99" s="71">
        <v>0.0975925925925926</v>
      </c>
      <c r="X99" s="71">
        <v>0.12400462962962962</v>
      </c>
      <c r="Y99" s="72">
        <v>0.15921296296296297</v>
      </c>
      <c r="Z99" s="14"/>
      <c r="AA99" s="14"/>
      <c r="AB99" s="15"/>
      <c r="AC99" s="15"/>
      <c r="AD99" s="15"/>
      <c r="AE99" s="17"/>
      <c r="AF99" s="17"/>
      <c r="AG99" s="17"/>
      <c r="AH99" s="17"/>
      <c r="AI99" s="18"/>
      <c r="AJ99" s="18"/>
    </row>
    <row r="100" spans="1:36" s="19" customFormat="1" ht="14.25" customHeight="1">
      <c r="A100" s="93">
        <v>16</v>
      </c>
      <c r="B100" s="94" t="s">
        <v>15</v>
      </c>
      <c r="C100" s="95" t="s">
        <v>50</v>
      </c>
      <c r="D100" s="94">
        <v>97</v>
      </c>
      <c r="E100" s="71">
        <f aca="true" t="shared" si="41" ref="E100:E111">Y100</f>
        <v>0.1598726851851852</v>
      </c>
      <c r="F100" s="96" t="str">
        <f aca="true" t="shared" si="42" ref="F100:F110">TEXT(INT((HOUR(E100)*3600+MINUTE(E100)*60+SECOND(E100))/$M$2/60),"0")&amp;"."&amp;TEXT(MOD((HOUR(E100)*3600+MINUTE(E100)*60+SECOND(E100))/$M$2,60),"00")&amp;"/km"</f>
        <v>5.27/km</v>
      </c>
      <c r="G100" s="97">
        <f t="shared" si="38"/>
        <v>0.057268518518518524</v>
      </c>
      <c r="H100" s="98">
        <f t="shared" si="39"/>
        <v>0.057268518518518524</v>
      </c>
      <c r="I100" s="50"/>
      <c r="J100" s="62">
        <f aca="true" t="shared" si="43" ref="J100:J111">U100</f>
        <v>0.029166666666666664</v>
      </c>
      <c r="K100" s="63" t="str">
        <f aca="true" t="shared" si="44" ref="K100:K111">TEXT(INT((HOUR(J100)*3600+MINUTE(J100)*60+SECOND(J100))/$R$2/60),"0")&amp;"."&amp;TEXT(MOD((HOUR(J100)*3600+MINUTE(J100)*60+SECOND(J100))/$R$2,60),"00")&amp;"/km"</f>
        <v>4.59/km</v>
      </c>
      <c r="L100" s="62">
        <f t="shared" si="40"/>
        <v>0.036041666666666666</v>
      </c>
      <c r="M100" s="63" t="str">
        <f aca="true" t="shared" si="45" ref="M100:M111">TEXT(INT((HOUR(L100)*3600+MINUTE(L100)*60+SECOND(L100))/$R$2/60),"0")&amp;"."&amp;TEXT(MOD((HOUR(L100)*3600+MINUTE(L100)*60+SECOND(L100))/$R$2,60),"00")&amp;"/km"</f>
        <v>6.09/km</v>
      </c>
      <c r="N100" s="62">
        <f aca="true" t="shared" si="46" ref="N100:N111">W100-V100</f>
        <v>0.0369212962962963</v>
      </c>
      <c r="O100" s="63" t="str">
        <f aca="true" t="shared" si="47" ref="O100:O111">TEXT(INT((HOUR(N100)*3600+MINUTE(N100)*60+SECOND(N100))/$R$2/60),"0")&amp;"."&amp;TEXT(MOD((HOUR(N100)*3600+MINUTE(N100)*60+SECOND(N100))/$R$2,60),"00")&amp;"/km"</f>
        <v>6.18/km</v>
      </c>
      <c r="P100" s="62">
        <f aca="true" t="shared" si="48" ref="P100:P111">X100-W100</f>
        <v>0.02894675925925927</v>
      </c>
      <c r="Q100" s="63" t="str">
        <f aca="true" t="shared" si="49" ref="Q100:Q111">TEXT(INT((HOUR(P100)*3600+MINUTE(P100)*60+SECOND(P100))/$R$2/60),"0")&amp;"."&amp;TEXT(MOD((HOUR(P100)*3600+MINUTE(P100)*60+SECOND(P100))/$R$2,60),"00")&amp;"/km"</f>
        <v>4.56/km</v>
      </c>
      <c r="R100" s="62">
        <f aca="true" t="shared" si="50" ref="R100:R110">Y100-X100</f>
        <v>0.028796296296296292</v>
      </c>
      <c r="S100" s="63" t="str">
        <f aca="true" t="shared" si="51" ref="S100:S110">TEXT(INT((HOUR(R100)*3600+MINUTE(R100)*60+SECOND(R100))/$R$2/60),"0")&amp;"."&amp;TEXT(MOD((HOUR(R100)*3600+MINUTE(R100)*60+SECOND(R100))/$R$2,60),"00")&amp;"/km"</f>
        <v>4.55/km</v>
      </c>
      <c r="T100" s="12"/>
      <c r="U100" s="70">
        <v>0.029166666666666664</v>
      </c>
      <c r="V100" s="71">
        <v>0.06520833333333333</v>
      </c>
      <c r="W100" s="71">
        <v>0.10212962962962963</v>
      </c>
      <c r="X100" s="71">
        <v>0.1310763888888889</v>
      </c>
      <c r="Y100" s="72">
        <v>0.1598726851851852</v>
      </c>
      <c r="Z100" s="14"/>
      <c r="AA100" s="14"/>
      <c r="AB100" s="15"/>
      <c r="AC100" s="15"/>
      <c r="AD100" s="15"/>
      <c r="AE100" s="17"/>
      <c r="AF100" s="17"/>
      <c r="AG100" s="17"/>
      <c r="AH100" s="17"/>
      <c r="AI100" s="18"/>
      <c r="AJ100" s="18"/>
    </row>
    <row r="101" spans="1:36" s="19" customFormat="1" ht="14.25" customHeight="1">
      <c r="A101" s="93">
        <v>94</v>
      </c>
      <c r="B101" s="94" t="s">
        <v>15</v>
      </c>
      <c r="C101" s="95" t="s">
        <v>18</v>
      </c>
      <c r="D101" s="94">
        <v>98</v>
      </c>
      <c r="E101" s="71">
        <f t="shared" si="41"/>
        <v>0.15996527777777778</v>
      </c>
      <c r="F101" s="96" t="str">
        <f t="shared" si="42"/>
        <v>5.28/km</v>
      </c>
      <c r="G101" s="97">
        <f t="shared" si="38"/>
        <v>0.05736111111111111</v>
      </c>
      <c r="H101" s="98">
        <f t="shared" si="39"/>
        <v>0.05736111111111111</v>
      </c>
      <c r="I101" s="50"/>
      <c r="J101" s="62">
        <f t="shared" si="43"/>
        <v>0.03091435185185185</v>
      </c>
      <c r="K101" s="63" t="str">
        <f t="shared" si="44"/>
        <v>5.17/km</v>
      </c>
      <c r="L101" s="62">
        <f t="shared" si="40"/>
        <v>0.031932870370370375</v>
      </c>
      <c r="M101" s="63" t="str">
        <f t="shared" si="45"/>
        <v>5.27/km</v>
      </c>
      <c r="N101" s="62">
        <f t="shared" si="46"/>
        <v>0.03369212962962963</v>
      </c>
      <c r="O101" s="63" t="str">
        <f t="shared" si="47"/>
        <v>5.45/km</v>
      </c>
      <c r="P101" s="62">
        <f t="shared" si="48"/>
        <v>0.033553240740740745</v>
      </c>
      <c r="Q101" s="63" t="str">
        <f t="shared" si="49"/>
        <v>5.44/km</v>
      </c>
      <c r="R101" s="62">
        <f t="shared" si="50"/>
        <v>0.029872685185185183</v>
      </c>
      <c r="S101" s="63" t="str">
        <f t="shared" si="51"/>
        <v>5.06/km</v>
      </c>
      <c r="T101" s="12"/>
      <c r="U101" s="70">
        <v>0.03091435185185185</v>
      </c>
      <c r="V101" s="71">
        <v>0.06284722222222222</v>
      </c>
      <c r="W101" s="71">
        <v>0.09653935185185185</v>
      </c>
      <c r="X101" s="71">
        <v>0.1300925925925926</v>
      </c>
      <c r="Y101" s="72">
        <v>0.15996527777777778</v>
      </c>
      <c r="Z101" s="14"/>
      <c r="AA101" s="14"/>
      <c r="AB101" s="15"/>
      <c r="AC101" s="15"/>
      <c r="AD101" s="15"/>
      <c r="AE101" s="17"/>
      <c r="AF101" s="17"/>
      <c r="AG101" s="17"/>
      <c r="AH101" s="17"/>
      <c r="AI101" s="18"/>
      <c r="AJ101" s="18"/>
    </row>
    <row r="102" spans="1:36" s="19" customFormat="1" ht="14.25" customHeight="1">
      <c r="A102" s="93">
        <v>97</v>
      </c>
      <c r="B102" s="94" t="s">
        <v>15</v>
      </c>
      <c r="C102" s="95" t="s">
        <v>24</v>
      </c>
      <c r="D102" s="94">
        <v>99</v>
      </c>
      <c r="E102" s="71">
        <f t="shared" si="41"/>
        <v>0.16133101851851853</v>
      </c>
      <c r="F102" s="96" t="str">
        <f t="shared" si="42"/>
        <v>5.30/km</v>
      </c>
      <c r="G102" s="97">
        <f t="shared" si="38"/>
        <v>0.05872685185185186</v>
      </c>
      <c r="H102" s="98">
        <f t="shared" si="39"/>
        <v>0.05872685185185186</v>
      </c>
      <c r="I102" s="50"/>
      <c r="J102" s="62">
        <f t="shared" si="43"/>
        <v>0.030949074074074077</v>
      </c>
      <c r="K102" s="63" t="str">
        <f t="shared" si="44"/>
        <v>5.17/km</v>
      </c>
      <c r="L102" s="62">
        <f t="shared" si="40"/>
        <v>0.029039351851851847</v>
      </c>
      <c r="M102" s="63" t="str">
        <f t="shared" si="45"/>
        <v>4.57/km</v>
      </c>
      <c r="N102" s="62">
        <f t="shared" si="46"/>
        <v>0.03778935185185186</v>
      </c>
      <c r="O102" s="63" t="str">
        <f t="shared" si="47"/>
        <v>6.27/km</v>
      </c>
      <c r="P102" s="62">
        <f t="shared" si="48"/>
        <v>0.030520833333333316</v>
      </c>
      <c r="Q102" s="63" t="str">
        <f t="shared" si="49"/>
        <v>5.12/km</v>
      </c>
      <c r="R102" s="62">
        <f t="shared" si="50"/>
        <v>0.03303240740740743</v>
      </c>
      <c r="S102" s="63" t="str">
        <f t="shared" si="51"/>
        <v>5.38/km</v>
      </c>
      <c r="T102" s="26"/>
      <c r="U102" s="76">
        <v>0.030949074074074077</v>
      </c>
      <c r="V102" s="77" t="s">
        <v>61</v>
      </c>
      <c r="W102" s="78">
        <v>0.09777777777777778</v>
      </c>
      <c r="X102" s="78">
        <v>0.1282986111111111</v>
      </c>
      <c r="Y102" s="79">
        <v>0.16133101851851853</v>
      </c>
      <c r="Z102" s="27"/>
      <c r="AA102" s="27"/>
      <c r="AB102" s="28"/>
      <c r="AC102" s="28"/>
      <c r="AD102" s="28"/>
      <c r="AE102" s="17"/>
      <c r="AF102" s="17"/>
      <c r="AG102" s="17"/>
      <c r="AH102" s="17"/>
      <c r="AI102" s="18"/>
      <c r="AJ102" s="18"/>
    </row>
    <row r="103" spans="1:36" s="19" customFormat="1" ht="14.25" customHeight="1">
      <c r="A103" s="93">
        <v>74</v>
      </c>
      <c r="B103" s="94" t="s">
        <v>15</v>
      </c>
      <c r="C103" s="95" t="s">
        <v>45</v>
      </c>
      <c r="D103" s="94">
        <v>100</v>
      </c>
      <c r="E103" s="71">
        <f t="shared" si="41"/>
        <v>0.16148148148148148</v>
      </c>
      <c r="F103" s="96" t="str">
        <f t="shared" si="42"/>
        <v>5.31/km</v>
      </c>
      <c r="G103" s="97">
        <f t="shared" si="38"/>
        <v>0.05887731481481481</v>
      </c>
      <c r="H103" s="98">
        <f t="shared" si="39"/>
        <v>0.05887731481481481</v>
      </c>
      <c r="I103" s="50"/>
      <c r="J103" s="62">
        <f t="shared" si="43"/>
        <v>0.02732638888888889</v>
      </c>
      <c r="K103" s="63" t="str">
        <f t="shared" si="44"/>
        <v>4.40/km</v>
      </c>
      <c r="L103" s="62">
        <f t="shared" si="40"/>
        <v>0.036157407407407416</v>
      </c>
      <c r="M103" s="63" t="str">
        <f t="shared" si="45"/>
        <v>6.10/km</v>
      </c>
      <c r="N103" s="62">
        <f t="shared" si="46"/>
        <v>0.031898148148148134</v>
      </c>
      <c r="O103" s="63" t="str">
        <f t="shared" si="47"/>
        <v>5.27/km</v>
      </c>
      <c r="P103" s="62">
        <f t="shared" si="48"/>
        <v>0.032476851851851854</v>
      </c>
      <c r="Q103" s="63" t="str">
        <f t="shared" si="49"/>
        <v>5.33/km</v>
      </c>
      <c r="R103" s="62">
        <f t="shared" si="50"/>
        <v>0.033622685185185186</v>
      </c>
      <c r="S103" s="63" t="str">
        <f t="shared" si="51"/>
        <v>5.44/km</v>
      </c>
      <c r="T103" s="12"/>
      <c r="U103" s="70">
        <v>0.02732638888888889</v>
      </c>
      <c r="V103" s="71">
        <v>0.0634837962962963</v>
      </c>
      <c r="W103" s="71">
        <v>0.09538194444444444</v>
      </c>
      <c r="X103" s="71">
        <v>0.1278587962962963</v>
      </c>
      <c r="Y103" s="72">
        <v>0.16148148148148148</v>
      </c>
      <c r="Z103" s="14"/>
      <c r="AA103" s="14"/>
      <c r="AB103" s="15"/>
      <c r="AC103" s="15"/>
      <c r="AD103" s="15"/>
      <c r="AE103" s="17"/>
      <c r="AF103" s="17"/>
      <c r="AG103" s="17"/>
      <c r="AH103" s="17"/>
      <c r="AI103" s="18"/>
      <c r="AJ103" s="18"/>
    </row>
    <row r="104" spans="1:36" s="19" customFormat="1" ht="14.25" customHeight="1">
      <c r="A104" s="93">
        <v>88</v>
      </c>
      <c r="B104" s="94" t="s">
        <v>58</v>
      </c>
      <c r="C104" s="95" t="s">
        <v>31</v>
      </c>
      <c r="D104" s="94">
        <v>101</v>
      </c>
      <c r="E104" s="71">
        <f t="shared" si="41"/>
        <v>0.16278935185185187</v>
      </c>
      <c r="F104" s="96" t="str">
        <f t="shared" si="42"/>
        <v>5.33/km</v>
      </c>
      <c r="G104" s="97">
        <f t="shared" si="38"/>
        <v>0.0601851851851852</v>
      </c>
      <c r="H104" s="98">
        <f t="shared" si="39"/>
        <v>0.01649305555555558</v>
      </c>
      <c r="I104" s="50"/>
      <c r="J104" s="62">
        <f t="shared" si="43"/>
        <v>0.03288194444444444</v>
      </c>
      <c r="K104" s="63" t="str">
        <f t="shared" si="44"/>
        <v>5.37/km</v>
      </c>
      <c r="L104" s="62">
        <f t="shared" si="40"/>
        <v>0.03145833333333333</v>
      </c>
      <c r="M104" s="63" t="str">
        <f t="shared" si="45"/>
        <v>5.22/km</v>
      </c>
      <c r="N104" s="62">
        <f t="shared" si="46"/>
        <v>0.03510416666666667</v>
      </c>
      <c r="O104" s="63" t="str">
        <f t="shared" si="47"/>
        <v>5.59/km</v>
      </c>
      <c r="P104" s="62">
        <f t="shared" si="48"/>
        <v>0.03028935185185186</v>
      </c>
      <c r="Q104" s="63" t="str">
        <f t="shared" si="49"/>
        <v>5.10/km</v>
      </c>
      <c r="R104" s="62">
        <f t="shared" si="50"/>
        <v>0.03305555555555556</v>
      </c>
      <c r="S104" s="63" t="str">
        <f t="shared" si="51"/>
        <v>5.38/km</v>
      </c>
      <c r="T104" s="12"/>
      <c r="U104" s="70">
        <v>0.03288194444444444</v>
      </c>
      <c r="V104" s="71">
        <v>0.06434027777777777</v>
      </c>
      <c r="W104" s="71">
        <v>0.09944444444444445</v>
      </c>
      <c r="X104" s="71">
        <v>0.1297337962962963</v>
      </c>
      <c r="Y104" s="72">
        <v>0.16278935185185187</v>
      </c>
      <c r="Z104" s="14"/>
      <c r="AA104" s="14"/>
      <c r="AB104" s="15"/>
      <c r="AC104" s="15"/>
      <c r="AD104" s="15"/>
      <c r="AE104" s="17"/>
      <c r="AF104" s="17"/>
      <c r="AG104" s="17"/>
      <c r="AH104" s="17"/>
      <c r="AI104" s="18"/>
      <c r="AJ104" s="18"/>
    </row>
    <row r="105" spans="1:36" s="19" customFormat="1" ht="14.25" customHeight="1">
      <c r="A105" s="93">
        <v>58</v>
      </c>
      <c r="B105" s="94" t="s">
        <v>15</v>
      </c>
      <c r="C105" s="95" t="s">
        <v>17</v>
      </c>
      <c r="D105" s="94">
        <v>102</v>
      </c>
      <c r="E105" s="71">
        <f t="shared" si="41"/>
        <v>0.16332175925925926</v>
      </c>
      <c r="F105" s="96" t="str">
        <f t="shared" si="42"/>
        <v>5.34/km</v>
      </c>
      <c r="G105" s="97">
        <f t="shared" si="38"/>
        <v>0.0607175925925926</v>
      </c>
      <c r="H105" s="98">
        <f t="shared" si="39"/>
        <v>0.0607175925925926</v>
      </c>
      <c r="I105" s="50"/>
      <c r="J105" s="62">
        <f t="shared" si="43"/>
        <v>0.029953703703703705</v>
      </c>
      <c r="K105" s="63" t="str">
        <f t="shared" si="44"/>
        <v>5.07/km</v>
      </c>
      <c r="L105" s="62">
        <f t="shared" si="40"/>
        <v>0.029189814814814814</v>
      </c>
      <c r="M105" s="63" t="str">
        <f t="shared" si="45"/>
        <v>4.59/km</v>
      </c>
      <c r="N105" s="62">
        <f t="shared" si="46"/>
        <v>0.03685185185185185</v>
      </c>
      <c r="O105" s="63" t="str">
        <f t="shared" si="47"/>
        <v>6.17/km</v>
      </c>
      <c r="P105" s="62">
        <f t="shared" si="48"/>
        <v>0.031180555555555572</v>
      </c>
      <c r="Q105" s="63" t="str">
        <f t="shared" si="49"/>
        <v>5.19/km</v>
      </c>
      <c r="R105" s="62">
        <f t="shared" si="50"/>
        <v>0.03614583333333332</v>
      </c>
      <c r="S105" s="63" t="str">
        <f t="shared" si="51"/>
        <v>6.10/km</v>
      </c>
      <c r="T105" s="12"/>
      <c r="U105" s="70">
        <v>0.029953703703703705</v>
      </c>
      <c r="V105" s="71">
        <v>0.05914351851851852</v>
      </c>
      <c r="W105" s="71">
        <v>0.09599537037037037</v>
      </c>
      <c r="X105" s="71">
        <v>0.12717592592592594</v>
      </c>
      <c r="Y105" s="72">
        <v>0.16332175925925926</v>
      </c>
      <c r="Z105" s="14"/>
      <c r="AA105" s="14"/>
      <c r="AB105" s="15"/>
      <c r="AC105" s="15"/>
      <c r="AD105" s="15"/>
      <c r="AE105" s="17"/>
      <c r="AF105" s="17"/>
      <c r="AG105" s="17"/>
      <c r="AH105" s="17"/>
      <c r="AI105" s="18"/>
      <c r="AJ105" s="18"/>
    </row>
    <row r="106" spans="1:36" s="19" customFormat="1" ht="14.25" customHeight="1">
      <c r="A106" s="93">
        <v>80</v>
      </c>
      <c r="B106" s="94" t="s">
        <v>15</v>
      </c>
      <c r="C106" s="95" t="s">
        <v>62</v>
      </c>
      <c r="D106" s="94">
        <v>103</v>
      </c>
      <c r="E106" s="71">
        <f t="shared" si="41"/>
        <v>0.16430555555555557</v>
      </c>
      <c r="F106" s="96" t="str">
        <f t="shared" si="42"/>
        <v>5.36/km</v>
      </c>
      <c r="G106" s="97">
        <f t="shared" si="38"/>
        <v>0.0617013888888889</v>
      </c>
      <c r="H106" s="98">
        <f t="shared" si="39"/>
        <v>0.0617013888888889</v>
      </c>
      <c r="I106" s="50"/>
      <c r="J106" s="62">
        <f t="shared" si="43"/>
        <v>0.030150462962962962</v>
      </c>
      <c r="K106" s="63" t="str">
        <f t="shared" si="44"/>
        <v>5.09/km</v>
      </c>
      <c r="L106" s="62">
        <f t="shared" si="40"/>
        <v>0.03422453703703704</v>
      </c>
      <c r="M106" s="63" t="str">
        <f t="shared" si="45"/>
        <v>5.50/km</v>
      </c>
      <c r="N106" s="62">
        <f t="shared" si="46"/>
        <v>0.03261574074074075</v>
      </c>
      <c r="O106" s="63" t="str">
        <f t="shared" si="47"/>
        <v>5.34/km</v>
      </c>
      <c r="P106" s="62">
        <f t="shared" si="48"/>
        <v>0.044548611111111094</v>
      </c>
      <c r="Q106" s="63" t="str">
        <f t="shared" si="49"/>
        <v>7.36/km</v>
      </c>
      <c r="R106" s="62">
        <f t="shared" si="50"/>
        <v>0.02276620370370372</v>
      </c>
      <c r="S106" s="63" t="str">
        <f t="shared" si="51"/>
        <v>3.53/km</v>
      </c>
      <c r="T106" s="12"/>
      <c r="U106" s="70">
        <v>0.030150462962962962</v>
      </c>
      <c r="V106" s="71">
        <v>0.064375</v>
      </c>
      <c r="W106" s="71">
        <v>0.09699074074074075</v>
      </c>
      <c r="X106" s="71">
        <v>0.14153935185185185</v>
      </c>
      <c r="Y106" s="72">
        <v>0.16430555555555557</v>
      </c>
      <c r="Z106" s="14"/>
      <c r="AA106" s="14"/>
      <c r="AB106" s="15"/>
      <c r="AC106" s="15"/>
      <c r="AD106" s="15"/>
      <c r="AE106" s="17"/>
      <c r="AF106" s="17"/>
      <c r="AG106" s="17"/>
      <c r="AH106" s="17"/>
      <c r="AI106" s="18"/>
      <c r="AJ106" s="18"/>
    </row>
    <row r="107" spans="1:36" s="19" customFormat="1" ht="14.25" customHeight="1">
      <c r="A107" s="93">
        <v>79</v>
      </c>
      <c r="B107" s="94" t="s">
        <v>15</v>
      </c>
      <c r="C107" s="95" t="s">
        <v>62</v>
      </c>
      <c r="D107" s="94">
        <v>104</v>
      </c>
      <c r="E107" s="71">
        <f t="shared" si="41"/>
        <v>0.16440972222222222</v>
      </c>
      <c r="F107" s="96" t="str">
        <f t="shared" si="42"/>
        <v>5.37/km</v>
      </c>
      <c r="G107" s="97">
        <f t="shared" si="38"/>
        <v>0.06180555555555556</v>
      </c>
      <c r="H107" s="98">
        <f t="shared" si="39"/>
        <v>0.06180555555555556</v>
      </c>
      <c r="I107" s="50"/>
      <c r="J107" s="62">
        <f t="shared" si="43"/>
        <v>0.03409722222222222</v>
      </c>
      <c r="K107" s="63" t="str">
        <f t="shared" si="44"/>
        <v>5.49/km</v>
      </c>
      <c r="L107" s="62">
        <f t="shared" si="40"/>
        <v>0.028159722222222218</v>
      </c>
      <c r="M107" s="63" t="str">
        <f t="shared" si="45"/>
        <v>4.48/km</v>
      </c>
      <c r="N107" s="62">
        <f t="shared" si="46"/>
        <v>0.037731481481481484</v>
      </c>
      <c r="O107" s="63" t="str">
        <f t="shared" si="47"/>
        <v>6.26/km</v>
      </c>
      <c r="P107" s="62">
        <f t="shared" si="48"/>
        <v>0.03653935185185185</v>
      </c>
      <c r="Q107" s="63" t="str">
        <f t="shared" si="49"/>
        <v>6.14/km</v>
      </c>
      <c r="R107" s="62">
        <f t="shared" si="50"/>
        <v>0.027881944444444445</v>
      </c>
      <c r="S107" s="63" t="str">
        <f t="shared" si="51"/>
        <v>4.45/km</v>
      </c>
      <c r="T107" s="12"/>
      <c r="U107" s="70">
        <v>0.03409722222222222</v>
      </c>
      <c r="V107" s="71">
        <v>0.06225694444444444</v>
      </c>
      <c r="W107" s="71">
        <v>0.09998842592592593</v>
      </c>
      <c r="X107" s="71">
        <v>0.13652777777777778</v>
      </c>
      <c r="Y107" s="72">
        <v>0.16440972222222222</v>
      </c>
      <c r="Z107" s="14"/>
      <c r="AA107" s="14"/>
      <c r="AB107" s="15"/>
      <c r="AC107" s="15"/>
      <c r="AD107" s="15"/>
      <c r="AE107" s="17"/>
      <c r="AF107" s="17"/>
      <c r="AG107" s="17"/>
      <c r="AH107" s="17"/>
      <c r="AI107" s="18"/>
      <c r="AJ107" s="18"/>
    </row>
    <row r="108" spans="1:36" s="19" customFormat="1" ht="14.25" customHeight="1">
      <c r="A108" s="93">
        <v>50</v>
      </c>
      <c r="B108" s="94" t="s">
        <v>15</v>
      </c>
      <c r="C108" s="95" t="s">
        <v>29</v>
      </c>
      <c r="D108" s="94">
        <v>105</v>
      </c>
      <c r="E108" s="71">
        <f t="shared" si="41"/>
        <v>0.16452546296296297</v>
      </c>
      <c r="F108" s="96" t="str">
        <f t="shared" si="42"/>
        <v>5.37/km</v>
      </c>
      <c r="G108" s="97">
        <f t="shared" si="38"/>
        <v>0.06192129629629631</v>
      </c>
      <c r="H108" s="98">
        <f t="shared" si="39"/>
        <v>0.06192129629629631</v>
      </c>
      <c r="I108" s="50"/>
      <c r="J108" s="62">
        <f t="shared" si="43"/>
        <v>0.027962962962962964</v>
      </c>
      <c r="K108" s="63" t="str">
        <f t="shared" si="44"/>
        <v>4.46/km</v>
      </c>
      <c r="L108" s="62">
        <f t="shared" si="40"/>
        <v>0.03454861111111111</v>
      </c>
      <c r="M108" s="63" t="str">
        <f t="shared" si="45"/>
        <v>5.54/km</v>
      </c>
      <c r="N108" s="62">
        <f t="shared" si="46"/>
        <v>0.03813657407407407</v>
      </c>
      <c r="O108" s="63" t="str">
        <f t="shared" si="47"/>
        <v>6.30/km</v>
      </c>
      <c r="P108" s="62">
        <f t="shared" si="48"/>
        <v>0.0345486111111111</v>
      </c>
      <c r="Q108" s="63" t="str">
        <f t="shared" si="49"/>
        <v>5.54/km</v>
      </c>
      <c r="R108" s="62">
        <f t="shared" si="50"/>
        <v>0.029328703703703718</v>
      </c>
      <c r="S108" s="63" t="str">
        <f t="shared" si="51"/>
        <v>5.00/km</v>
      </c>
      <c r="T108" s="12"/>
      <c r="U108" s="70">
        <v>0.027962962962962964</v>
      </c>
      <c r="V108" s="71">
        <v>0.06251157407407408</v>
      </c>
      <c r="W108" s="71">
        <v>0.10064814814814815</v>
      </c>
      <c r="X108" s="71">
        <v>0.13519675925925925</v>
      </c>
      <c r="Y108" s="72">
        <v>0.16452546296296297</v>
      </c>
      <c r="Z108" s="14"/>
      <c r="AA108" s="14"/>
      <c r="AB108" s="15"/>
      <c r="AC108" s="15"/>
      <c r="AD108" s="15"/>
      <c r="AE108" s="17"/>
      <c r="AF108" s="17"/>
      <c r="AG108" s="17"/>
      <c r="AH108" s="17"/>
      <c r="AI108" s="18"/>
      <c r="AJ108" s="18"/>
    </row>
    <row r="109" spans="1:36" s="22" customFormat="1" ht="14.25" customHeight="1">
      <c r="A109" s="93">
        <v>78</v>
      </c>
      <c r="B109" s="94" t="s">
        <v>15</v>
      </c>
      <c r="C109" s="95" t="s">
        <v>62</v>
      </c>
      <c r="D109" s="94">
        <v>106</v>
      </c>
      <c r="E109" s="71">
        <f t="shared" si="41"/>
        <v>0.1684027777777778</v>
      </c>
      <c r="F109" s="96" t="str">
        <f t="shared" si="42"/>
        <v>5.45/km</v>
      </c>
      <c r="G109" s="97">
        <f t="shared" si="38"/>
        <v>0.06579861111111113</v>
      </c>
      <c r="H109" s="98">
        <f t="shared" si="39"/>
        <v>0.06579861111111113</v>
      </c>
      <c r="I109" s="50"/>
      <c r="J109" s="62">
        <f t="shared" si="43"/>
        <v>0.030173611111111113</v>
      </c>
      <c r="K109" s="63" t="str">
        <f t="shared" si="44"/>
        <v>5.09/km</v>
      </c>
      <c r="L109" s="62">
        <f t="shared" si="40"/>
        <v>0.03414351851851853</v>
      </c>
      <c r="M109" s="63" t="str">
        <f t="shared" si="45"/>
        <v>5.50/km</v>
      </c>
      <c r="N109" s="62">
        <f t="shared" si="46"/>
        <v>0.03952546296296296</v>
      </c>
      <c r="O109" s="63" t="str">
        <f t="shared" si="47"/>
        <v>6.45/km</v>
      </c>
      <c r="P109" s="62">
        <f t="shared" si="48"/>
        <v>0.03679398148148147</v>
      </c>
      <c r="Q109" s="63" t="str">
        <f t="shared" si="49"/>
        <v>6.17/km</v>
      </c>
      <c r="R109" s="62">
        <f t="shared" si="50"/>
        <v>0.027766203703703723</v>
      </c>
      <c r="S109" s="63" t="str">
        <f t="shared" si="51"/>
        <v>4.44/km</v>
      </c>
      <c r="T109" s="12"/>
      <c r="U109" s="70">
        <v>0.030173611111111113</v>
      </c>
      <c r="V109" s="71">
        <v>0.06431712962962964</v>
      </c>
      <c r="W109" s="71">
        <v>0.1038425925925926</v>
      </c>
      <c r="X109" s="71">
        <v>0.14063657407407407</v>
      </c>
      <c r="Y109" s="72">
        <v>0.1684027777777778</v>
      </c>
      <c r="Z109" s="14"/>
      <c r="AA109" s="14"/>
      <c r="AB109" s="15"/>
      <c r="AC109" s="15"/>
      <c r="AD109" s="15"/>
      <c r="AE109" s="20"/>
      <c r="AF109" s="20"/>
      <c r="AG109" s="20"/>
      <c r="AH109" s="20"/>
      <c r="AI109" s="21"/>
      <c r="AJ109" s="21"/>
    </row>
    <row r="110" spans="1:36" s="22" customFormat="1" ht="14.25" customHeight="1">
      <c r="A110" s="99">
        <v>112</v>
      </c>
      <c r="B110" s="107" t="s">
        <v>15</v>
      </c>
      <c r="C110" s="106" t="s">
        <v>68</v>
      </c>
      <c r="D110" s="100">
        <v>107</v>
      </c>
      <c r="E110" s="74">
        <f t="shared" si="41"/>
        <v>0.171875</v>
      </c>
      <c r="F110" s="102" t="str">
        <f t="shared" si="42"/>
        <v>5.52/km</v>
      </c>
      <c r="G110" s="103">
        <f t="shared" si="38"/>
        <v>0.06927083333333334</v>
      </c>
      <c r="H110" s="104">
        <f t="shared" si="39"/>
        <v>0.06927083333333334</v>
      </c>
      <c r="I110" s="87"/>
      <c r="J110" s="64">
        <f t="shared" si="43"/>
        <v>0.030185185185185186</v>
      </c>
      <c r="K110" s="88" t="str">
        <f t="shared" si="44"/>
        <v>5.09/km</v>
      </c>
      <c r="L110" s="64">
        <f t="shared" si="40"/>
        <v>0.03966435185185185</v>
      </c>
      <c r="M110" s="88" t="str">
        <f t="shared" si="45"/>
        <v>6.46/km</v>
      </c>
      <c r="N110" s="64">
        <f t="shared" si="46"/>
        <v>0.03241898148148148</v>
      </c>
      <c r="O110" s="88" t="str">
        <f t="shared" si="47"/>
        <v>5.32/km</v>
      </c>
      <c r="P110" s="64">
        <f t="shared" si="48"/>
        <v>0.02765046296296296</v>
      </c>
      <c r="Q110" s="88" t="str">
        <f t="shared" si="49"/>
        <v>4.43/km</v>
      </c>
      <c r="R110" s="64">
        <f t="shared" si="50"/>
        <v>0.04195601851851852</v>
      </c>
      <c r="S110" s="88" t="str">
        <f t="shared" si="51"/>
        <v>7.10/km</v>
      </c>
      <c r="T110" s="25"/>
      <c r="U110" s="73">
        <v>0.030185185185185186</v>
      </c>
      <c r="V110" s="74">
        <v>0.06984953703703704</v>
      </c>
      <c r="W110" s="74">
        <v>0.10226851851851852</v>
      </c>
      <c r="X110" s="74">
        <v>0.12991898148148148</v>
      </c>
      <c r="Y110" s="75">
        <v>0.171875</v>
      </c>
      <c r="Z110" s="14"/>
      <c r="AA110" s="14"/>
      <c r="AB110" s="15"/>
      <c r="AC110" s="15"/>
      <c r="AD110" s="15"/>
      <c r="AE110" s="20"/>
      <c r="AF110" s="20"/>
      <c r="AG110" s="20"/>
      <c r="AH110" s="20"/>
      <c r="AI110" s="21"/>
      <c r="AJ110" s="21"/>
    </row>
    <row r="111" spans="1:36" s="22" customFormat="1" ht="14.25" customHeight="1" thickBot="1">
      <c r="A111" s="108">
        <v>87</v>
      </c>
      <c r="B111" s="109" t="s">
        <v>15</v>
      </c>
      <c r="C111" s="110" t="s">
        <v>31</v>
      </c>
      <c r="D111" s="109"/>
      <c r="E111" s="85" t="str">
        <f t="shared" si="41"/>
        <v>*</v>
      </c>
      <c r="F111" s="111"/>
      <c r="G111" s="112"/>
      <c r="H111" s="113"/>
      <c r="I111" s="50"/>
      <c r="J111" s="65">
        <f t="shared" si="43"/>
        <v>0.024895833333333336</v>
      </c>
      <c r="K111" s="66" t="str">
        <f t="shared" si="44"/>
        <v>4.15/km</v>
      </c>
      <c r="L111" s="65">
        <f t="shared" si="40"/>
        <v>0.028912037037037038</v>
      </c>
      <c r="M111" s="66" t="str">
        <f t="shared" si="45"/>
        <v>4.56/km</v>
      </c>
      <c r="N111" s="65">
        <f t="shared" si="46"/>
        <v>0.03039351851851852</v>
      </c>
      <c r="O111" s="66" t="str">
        <f t="shared" si="47"/>
        <v>5.11/km</v>
      </c>
      <c r="P111" s="65">
        <f t="shared" si="48"/>
        <v>0.027685185185185188</v>
      </c>
      <c r="Q111" s="66" t="str">
        <f t="shared" si="49"/>
        <v>4.43/km</v>
      </c>
      <c r="R111" s="65" t="s">
        <v>63</v>
      </c>
      <c r="S111" s="66"/>
      <c r="T111" s="67"/>
      <c r="U111" s="84">
        <v>0.024895833333333336</v>
      </c>
      <c r="V111" s="85">
        <v>0.053807870370370374</v>
      </c>
      <c r="W111" s="85">
        <v>0.0842013888888889</v>
      </c>
      <c r="X111" s="85">
        <v>0.11188657407407408</v>
      </c>
      <c r="Y111" s="86" t="s">
        <v>63</v>
      </c>
      <c r="Z111" s="14"/>
      <c r="AA111" s="14"/>
      <c r="AB111" s="15"/>
      <c r="AC111" s="15"/>
      <c r="AD111" s="15"/>
      <c r="AE111" s="20"/>
      <c r="AF111" s="20"/>
      <c r="AG111" s="20"/>
      <c r="AH111" s="20"/>
      <c r="AI111" s="21"/>
      <c r="AJ111" s="21"/>
    </row>
    <row r="112" spans="1:36" s="19" customFormat="1" ht="30" customHeight="1">
      <c r="A112" s="28" t="s">
        <v>63</v>
      </c>
      <c r="B112" s="115" t="s">
        <v>64</v>
      </c>
      <c r="C112" s="115"/>
      <c r="D112" s="51"/>
      <c r="E112" s="38"/>
      <c r="F112" s="51"/>
      <c r="G112" s="51"/>
      <c r="H112" s="51"/>
      <c r="I112" s="30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1"/>
      <c r="U112" s="38"/>
      <c r="V112" s="38"/>
      <c r="W112" s="38"/>
      <c r="X112" s="38"/>
      <c r="Y112" s="38"/>
      <c r="Z112" s="14"/>
      <c r="AA112" s="14"/>
      <c r="AB112" s="15"/>
      <c r="AC112" s="15"/>
      <c r="AD112" s="15"/>
      <c r="AE112" s="17"/>
      <c r="AF112" s="17"/>
      <c r="AG112" s="17"/>
      <c r="AH112" s="17"/>
      <c r="AI112" s="18"/>
      <c r="AJ112" s="18"/>
    </row>
    <row r="113" spans="1:36" s="22" customFormat="1" ht="15" customHeight="1">
      <c r="A113" s="32"/>
      <c r="B113" s="33"/>
      <c r="C113" s="34"/>
      <c r="D113" s="35"/>
      <c r="E113" s="36"/>
      <c r="F113" s="51"/>
      <c r="G113" s="51"/>
      <c r="H113" s="51"/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9"/>
      <c r="U113" s="40"/>
      <c r="V113" s="28"/>
      <c r="W113" s="40"/>
      <c r="X113" s="40"/>
      <c r="Y113" s="40"/>
      <c r="Z113" s="27"/>
      <c r="AA113" s="27"/>
      <c r="AB113" s="28"/>
      <c r="AC113" s="28"/>
      <c r="AD113" s="28"/>
      <c r="AE113" s="20"/>
      <c r="AF113" s="20"/>
      <c r="AG113" s="20"/>
      <c r="AH113" s="20"/>
      <c r="AI113" s="21"/>
      <c r="AJ113" s="21"/>
    </row>
    <row r="114" spans="1:36" s="22" customFormat="1" ht="15" customHeight="1">
      <c r="A114" s="32"/>
      <c r="B114" s="33"/>
      <c r="C114" s="34"/>
      <c r="D114" s="35"/>
      <c r="E114" s="36"/>
      <c r="F114" s="51"/>
      <c r="G114" s="51"/>
      <c r="H114" s="51"/>
      <c r="I114" s="37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9"/>
      <c r="U114" s="40"/>
      <c r="V114" s="28"/>
      <c r="W114" s="40"/>
      <c r="X114" s="40"/>
      <c r="Y114" s="40"/>
      <c r="Z114" s="27"/>
      <c r="AA114" s="27"/>
      <c r="AB114" s="28"/>
      <c r="AC114" s="28"/>
      <c r="AD114" s="28"/>
      <c r="AE114" s="20"/>
      <c r="AF114" s="20"/>
      <c r="AG114" s="20"/>
      <c r="AH114" s="20"/>
      <c r="AI114" s="21"/>
      <c r="AJ114" s="21"/>
    </row>
    <row r="115" spans="1:36" s="22" customFormat="1" ht="15" customHeight="1">
      <c r="A115" s="32"/>
      <c r="B115" s="33"/>
      <c r="C115" s="34"/>
      <c r="D115" s="35"/>
      <c r="E115" s="36"/>
      <c r="F115" s="51"/>
      <c r="G115" s="51"/>
      <c r="H115" s="51"/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9"/>
      <c r="U115" s="40"/>
      <c r="V115" s="28"/>
      <c r="W115" s="40"/>
      <c r="X115" s="40"/>
      <c r="Y115" s="40"/>
      <c r="Z115" s="27"/>
      <c r="AA115" s="27"/>
      <c r="AB115" s="28"/>
      <c r="AC115" s="28"/>
      <c r="AD115" s="28"/>
      <c r="AE115" s="20"/>
      <c r="AF115" s="20"/>
      <c r="AG115" s="20"/>
      <c r="AH115" s="20"/>
      <c r="AI115" s="21"/>
      <c r="AJ115" s="21"/>
    </row>
    <row r="116" spans="1:36" s="22" customFormat="1" ht="15" customHeight="1">
      <c r="A116" s="32"/>
      <c r="B116" s="33"/>
      <c r="C116" s="34"/>
      <c r="D116" s="35"/>
      <c r="E116" s="36"/>
      <c r="F116" s="51"/>
      <c r="G116" s="51"/>
      <c r="H116" s="51"/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9"/>
      <c r="U116" s="40"/>
      <c r="V116" s="28"/>
      <c r="W116" s="40"/>
      <c r="X116" s="40"/>
      <c r="Y116" s="40"/>
      <c r="Z116" s="27"/>
      <c r="AA116" s="27"/>
      <c r="AB116" s="28"/>
      <c r="AC116" s="28"/>
      <c r="AD116" s="28"/>
      <c r="AE116" s="20"/>
      <c r="AF116" s="20"/>
      <c r="AG116" s="20"/>
      <c r="AH116" s="20"/>
      <c r="AI116" s="21"/>
      <c r="AJ116" s="21"/>
    </row>
    <row r="117" spans="1:36" s="22" customFormat="1" ht="15" customHeight="1">
      <c r="A117" s="32"/>
      <c r="B117" s="33"/>
      <c r="C117" s="34"/>
      <c r="D117" s="35"/>
      <c r="E117" s="36"/>
      <c r="F117" s="51"/>
      <c r="G117" s="51"/>
      <c r="H117" s="51"/>
      <c r="I117" s="37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9"/>
      <c r="U117" s="40"/>
      <c r="V117" s="28"/>
      <c r="W117" s="40"/>
      <c r="X117" s="40"/>
      <c r="Y117" s="40"/>
      <c r="Z117" s="27"/>
      <c r="AA117" s="27"/>
      <c r="AB117" s="28"/>
      <c r="AC117" s="28"/>
      <c r="AD117" s="28"/>
      <c r="AE117" s="20"/>
      <c r="AF117" s="20"/>
      <c r="AG117" s="20"/>
      <c r="AH117" s="20"/>
      <c r="AI117" s="21"/>
      <c r="AJ117" s="21"/>
    </row>
    <row r="118" spans="1:36" s="22" customFormat="1" ht="15" customHeight="1">
      <c r="A118" s="32"/>
      <c r="B118" s="33"/>
      <c r="C118" s="34"/>
      <c r="D118" s="35"/>
      <c r="E118" s="36"/>
      <c r="F118" s="51"/>
      <c r="G118" s="51"/>
      <c r="H118" s="51"/>
      <c r="I118" s="37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9"/>
      <c r="U118" s="40"/>
      <c r="V118" s="28"/>
      <c r="W118" s="40"/>
      <c r="X118" s="40"/>
      <c r="Y118" s="40"/>
      <c r="Z118" s="27"/>
      <c r="AA118" s="27"/>
      <c r="AB118" s="28"/>
      <c r="AC118" s="28"/>
      <c r="AD118" s="28"/>
      <c r="AE118" s="20"/>
      <c r="AF118" s="20"/>
      <c r="AG118" s="20"/>
      <c r="AH118" s="20"/>
      <c r="AI118" s="21"/>
      <c r="AJ118" s="21"/>
    </row>
    <row r="119" spans="1:36" s="22" customFormat="1" ht="15" customHeight="1">
      <c r="A119" s="41"/>
      <c r="B119" s="42"/>
      <c r="C119" s="43"/>
      <c r="D119" s="44"/>
      <c r="E119" s="41"/>
      <c r="F119" s="46"/>
      <c r="G119" s="46"/>
      <c r="H119" s="46"/>
      <c r="J119" s="45"/>
      <c r="K119" s="45"/>
      <c r="U119" s="46"/>
      <c r="V119" s="42"/>
      <c r="W119" s="46"/>
      <c r="X119" s="46"/>
      <c r="Y119" s="46"/>
      <c r="Z119" s="47"/>
      <c r="AA119" s="47"/>
      <c r="AB119" s="42"/>
      <c r="AC119" s="42"/>
      <c r="AD119" s="42"/>
      <c r="AE119" s="20"/>
      <c r="AF119" s="20"/>
      <c r="AG119" s="20"/>
      <c r="AH119" s="20"/>
      <c r="AI119" s="21"/>
      <c r="AJ119" s="21"/>
    </row>
    <row r="120" spans="1:36" s="22" customFormat="1" ht="15" customHeight="1">
      <c r="A120" s="41"/>
      <c r="B120" s="42"/>
      <c r="C120" s="43"/>
      <c r="D120" s="44"/>
      <c r="E120" s="41"/>
      <c r="F120" s="46"/>
      <c r="G120" s="46"/>
      <c r="H120" s="46"/>
      <c r="J120" s="45"/>
      <c r="K120" s="45"/>
      <c r="U120" s="46"/>
      <c r="V120" s="42"/>
      <c r="W120" s="46"/>
      <c r="X120" s="46"/>
      <c r="Y120" s="46"/>
      <c r="Z120" s="47"/>
      <c r="AA120" s="47"/>
      <c r="AB120" s="42"/>
      <c r="AC120" s="42"/>
      <c r="AD120" s="42"/>
      <c r="AE120" s="20"/>
      <c r="AF120" s="20"/>
      <c r="AG120" s="20"/>
      <c r="AH120" s="20"/>
      <c r="AI120" s="21"/>
      <c r="AJ120" s="21"/>
    </row>
    <row r="121" spans="1:36" s="22" customFormat="1" ht="12.75">
      <c r="A121" s="41"/>
      <c r="B121" s="42"/>
      <c r="C121" s="43"/>
      <c r="D121" s="44"/>
      <c r="E121" s="41"/>
      <c r="F121" s="46"/>
      <c r="G121" s="46"/>
      <c r="H121" s="46"/>
      <c r="J121" s="45"/>
      <c r="K121" s="45"/>
      <c r="U121" s="46"/>
      <c r="V121" s="42"/>
      <c r="W121" s="46"/>
      <c r="X121" s="46"/>
      <c r="Y121" s="46"/>
      <c r="Z121" s="47"/>
      <c r="AA121" s="47"/>
      <c r="AB121" s="42"/>
      <c r="AC121" s="42"/>
      <c r="AD121" s="42"/>
      <c r="AE121" s="20"/>
      <c r="AF121" s="20"/>
      <c r="AG121" s="20"/>
      <c r="AH121" s="20"/>
      <c r="AI121" s="21"/>
      <c r="AJ121" s="21"/>
    </row>
    <row r="122" spans="1:36" s="22" customFormat="1" ht="12.75">
      <c r="A122" s="41"/>
      <c r="B122" s="42"/>
      <c r="C122" s="43"/>
      <c r="D122" s="44"/>
      <c r="E122" s="41"/>
      <c r="F122" s="46"/>
      <c r="G122" s="46"/>
      <c r="H122" s="46"/>
      <c r="J122" s="45"/>
      <c r="K122" s="45"/>
      <c r="U122" s="46"/>
      <c r="V122" s="42"/>
      <c r="W122" s="46"/>
      <c r="X122" s="46"/>
      <c r="Y122" s="46"/>
      <c r="Z122" s="47"/>
      <c r="AA122" s="47"/>
      <c r="AB122" s="42"/>
      <c r="AC122" s="42"/>
      <c r="AD122" s="42"/>
      <c r="AE122" s="20"/>
      <c r="AF122" s="20"/>
      <c r="AG122" s="20"/>
      <c r="AH122" s="20"/>
      <c r="AI122" s="21"/>
      <c r="AJ122" s="21"/>
    </row>
    <row r="123" spans="1:36" s="22" customFormat="1" ht="12.75">
      <c r="A123" s="41"/>
      <c r="B123" s="42"/>
      <c r="C123" s="43"/>
      <c r="D123" s="44"/>
      <c r="E123" s="41"/>
      <c r="F123" s="46"/>
      <c r="G123" s="46"/>
      <c r="H123" s="46"/>
      <c r="J123" s="45"/>
      <c r="K123" s="45"/>
      <c r="U123" s="46"/>
      <c r="V123" s="42"/>
      <c r="W123" s="46"/>
      <c r="X123" s="46"/>
      <c r="Y123" s="46"/>
      <c r="Z123" s="47"/>
      <c r="AA123" s="47"/>
      <c r="AB123" s="42"/>
      <c r="AC123" s="42"/>
      <c r="AD123" s="42"/>
      <c r="AE123" s="20"/>
      <c r="AF123" s="20"/>
      <c r="AG123" s="20"/>
      <c r="AH123" s="20"/>
      <c r="AI123" s="21"/>
      <c r="AJ123" s="21"/>
    </row>
    <row r="124" spans="1:36" s="22" customFormat="1" ht="12.75">
      <c r="A124" s="41"/>
      <c r="B124" s="42"/>
      <c r="C124" s="43"/>
      <c r="D124" s="44"/>
      <c r="E124" s="41"/>
      <c r="F124" s="46"/>
      <c r="G124" s="46"/>
      <c r="H124" s="46"/>
      <c r="J124" s="45"/>
      <c r="K124" s="45"/>
      <c r="U124" s="46"/>
      <c r="V124" s="42"/>
      <c r="W124" s="46"/>
      <c r="X124" s="46"/>
      <c r="Y124" s="46"/>
      <c r="Z124" s="47"/>
      <c r="AA124" s="47"/>
      <c r="AB124" s="42"/>
      <c r="AC124" s="42"/>
      <c r="AD124" s="42"/>
      <c r="AE124" s="20"/>
      <c r="AF124" s="20"/>
      <c r="AG124" s="20"/>
      <c r="AH124" s="20"/>
      <c r="AI124" s="21"/>
      <c r="AJ124" s="21"/>
    </row>
    <row r="125" spans="1:36" s="22" customFormat="1" ht="12.75">
      <c r="A125" s="41"/>
      <c r="B125" s="42"/>
      <c r="C125" s="43"/>
      <c r="D125" s="44"/>
      <c r="E125" s="41"/>
      <c r="F125" s="46"/>
      <c r="G125" s="46"/>
      <c r="H125" s="46"/>
      <c r="J125" s="45"/>
      <c r="K125" s="45"/>
      <c r="U125" s="46"/>
      <c r="V125" s="42"/>
      <c r="W125" s="46"/>
      <c r="X125" s="46"/>
      <c r="Y125" s="46"/>
      <c r="Z125" s="47"/>
      <c r="AA125" s="47"/>
      <c r="AB125" s="42"/>
      <c r="AC125" s="42"/>
      <c r="AD125" s="42"/>
      <c r="AE125" s="20"/>
      <c r="AF125" s="20"/>
      <c r="AG125" s="20"/>
      <c r="AH125" s="20"/>
      <c r="AI125" s="21"/>
      <c r="AJ125" s="21"/>
    </row>
    <row r="126" spans="1:36" s="22" customFormat="1" ht="12.75">
      <c r="A126" s="41"/>
      <c r="B126" s="42"/>
      <c r="C126" s="43"/>
      <c r="D126" s="44"/>
      <c r="E126" s="41"/>
      <c r="F126" s="46"/>
      <c r="G126" s="46"/>
      <c r="H126" s="46"/>
      <c r="J126" s="45"/>
      <c r="K126" s="45"/>
      <c r="U126" s="46"/>
      <c r="V126" s="42"/>
      <c r="W126" s="46"/>
      <c r="X126" s="46"/>
      <c r="Y126" s="46"/>
      <c r="Z126" s="47"/>
      <c r="AA126" s="47"/>
      <c r="AB126" s="42"/>
      <c r="AC126" s="42"/>
      <c r="AD126" s="42"/>
      <c r="AE126" s="20"/>
      <c r="AF126" s="20"/>
      <c r="AG126" s="20"/>
      <c r="AH126" s="20"/>
      <c r="AI126" s="21"/>
      <c r="AJ126" s="21"/>
    </row>
    <row r="127" spans="1:36" s="22" customFormat="1" ht="12.75">
      <c r="A127" s="41"/>
      <c r="B127" s="42"/>
      <c r="C127" s="43"/>
      <c r="D127" s="44"/>
      <c r="E127" s="41"/>
      <c r="F127" s="46"/>
      <c r="G127" s="46"/>
      <c r="H127" s="46"/>
      <c r="J127" s="45"/>
      <c r="K127" s="45"/>
      <c r="U127" s="46"/>
      <c r="V127" s="42"/>
      <c r="W127" s="46"/>
      <c r="X127" s="46"/>
      <c r="Y127" s="46"/>
      <c r="Z127" s="47"/>
      <c r="AA127" s="47"/>
      <c r="AB127" s="42"/>
      <c r="AC127" s="42"/>
      <c r="AD127" s="42"/>
      <c r="AE127" s="20"/>
      <c r="AF127" s="20"/>
      <c r="AG127" s="20"/>
      <c r="AH127" s="20"/>
      <c r="AI127" s="21"/>
      <c r="AJ127" s="21"/>
    </row>
    <row r="128" spans="1:36" s="22" customFormat="1" ht="12.75">
      <c r="A128" s="41"/>
      <c r="B128" s="42"/>
      <c r="C128" s="43"/>
      <c r="D128" s="44"/>
      <c r="E128" s="41"/>
      <c r="F128" s="46"/>
      <c r="G128" s="46"/>
      <c r="H128" s="46"/>
      <c r="J128" s="45"/>
      <c r="K128" s="45"/>
      <c r="U128" s="46"/>
      <c r="V128" s="42"/>
      <c r="W128" s="46"/>
      <c r="X128" s="46"/>
      <c r="Y128" s="46"/>
      <c r="Z128" s="47"/>
      <c r="AA128" s="47"/>
      <c r="AB128" s="42"/>
      <c r="AC128" s="42"/>
      <c r="AD128" s="42"/>
      <c r="AE128" s="20"/>
      <c r="AF128" s="20"/>
      <c r="AG128" s="20"/>
      <c r="AH128" s="20"/>
      <c r="AI128" s="21"/>
      <c r="AJ128" s="21"/>
    </row>
    <row r="129" spans="1:36" s="22" customFormat="1" ht="12.75">
      <c r="A129" s="41"/>
      <c r="B129" s="42"/>
      <c r="C129" s="43"/>
      <c r="D129" s="44"/>
      <c r="E129" s="41"/>
      <c r="F129" s="46"/>
      <c r="G129" s="46"/>
      <c r="H129" s="46"/>
      <c r="J129" s="45"/>
      <c r="K129" s="45"/>
      <c r="U129" s="46"/>
      <c r="V129" s="42"/>
      <c r="W129" s="46"/>
      <c r="X129" s="46"/>
      <c r="Y129" s="46"/>
      <c r="Z129" s="47"/>
      <c r="AA129" s="47"/>
      <c r="AB129" s="42"/>
      <c r="AC129" s="42"/>
      <c r="AD129" s="42"/>
      <c r="AE129" s="20"/>
      <c r="AF129" s="20"/>
      <c r="AG129" s="20"/>
      <c r="AH129" s="20"/>
      <c r="AI129" s="21"/>
      <c r="AJ129" s="21"/>
    </row>
    <row r="130" spans="1:36" s="22" customFormat="1" ht="12.75">
      <c r="A130" s="41"/>
      <c r="B130" s="42"/>
      <c r="C130" s="43"/>
      <c r="D130" s="44"/>
      <c r="E130" s="41"/>
      <c r="F130" s="46"/>
      <c r="G130" s="46"/>
      <c r="H130" s="46"/>
      <c r="J130" s="45"/>
      <c r="K130" s="45"/>
      <c r="U130" s="46"/>
      <c r="V130" s="42"/>
      <c r="W130" s="46"/>
      <c r="X130" s="46"/>
      <c r="Y130" s="46"/>
      <c r="Z130" s="47"/>
      <c r="AA130" s="47"/>
      <c r="AB130" s="42"/>
      <c r="AC130" s="42"/>
      <c r="AD130" s="42"/>
      <c r="AE130" s="20"/>
      <c r="AF130" s="20"/>
      <c r="AG130" s="20"/>
      <c r="AH130" s="20"/>
      <c r="AI130" s="21"/>
      <c r="AJ130" s="21"/>
    </row>
    <row r="131" spans="1:36" s="22" customFormat="1" ht="12.75">
      <c r="A131" s="41"/>
      <c r="B131" s="42"/>
      <c r="C131" s="43"/>
      <c r="D131" s="44"/>
      <c r="E131" s="41"/>
      <c r="F131" s="46"/>
      <c r="G131" s="46"/>
      <c r="H131" s="46"/>
      <c r="J131" s="45"/>
      <c r="K131" s="45"/>
      <c r="U131" s="46"/>
      <c r="V131" s="42"/>
      <c r="W131" s="46"/>
      <c r="X131" s="46"/>
      <c r="Y131" s="46"/>
      <c r="Z131" s="47"/>
      <c r="AA131" s="47"/>
      <c r="AB131" s="42"/>
      <c r="AC131" s="42"/>
      <c r="AD131" s="42"/>
      <c r="AE131" s="20"/>
      <c r="AF131" s="20"/>
      <c r="AG131" s="20"/>
      <c r="AH131" s="20"/>
      <c r="AI131" s="21"/>
      <c r="AJ131" s="21"/>
    </row>
    <row r="132" spans="1:36" s="22" customFormat="1" ht="12.75">
      <c r="A132" s="41"/>
      <c r="B132" s="42"/>
      <c r="C132" s="43"/>
      <c r="D132" s="44"/>
      <c r="E132" s="41"/>
      <c r="F132" s="46"/>
      <c r="G132" s="46"/>
      <c r="H132" s="46"/>
      <c r="J132" s="45"/>
      <c r="K132" s="45"/>
      <c r="U132" s="46"/>
      <c r="V132" s="42"/>
      <c r="W132" s="46"/>
      <c r="X132" s="46"/>
      <c r="Y132" s="46"/>
      <c r="Z132" s="47"/>
      <c r="AA132" s="47"/>
      <c r="AB132" s="42"/>
      <c r="AC132" s="42"/>
      <c r="AD132" s="42"/>
      <c r="AE132" s="20"/>
      <c r="AF132" s="20"/>
      <c r="AG132" s="20"/>
      <c r="AH132" s="20"/>
      <c r="AI132" s="21"/>
      <c r="AJ132" s="21"/>
    </row>
    <row r="133" spans="1:36" s="22" customFormat="1" ht="12.75">
      <c r="A133" s="41"/>
      <c r="B133" s="42"/>
      <c r="C133" s="43"/>
      <c r="D133" s="44"/>
      <c r="E133" s="41"/>
      <c r="F133" s="46"/>
      <c r="G133" s="46"/>
      <c r="H133" s="46"/>
      <c r="J133" s="45"/>
      <c r="K133" s="45"/>
      <c r="U133" s="46"/>
      <c r="V133" s="42"/>
      <c r="W133" s="46"/>
      <c r="X133" s="46"/>
      <c r="Y133" s="46"/>
      <c r="Z133" s="47"/>
      <c r="AA133" s="47"/>
      <c r="AB133" s="42"/>
      <c r="AC133" s="42"/>
      <c r="AD133" s="42"/>
      <c r="AE133" s="20"/>
      <c r="AF133" s="20"/>
      <c r="AG133" s="20"/>
      <c r="AH133" s="20"/>
      <c r="AI133" s="21"/>
      <c r="AJ133" s="21"/>
    </row>
    <row r="134" spans="1:36" s="22" customFormat="1" ht="12.75">
      <c r="A134" s="41"/>
      <c r="B134" s="42"/>
      <c r="C134" s="43"/>
      <c r="D134" s="44"/>
      <c r="E134" s="41"/>
      <c r="F134" s="46"/>
      <c r="G134" s="46"/>
      <c r="H134" s="46"/>
      <c r="J134" s="45"/>
      <c r="K134" s="45"/>
      <c r="U134" s="46"/>
      <c r="V134" s="42"/>
      <c r="W134" s="46"/>
      <c r="X134" s="46"/>
      <c r="Y134" s="46"/>
      <c r="Z134" s="47"/>
      <c r="AA134" s="47"/>
      <c r="AB134" s="42"/>
      <c r="AC134" s="42"/>
      <c r="AD134" s="42"/>
      <c r="AE134" s="20"/>
      <c r="AF134" s="20"/>
      <c r="AG134" s="20"/>
      <c r="AH134" s="20"/>
      <c r="AI134" s="21"/>
      <c r="AJ134" s="21"/>
    </row>
    <row r="135" spans="1:36" s="22" customFormat="1" ht="12.75">
      <c r="A135" s="41"/>
      <c r="B135" s="42"/>
      <c r="C135" s="43"/>
      <c r="D135" s="44"/>
      <c r="E135" s="41"/>
      <c r="F135" s="46"/>
      <c r="G135" s="46"/>
      <c r="H135" s="46"/>
      <c r="J135" s="45"/>
      <c r="K135" s="45"/>
      <c r="U135" s="46"/>
      <c r="V135" s="42"/>
      <c r="W135" s="46"/>
      <c r="X135" s="46"/>
      <c r="Y135" s="46"/>
      <c r="Z135" s="47"/>
      <c r="AA135" s="47"/>
      <c r="AB135" s="42"/>
      <c r="AC135" s="42"/>
      <c r="AD135" s="42"/>
      <c r="AE135" s="20"/>
      <c r="AF135" s="20"/>
      <c r="AG135" s="20"/>
      <c r="AH135" s="20"/>
      <c r="AI135" s="21"/>
      <c r="AJ135" s="21"/>
    </row>
    <row r="136" spans="1:36" s="22" customFormat="1" ht="12.75">
      <c r="A136" s="41"/>
      <c r="B136" s="42"/>
      <c r="C136" s="43"/>
      <c r="D136" s="44"/>
      <c r="E136" s="41"/>
      <c r="F136" s="46"/>
      <c r="G136" s="46"/>
      <c r="H136" s="46"/>
      <c r="J136" s="45"/>
      <c r="K136" s="45"/>
      <c r="U136" s="46"/>
      <c r="V136" s="42"/>
      <c r="W136" s="46"/>
      <c r="X136" s="46"/>
      <c r="Y136" s="46"/>
      <c r="Z136" s="47"/>
      <c r="AA136" s="47"/>
      <c r="AB136" s="42"/>
      <c r="AC136" s="42"/>
      <c r="AD136" s="42"/>
      <c r="AE136" s="20"/>
      <c r="AF136" s="20"/>
      <c r="AG136" s="20"/>
      <c r="AH136" s="20"/>
      <c r="AI136" s="21"/>
      <c r="AJ136" s="21"/>
    </row>
    <row r="137" spans="1:36" s="22" customFormat="1" ht="12.75">
      <c r="A137" s="41"/>
      <c r="B137" s="42"/>
      <c r="C137" s="43"/>
      <c r="D137" s="44"/>
      <c r="E137" s="41"/>
      <c r="F137" s="46"/>
      <c r="G137" s="46"/>
      <c r="H137" s="46"/>
      <c r="J137" s="45"/>
      <c r="K137" s="45"/>
      <c r="U137" s="46"/>
      <c r="V137" s="42"/>
      <c r="W137" s="46"/>
      <c r="X137" s="46"/>
      <c r="Y137" s="46"/>
      <c r="Z137" s="47"/>
      <c r="AA137" s="47"/>
      <c r="AB137" s="42"/>
      <c r="AC137" s="42"/>
      <c r="AD137" s="42"/>
      <c r="AE137" s="20"/>
      <c r="AF137" s="20"/>
      <c r="AG137" s="20"/>
      <c r="AH137" s="20"/>
      <c r="AI137" s="21"/>
      <c r="AJ137" s="21"/>
    </row>
    <row r="138" spans="1:36" s="22" customFormat="1" ht="12.75">
      <c r="A138" s="41"/>
      <c r="B138" s="42"/>
      <c r="C138" s="43"/>
      <c r="D138" s="44"/>
      <c r="E138" s="41"/>
      <c r="F138" s="46"/>
      <c r="G138" s="46"/>
      <c r="H138" s="46"/>
      <c r="J138" s="45"/>
      <c r="K138" s="45"/>
      <c r="U138" s="46"/>
      <c r="V138" s="42"/>
      <c r="W138" s="46"/>
      <c r="X138" s="46"/>
      <c r="Y138" s="46"/>
      <c r="Z138" s="47"/>
      <c r="AA138" s="47"/>
      <c r="AB138" s="42"/>
      <c r="AC138" s="42"/>
      <c r="AD138" s="42"/>
      <c r="AE138" s="20"/>
      <c r="AF138" s="20"/>
      <c r="AG138" s="20"/>
      <c r="AH138" s="20"/>
      <c r="AI138" s="21"/>
      <c r="AJ138" s="21"/>
    </row>
    <row r="139" spans="1:36" s="22" customFormat="1" ht="12.75">
      <c r="A139" s="41"/>
      <c r="B139" s="42"/>
      <c r="C139" s="43"/>
      <c r="D139" s="44"/>
      <c r="E139" s="41"/>
      <c r="F139" s="46"/>
      <c r="G139" s="46"/>
      <c r="H139" s="46"/>
      <c r="J139" s="45"/>
      <c r="K139" s="45"/>
      <c r="U139" s="46"/>
      <c r="V139" s="42"/>
      <c r="W139" s="46"/>
      <c r="X139" s="46"/>
      <c r="Y139" s="46"/>
      <c r="Z139" s="47"/>
      <c r="AA139" s="47"/>
      <c r="AB139" s="42"/>
      <c r="AC139" s="42"/>
      <c r="AD139" s="42"/>
      <c r="AE139" s="20"/>
      <c r="AF139" s="20"/>
      <c r="AG139" s="20"/>
      <c r="AH139" s="20"/>
      <c r="AI139" s="21"/>
      <c r="AJ139" s="21"/>
    </row>
    <row r="140" spans="1:36" s="22" customFormat="1" ht="12.75">
      <c r="A140" s="41"/>
      <c r="B140" s="42"/>
      <c r="C140" s="43"/>
      <c r="D140" s="44"/>
      <c r="E140" s="41"/>
      <c r="F140" s="46"/>
      <c r="G140" s="46"/>
      <c r="H140" s="46"/>
      <c r="J140" s="45"/>
      <c r="K140" s="45"/>
      <c r="U140" s="46"/>
      <c r="V140" s="42"/>
      <c r="W140" s="46"/>
      <c r="X140" s="46"/>
      <c r="Y140" s="46"/>
      <c r="Z140" s="47"/>
      <c r="AA140" s="47"/>
      <c r="AB140" s="42"/>
      <c r="AC140" s="42"/>
      <c r="AD140" s="42"/>
      <c r="AE140" s="20"/>
      <c r="AF140" s="20"/>
      <c r="AG140" s="20"/>
      <c r="AH140" s="20"/>
      <c r="AI140" s="21"/>
      <c r="AJ140" s="21"/>
    </row>
    <row r="141" spans="1:36" s="22" customFormat="1" ht="12.75">
      <c r="A141" s="41"/>
      <c r="B141" s="42"/>
      <c r="C141" s="43"/>
      <c r="D141" s="44"/>
      <c r="E141" s="41"/>
      <c r="F141" s="46"/>
      <c r="G141" s="46"/>
      <c r="H141" s="46"/>
      <c r="J141" s="45"/>
      <c r="K141" s="45"/>
      <c r="U141" s="46"/>
      <c r="V141" s="42"/>
      <c r="W141" s="46"/>
      <c r="X141" s="46"/>
      <c r="Y141" s="46"/>
      <c r="Z141" s="47"/>
      <c r="AA141" s="47"/>
      <c r="AB141" s="42"/>
      <c r="AC141" s="42"/>
      <c r="AD141" s="42"/>
      <c r="AE141" s="20"/>
      <c r="AF141" s="20"/>
      <c r="AG141" s="20"/>
      <c r="AH141" s="20"/>
      <c r="AI141" s="21"/>
      <c r="AJ141" s="21"/>
    </row>
    <row r="142" spans="1:36" s="22" customFormat="1" ht="12.75">
      <c r="A142" s="41"/>
      <c r="B142" s="42"/>
      <c r="C142" s="43"/>
      <c r="D142" s="44"/>
      <c r="E142" s="41"/>
      <c r="F142" s="46"/>
      <c r="G142" s="46"/>
      <c r="H142" s="46"/>
      <c r="J142" s="45"/>
      <c r="K142" s="45"/>
      <c r="U142" s="46"/>
      <c r="V142" s="42"/>
      <c r="W142" s="46"/>
      <c r="X142" s="46"/>
      <c r="Y142" s="46"/>
      <c r="Z142" s="47"/>
      <c r="AA142" s="47"/>
      <c r="AB142" s="42"/>
      <c r="AC142" s="42"/>
      <c r="AD142" s="42"/>
      <c r="AE142" s="20"/>
      <c r="AF142" s="20"/>
      <c r="AG142" s="20"/>
      <c r="AH142" s="20"/>
      <c r="AI142" s="21"/>
      <c r="AJ142" s="21"/>
    </row>
    <row r="143" spans="1:36" s="22" customFormat="1" ht="12.75">
      <c r="A143" s="41"/>
      <c r="B143" s="42"/>
      <c r="C143" s="43"/>
      <c r="D143" s="44"/>
      <c r="E143" s="41"/>
      <c r="F143" s="46"/>
      <c r="G143" s="46"/>
      <c r="H143" s="46"/>
      <c r="J143" s="45"/>
      <c r="K143" s="45"/>
      <c r="U143" s="46"/>
      <c r="V143" s="42"/>
      <c r="W143" s="46"/>
      <c r="X143" s="46"/>
      <c r="Y143" s="46"/>
      <c r="Z143" s="47"/>
      <c r="AA143" s="47"/>
      <c r="AB143" s="42"/>
      <c r="AC143" s="42"/>
      <c r="AD143" s="42"/>
      <c r="AE143" s="20"/>
      <c r="AF143" s="20"/>
      <c r="AG143" s="20"/>
      <c r="AH143" s="20"/>
      <c r="AI143" s="21"/>
      <c r="AJ143" s="21"/>
    </row>
    <row r="144" spans="1:36" s="22" customFormat="1" ht="12.75">
      <c r="A144" s="41"/>
      <c r="B144" s="42"/>
      <c r="C144" s="43"/>
      <c r="D144" s="44"/>
      <c r="E144" s="41"/>
      <c r="F144" s="46"/>
      <c r="G144" s="46"/>
      <c r="H144" s="46"/>
      <c r="J144" s="45"/>
      <c r="K144" s="45"/>
      <c r="U144" s="46"/>
      <c r="V144" s="42"/>
      <c r="W144" s="46"/>
      <c r="X144" s="46"/>
      <c r="Y144" s="46"/>
      <c r="Z144" s="47"/>
      <c r="AA144" s="47"/>
      <c r="AB144" s="42"/>
      <c r="AC144" s="42"/>
      <c r="AD144" s="42"/>
      <c r="AE144" s="20"/>
      <c r="AF144" s="20"/>
      <c r="AG144" s="20"/>
      <c r="AH144" s="20"/>
      <c r="AI144" s="21"/>
      <c r="AJ144" s="21"/>
    </row>
    <row r="145" spans="1:36" s="22" customFormat="1" ht="12.75">
      <c r="A145" s="41"/>
      <c r="B145" s="42"/>
      <c r="C145" s="43"/>
      <c r="D145" s="44"/>
      <c r="E145" s="41"/>
      <c r="F145" s="46"/>
      <c r="G145" s="46"/>
      <c r="H145" s="46"/>
      <c r="J145" s="45"/>
      <c r="K145" s="45"/>
      <c r="U145" s="46"/>
      <c r="V145" s="42"/>
      <c r="W145" s="46"/>
      <c r="X145" s="46"/>
      <c r="Y145" s="46"/>
      <c r="Z145" s="47"/>
      <c r="AA145" s="47"/>
      <c r="AB145" s="42"/>
      <c r="AC145" s="42"/>
      <c r="AD145" s="42"/>
      <c r="AE145" s="20"/>
      <c r="AF145" s="20"/>
      <c r="AG145" s="20"/>
      <c r="AH145" s="20"/>
      <c r="AI145" s="21"/>
      <c r="AJ145" s="21"/>
    </row>
    <row r="146" spans="1:36" s="22" customFormat="1" ht="12.75">
      <c r="A146" s="41"/>
      <c r="B146" s="42"/>
      <c r="C146" s="43"/>
      <c r="D146" s="44"/>
      <c r="E146" s="41"/>
      <c r="F146" s="46"/>
      <c r="G146" s="46"/>
      <c r="H146" s="46"/>
      <c r="J146" s="45"/>
      <c r="K146" s="45"/>
      <c r="U146" s="46"/>
      <c r="V146" s="42"/>
      <c r="W146" s="46"/>
      <c r="X146" s="46"/>
      <c r="Y146" s="46"/>
      <c r="Z146" s="47"/>
      <c r="AA146" s="47"/>
      <c r="AB146" s="42"/>
      <c r="AC146" s="42"/>
      <c r="AD146" s="42"/>
      <c r="AE146" s="20"/>
      <c r="AF146" s="20"/>
      <c r="AG146" s="20"/>
      <c r="AH146" s="20"/>
      <c r="AI146" s="21"/>
      <c r="AJ146" s="21"/>
    </row>
    <row r="147" spans="1:36" s="22" customFormat="1" ht="12.75">
      <c r="A147" s="41"/>
      <c r="B147" s="42"/>
      <c r="C147" s="43"/>
      <c r="D147" s="44"/>
      <c r="E147" s="41"/>
      <c r="F147" s="46"/>
      <c r="G147" s="46"/>
      <c r="H147" s="46"/>
      <c r="J147" s="45"/>
      <c r="K147" s="45"/>
      <c r="U147" s="46"/>
      <c r="V147" s="42"/>
      <c r="W147" s="46"/>
      <c r="X147" s="46"/>
      <c r="Y147" s="46"/>
      <c r="Z147" s="47"/>
      <c r="AA147" s="47"/>
      <c r="AB147" s="42"/>
      <c r="AC147" s="42"/>
      <c r="AD147" s="42"/>
      <c r="AE147" s="20"/>
      <c r="AF147" s="20"/>
      <c r="AG147" s="20"/>
      <c r="AH147" s="20"/>
      <c r="AI147" s="21"/>
      <c r="AJ147" s="21"/>
    </row>
    <row r="148" spans="1:36" s="22" customFormat="1" ht="12.75">
      <c r="A148" s="41"/>
      <c r="B148" s="42"/>
      <c r="C148" s="43"/>
      <c r="D148" s="44"/>
      <c r="E148" s="41"/>
      <c r="F148" s="46"/>
      <c r="G148" s="46"/>
      <c r="H148" s="46"/>
      <c r="J148" s="45"/>
      <c r="K148" s="45"/>
      <c r="U148" s="46"/>
      <c r="V148" s="42"/>
      <c r="W148" s="46"/>
      <c r="X148" s="46"/>
      <c r="Y148" s="46"/>
      <c r="Z148" s="47"/>
      <c r="AA148" s="47"/>
      <c r="AB148" s="42"/>
      <c r="AC148" s="42"/>
      <c r="AD148" s="42"/>
      <c r="AE148" s="20"/>
      <c r="AF148" s="20"/>
      <c r="AG148" s="20"/>
      <c r="AH148" s="20"/>
      <c r="AI148" s="21"/>
      <c r="AJ148" s="21"/>
    </row>
    <row r="149" spans="1:36" s="22" customFormat="1" ht="12.75">
      <c r="A149" s="41"/>
      <c r="B149" s="42"/>
      <c r="C149" s="43"/>
      <c r="D149" s="44"/>
      <c r="E149" s="41"/>
      <c r="F149" s="46"/>
      <c r="G149" s="46"/>
      <c r="H149" s="46"/>
      <c r="J149" s="45"/>
      <c r="K149" s="45"/>
      <c r="U149" s="46"/>
      <c r="V149" s="42"/>
      <c r="W149" s="46"/>
      <c r="X149" s="46"/>
      <c r="Y149" s="46"/>
      <c r="Z149" s="47"/>
      <c r="AA149" s="47"/>
      <c r="AB149" s="42"/>
      <c r="AC149" s="42"/>
      <c r="AD149" s="42"/>
      <c r="AE149" s="20"/>
      <c r="AF149" s="20"/>
      <c r="AG149" s="20"/>
      <c r="AH149" s="20"/>
      <c r="AI149" s="21"/>
      <c r="AJ149" s="21"/>
    </row>
    <row r="150" spans="1:36" s="22" customFormat="1" ht="12.75">
      <c r="A150" s="41"/>
      <c r="B150" s="42"/>
      <c r="C150" s="43"/>
      <c r="D150" s="44"/>
      <c r="E150" s="41"/>
      <c r="F150" s="46"/>
      <c r="G150" s="46"/>
      <c r="H150" s="46"/>
      <c r="J150" s="45"/>
      <c r="K150" s="45"/>
      <c r="U150" s="46"/>
      <c r="V150" s="42"/>
      <c r="W150" s="46"/>
      <c r="X150" s="46"/>
      <c r="Y150" s="46"/>
      <c r="Z150" s="47"/>
      <c r="AA150" s="47"/>
      <c r="AB150" s="42"/>
      <c r="AC150" s="42"/>
      <c r="AD150" s="42"/>
      <c r="AE150" s="20"/>
      <c r="AF150" s="20"/>
      <c r="AG150" s="20"/>
      <c r="AH150" s="20"/>
      <c r="AI150" s="21"/>
      <c r="AJ150" s="21"/>
    </row>
    <row r="151" spans="1:36" s="22" customFormat="1" ht="12.75">
      <c r="A151" s="41"/>
      <c r="B151" s="42"/>
      <c r="C151" s="43"/>
      <c r="D151" s="44"/>
      <c r="E151" s="41"/>
      <c r="F151" s="46"/>
      <c r="G151" s="46"/>
      <c r="H151" s="46"/>
      <c r="J151" s="45"/>
      <c r="K151" s="45"/>
      <c r="U151" s="46"/>
      <c r="V151" s="42"/>
      <c r="W151" s="46"/>
      <c r="X151" s="46"/>
      <c r="Y151" s="46"/>
      <c r="Z151" s="47"/>
      <c r="AA151" s="47"/>
      <c r="AB151" s="42"/>
      <c r="AC151" s="42"/>
      <c r="AD151" s="42"/>
      <c r="AE151" s="20"/>
      <c r="AF151" s="20"/>
      <c r="AG151" s="20"/>
      <c r="AH151" s="20"/>
      <c r="AI151" s="21"/>
      <c r="AJ151" s="21"/>
    </row>
    <row r="152" spans="1:36" s="22" customFormat="1" ht="12.75">
      <c r="A152" s="41"/>
      <c r="B152" s="42"/>
      <c r="C152" s="43"/>
      <c r="D152" s="44"/>
      <c r="E152" s="41"/>
      <c r="F152" s="46"/>
      <c r="G152" s="46"/>
      <c r="H152" s="46"/>
      <c r="J152" s="45"/>
      <c r="K152" s="45"/>
      <c r="U152" s="46"/>
      <c r="V152" s="42"/>
      <c r="W152" s="46"/>
      <c r="X152" s="46"/>
      <c r="Y152" s="46"/>
      <c r="Z152" s="47"/>
      <c r="AA152" s="47"/>
      <c r="AB152" s="42"/>
      <c r="AC152" s="42"/>
      <c r="AD152" s="42"/>
      <c r="AE152" s="20"/>
      <c r="AF152" s="20"/>
      <c r="AG152" s="20"/>
      <c r="AH152" s="20"/>
      <c r="AI152" s="21"/>
      <c r="AJ152" s="21"/>
    </row>
    <row r="153" spans="1:36" s="22" customFormat="1" ht="12.75">
      <c r="A153" s="41"/>
      <c r="B153" s="42"/>
      <c r="C153" s="43"/>
      <c r="D153" s="44"/>
      <c r="E153" s="41"/>
      <c r="F153" s="46"/>
      <c r="G153" s="46"/>
      <c r="H153" s="46"/>
      <c r="J153" s="45"/>
      <c r="K153" s="45"/>
      <c r="U153" s="46"/>
      <c r="V153" s="42"/>
      <c r="W153" s="46"/>
      <c r="X153" s="46"/>
      <c r="Y153" s="46"/>
      <c r="Z153" s="47"/>
      <c r="AA153" s="47"/>
      <c r="AB153" s="42"/>
      <c r="AC153" s="42"/>
      <c r="AD153" s="42"/>
      <c r="AE153" s="20"/>
      <c r="AF153" s="20"/>
      <c r="AG153" s="20"/>
      <c r="AH153" s="20"/>
      <c r="AI153" s="21"/>
      <c r="AJ153" s="21"/>
    </row>
    <row r="154" spans="1:36" s="22" customFormat="1" ht="12.75">
      <c r="A154" s="41"/>
      <c r="B154" s="42"/>
      <c r="C154" s="43"/>
      <c r="D154" s="44"/>
      <c r="E154" s="41"/>
      <c r="F154" s="46"/>
      <c r="G154" s="46"/>
      <c r="H154" s="46"/>
      <c r="J154" s="45"/>
      <c r="K154" s="45"/>
      <c r="U154" s="46"/>
      <c r="V154" s="42"/>
      <c r="W154" s="46"/>
      <c r="X154" s="46"/>
      <c r="Y154" s="46"/>
      <c r="Z154" s="47"/>
      <c r="AA154" s="47"/>
      <c r="AB154" s="42"/>
      <c r="AC154" s="42"/>
      <c r="AD154" s="42"/>
      <c r="AE154" s="20"/>
      <c r="AF154" s="20"/>
      <c r="AG154" s="20"/>
      <c r="AH154" s="20"/>
      <c r="AI154" s="21"/>
      <c r="AJ154" s="21"/>
    </row>
    <row r="155" spans="1:36" s="22" customFormat="1" ht="12.75">
      <c r="A155" s="41"/>
      <c r="B155" s="42"/>
      <c r="C155" s="43"/>
      <c r="D155" s="44"/>
      <c r="E155" s="41"/>
      <c r="F155" s="46"/>
      <c r="G155" s="46"/>
      <c r="H155" s="46"/>
      <c r="J155" s="45"/>
      <c r="K155" s="45"/>
      <c r="U155" s="46"/>
      <c r="V155" s="42"/>
      <c r="W155" s="46"/>
      <c r="X155" s="46"/>
      <c r="Y155" s="46"/>
      <c r="Z155" s="47"/>
      <c r="AA155" s="47"/>
      <c r="AB155" s="42"/>
      <c r="AC155" s="42"/>
      <c r="AD155" s="42"/>
      <c r="AE155" s="20"/>
      <c r="AF155" s="20"/>
      <c r="AG155" s="20"/>
      <c r="AH155" s="20"/>
      <c r="AI155" s="21"/>
      <c r="AJ155" s="21"/>
    </row>
    <row r="156" spans="1:36" s="22" customFormat="1" ht="12.75">
      <c r="A156" s="41"/>
      <c r="B156" s="42"/>
      <c r="C156" s="43"/>
      <c r="D156" s="44"/>
      <c r="E156" s="41"/>
      <c r="F156" s="46"/>
      <c r="G156" s="46"/>
      <c r="H156" s="46"/>
      <c r="J156" s="45"/>
      <c r="K156" s="45"/>
      <c r="U156" s="46"/>
      <c r="V156" s="42"/>
      <c r="W156" s="46"/>
      <c r="X156" s="46"/>
      <c r="Y156" s="46"/>
      <c r="Z156" s="47"/>
      <c r="AA156" s="47"/>
      <c r="AB156" s="42"/>
      <c r="AC156" s="42"/>
      <c r="AD156" s="42"/>
      <c r="AE156" s="20"/>
      <c r="AF156" s="20"/>
      <c r="AG156" s="20"/>
      <c r="AH156" s="20"/>
      <c r="AI156" s="21"/>
      <c r="AJ156" s="21"/>
    </row>
    <row r="157" spans="1:36" s="22" customFormat="1" ht="12.75">
      <c r="A157" s="41"/>
      <c r="B157" s="42"/>
      <c r="C157" s="43"/>
      <c r="D157" s="44"/>
      <c r="E157" s="41"/>
      <c r="F157" s="46"/>
      <c r="G157" s="46"/>
      <c r="H157" s="46"/>
      <c r="J157" s="45"/>
      <c r="K157" s="45"/>
      <c r="U157" s="46"/>
      <c r="V157" s="42"/>
      <c r="W157" s="46"/>
      <c r="X157" s="46"/>
      <c r="Y157" s="46"/>
      <c r="Z157" s="47"/>
      <c r="AA157" s="47"/>
      <c r="AB157" s="42"/>
      <c r="AC157" s="42"/>
      <c r="AD157" s="42"/>
      <c r="AE157" s="20"/>
      <c r="AF157" s="20"/>
      <c r="AG157" s="20"/>
      <c r="AH157" s="20"/>
      <c r="AI157" s="21"/>
      <c r="AJ157" s="21"/>
    </row>
    <row r="158" spans="1:36" s="22" customFormat="1" ht="12.75">
      <c r="A158" s="41"/>
      <c r="B158" s="42"/>
      <c r="C158" s="43"/>
      <c r="D158" s="44"/>
      <c r="E158" s="41"/>
      <c r="F158" s="46"/>
      <c r="G158" s="46"/>
      <c r="H158" s="46"/>
      <c r="J158" s="45"/>
      <c r="K158" s="45"/>
      <c r="U158" s="46"/>
      <c r="V158" s="42"/>
      <c r="W158" s="46"/>
      <c r="X158" s="46"/>
      <c r="Y158" s="46"/>
      <c r="Z158" s="47"/>
      <c r="AA158" s="47"/>
      <c r="AB158" s="42"/>
      <c r="AC158" s="42"/>
      <c r="AD158" s="42"/>
      <c r="AE158" s="20"/>
      <c r="AF158" s="20"/>
      <c r="AG158" s="20"/>
      <c r="AH158" s="20"/>
      <c r="AI158" s="21"/>
      <c r="AJ158" s="21"/>
    </row>
    <row r="159" spans="1:36" s="22" customFormat="1" ht="12.75">
      <c r="A159" s="41"/>
      <c r="B159" s="42"/>
      <c r="C159" s="43"/>
      <c r="D159" s="44"/>
      <c r="E159" s="41"/>
      <c r="F159" s="46"/>
      <c r="G159" s="46"/>
      <c r="H159" s="46"/>
      <c r="J159" s="45"/>
      <c r="K159" s="45"/>
      <c r="U159" s="46"/>
      <c r="V159" s="42"/>
      <c r="W159" s="46"/>
      <c r="X159" s="46"/>
      <c r="Y159" s="46"/>
      <c r="Z159" s="47"/>
      <c r="AA159" s="47"/>
      <c r="AB159" s="42"/>
      <c r="AC159" s="42"/>
      <c r="AD159" s="42"/>
      <c r="AE159" s="20"/>
      <c r="AF159" s="20"/>
      <c r="AG159" s="20"/>
      <c r="AH159" s="20"/>
      <c r="AI159" s="21"/>
      <c r="AJ159" s="21"/>
    </row>
    <row r="160" spans="1:36" s="22" customFormat="1" ht="12.75">
      <c r="A160" s="41"/>
      <c r="B160" s="42"/>
      <c r="C160" s="43"/>
      <c r="D160" s="44"/>
      <c r="E160" s="41"/>
      <c r="F160" s="46"/>
      <c r="G160" s="46"/>
      <c r="H160" s="46"/>
      <c r="J160" s="45"/>
      <c r="K160" s="45"/>
      <c r="U160" s="46"/>
      <c r="V160" s="42"/>
      <c r="W160" s="46"/>
      <c r="X160" s="46"/>
      <c r="Y160" s="46"/>
      <c r="Z160" s="47"/>
      <c r="AA160" s="47"/>
      <c r="AB160" s="42"/>
      <c r="AC160" s="42"/>
      <c r="AD160" s="42"/>
      <c r="AE160" s="20"/>
      <c r="AF160" s="20"/>
      <c r="AG160" s="20"/>
      <c r="AH160" s="20"/>
      <c r="AI160" s="21"/>
      <c r="AJ160" s="21"/>
    </row>
    <row r="161" spans="1:36" s="22" customFormat="1" ht="12.75">
      <c r="A161" s="41"/>
      <c r="B161" s="42"/>
      <c r="C161" s="43"/>
      <c r="D161" s="44"/>
      <c r="E161" s="41"/>
      <c r="F161" s="46"/>
      <c r="G161" s="46"/>
      <c r="H161" s="46"/>
      <c r="J161" s="45"/>
      <c r="K161" s="45"/>
      <c r="U161" s="46"/>
      <c r="V161" s="42"/>
      <c r="W161" s="46"/>
      <c r="X161" s="46"/>
      <c r="Y161" s="46"/>
      <c r="Z161" s="47"/>
      <c r="AA161" s="47"/>
      <c r="AB161" s="42"/>
      <c r="AC161" s="42"/>
      <c r="AD161" s="42"/>
      <c r="AE161" s="20"/>
      <c r="AF161" s="20"/>
      <c r="AG161" s="20"/>
      <c r="AH161" s="20"/>
      <c r="AI161" s="21"/>
      <c r="AJ161" s="21"/>
    </row>
    <row r="162" spans="1:36" s="22" customFormat="1" ht="12.75">
      <c r="A162" s="41"/>
      <c r="B162" s="42"/>
      <c r="C162" s="43"/>
      <c r="D162" s="44"/>
      <c r="E162" s="41"/>
      <c r="F162" s="46"/>
      <c r="G162" s="46"/>
      <c r="H162" s="46"/>
      <c r="J162" s="45"/>
      <c r="K162" s="45"/>
      <c r="U162" s="46"/>
      <c r="V162" s="42"/>
      <c r="W162" s="46"/>
      <c r="X162" s="46"/>
      <c r="Y162" s="46"/>
      <c r="Z162" s="47"/>
      <c r="AA162" s="47"/>
      <c r="AB162" s="42"/>
      <c r="AC162" s="42"/>
      <c r="AD162" s="42"/>
      <c r="AE162" s="20"/>
      <c r="AF162" s="20"/>
      <c r="AG162" s="20"/>
      <c r="AH162" s="20"/>
      <c r="AI162" s="21"/>
      <c r="AJ162" s="21"/>
    </row>
    <row r="163" spans="1:36" s="22" customFormat="1" ht="12.75">
      <c r="A163" s="41"/>
      <c r="B163" s="42"/>
      <c r="C163" s="43"/>
      <c r="D163" s="44"/>
      <c r="E163" s="41"/>
      <c r="F163" s="46"/>
      <c r="G163" s="46"/>
      <c r="H163" s="46"/>
      <c r="J163" s="45"/>
      <c r="K163" s="45"/>
      <c r="U163" s="46"/>
      <c r="V163" s="42"/>
      <c r="W163" s="46"/>
      <c r="X163" s="46"/>
      <c r="Y163" s="46"/>
      <c r="Z163" s="47"/>
      <c r="AA163" s="47"/>
      <c r="AB163" s="42"/>
      <c r="AC163" s="42"/>
      <c r="AD163" s="42"/>
      <c r="AE163" s="20"/>
      <c r="AF163" s="20"/>
      <c r="AG163" s="20"/>
      <c r="AH163" s="20"/>
      <c r="AI163" s="21"/>
      <c r="AJ163" s="21"/>
    </row>
    <row r="164" spans="1:36" s="22" customFormat="1" ht="12.75">
      <c r="A164" s="41"/>
      <c r="B164" s="42"/>
      <c r="C164" s="43"/>
      <c r="D164" s="44"/>
      <c r="E164" s="41"/>
      <c r="F164" s="46"/>
      <c r="G164" s="46"/>
      <c r="H164" s="46"/>
      <c r="J164" s="45"/>
      <c r="K164" s="45"/>
      <c r="U164" s="46"/>
      <c r="V164" s="42"/>
      <c r="W164" s="46"/>
      <c r="X164" s="46"/>
      <c r="Y164" s="46"/>
      <c r="Z164" s="47"/>
      <c r="AA164" s="47"/>
      <c r="AB164" s="42"/>
      <c r="AC164" s="42"/>
      <c r="AD164" s="42"/>
      <c r="AE164" s="20"/>
      <c r="AF164" s="20"/>
      <c r="AG164" s="20"/>
      <c r="AH164" s="20"/>
      <c r="AI164" s="21"/>
      <c r="AJ164" s="21"/>
    </row>
    <row r="165" spans="1:36" s="22" customFormat="1" ht="12.75">
      <c r="A165" s="41"/>
      <c r="B165" s="42"/>
      <c r="C165" s="43"/>
      <c r="D165" s="44"/>
      <c r="E165" s="41"/>
      <c r="F165" s="46"/>
      <c r="G165" s="46"/>
      <c r="H165" s="46"/>
      <c r="J165" s="45"/>
      <c r="K165" s="45"/>
      <c r="U165" s="46"/>
      <c r="V165" s="42"/>
      <c r="W165" s="46"/>
      <c r="X165" s="46"/>
      <c r="Y165" s="46"/>
      <c r="Z165" s="47"/>
      <c r="AA165" s="47"/>
      <c r="AB165" s="42"/>
      <c r="AC165" s="42"/>
      <c r="AD165" s="42"/>
      <c r="AE165" s="20"/>
      <c r="AF165" s="20"/>
      <c r="AG165" s="20"/>
      <c r="AH165" s="20"/>
      <c r="AI165" s="21"/>
      <c r="AJ165" s="21"/>
    </row>
    <row r="166" spans="1:36" s="22" customFormat="1" ht="12.75">
      <c r="A166" s="41"/>
      <c r="B166" s="42"/>
      <c r="C166" s="43"/>
      <c r="D166" s="44"/>
      <c r="E166" s="41"/>
      <c r="F166" s="46"/>
      <c r="G166" s="46"/>
      <c r="H166" s="46"/>
      <c r="J166" s="45"/>
      <c r="K166" s="45"/>
      <c r="U166" s="46"/>
      <c r="V166" s="42"/>
      <c r="W166" s="46"/>
      <c r="X166" s="46"/>
      <c r="Y166" s="46"/>
      <c r="Z166" s="47"/>
      <c r="AA166" s="47"/>
      <c r="AB166" s="42"/>
      <c r="AC166" s="42"/>
      <c r="AD166" s="42"/>
      <c r="AE166" s="20"/>
      <c r="AF166" s="20"/>
      <c r="AG166" s="20"/>
      <c r="AH166" s="20"/>
      <c r="AI166" s="21"/>
      <c r="AJ166" s="21"/>
    </row>
    <row r="167" spans="1:36" s="22" customFormat="1" ht="12.75">
      <c r="A167" s="41"/>
      <c r="B167" s="42"/>
      <c r="C167" s="43"/>
      <c r="D167" s="44"/>
      <c r="E167" s="41"/>
      <c r="F167" s="46"/>
      <c r="G167" s="46"/>
      <c r="H167" s="46"/>
      <c r="J167" s="45"/>
      <c r="K167" s="45"/>
      <c r="U167" s="46"/>
      <c r="V167" s="42"/>
      <c r="W167" s="46"/>
      <c r="X167" s="46"/>
      <c r="Y167" s="46"/>
      <c r="Z167" s="47"/>
      <c r="AA167" s="47"/>
      <c r="AB167" s="42"/>
      <c r="AC167" s="42"/>
      <c r="AD167" s="42"/>
      <c r="AE167" s="20"/>
      <c r="AF167" s="20"/>
      <c r="AG167" s="20"/>
      <c r="AH167" s="20"/>
      <c r="AI167" s="21"/>
      <c r="AJ167" s="21"/>
    </row>
    <row r="168" spans="1:36" s="22" customFormat="1" ht="12.75">
      <c r="A168" s="41"/>
      <c r="B168" s="42"/>
      <c r="C168" s="43"/>
      <c r="D168" s="44"/>
      <c r="E168" s="41"/>
      <c r="F168" s="46"/>
      <c r="G168" s="46"/>
      <c r="H168" s="46"/>
      <c r="J168" s="45"/>
      <c r="K168" s="45"/>
      <c r="U168" s="46"/>
      <c r="V168" s="42"/>
      <c r="W168" s="46"/>
      <c r="X168" s="46"/>
      <c r="Y168" s="46"/>
      <c r="Z168" s="47"/>
      <c r="AA168" s="47"/>
      <c r="AB168" s="42"/>
      <c r="AC168" s="42"/>
      <c r="AD168" s="42"/>
      <c r="AE168" s="20"/>
      <c r="AF168" s="20"/>
      <c r="AG168" s="20"/>
      <c r="AH168" s="20"/>
      <c r="AI168" s="21"/>
      <c r="AJ168" s="21"/>
    </row>
    <row r="169" spans="1:36" s="22" customFormat="1" ht="12.75">
      <c r="A169" s="41"/>
      <c r="B169" s="42"/>
      <c r="C169" s="43"/>
      <c r="D169" s="44"/>
      <c r="E169" s="41"/>
      <c r="F169" s="46"/>
      <c r="G169" s="46"/>
      <c r="H169" s="46"/>
      <c r="J169" s="45"/>
      <c r="K169" s="45"/>
      <c r="U169" s="46"/>
      <c r="V169" s="42"/>
      <c r="W169" s="46"/>
      <c r="X169" s="46"/>
      <c r="Y169" s="46"/>
      <c r="Z169" s="47"/>
      <c r="AA169" s="47"/>
      <c r="AB169" s="42"/>
      <c r="AC169" s="42"/>
      <c r="AD169" s="42"/>
      <c r="AE169" s="20"/>
      <c r="AF169" s="20"/>
      <c r="AG169" s="20"/>
      <c r="AH169" s="20"/>
      <c r="AI169" s="21"/>
      <c r="AJ169" s="21"/>
    </row>
    <row r="170" spans="1:36" s="22" customFormat="1" ht="12.75">
      <c r="A170" s="41"/>
      <c r="B170" s="42"/>
      <c r="C170" s="43"/>
      <c r="D170" s="44"/>
      <c r="E170" s="41"/>
      <c r="F170" s="46"/>
      <c r="G170" s="46"/>
      <c r="H170" s="46"/>
      <c r="J170" s="45"/>
      <c r="K170" s="45"/>
      <c r="U170" s="46"/>
      <c r="V170" s="42"/>
      <c r="W170" s="46"/>
      <c r="X170" s="46"/>
      <c r="Y170" s="46"/>
      <c r="Z170" s="47"/>
      <c r="AA170" s="47"/>
      <c r="AB170" s="42"/>
      <c r="AC170" s="42"/>
      <c r="AD170" s="42"/>
      <c r="AE170" s="20"/>
      <c r="AF170" s="20"/>
      <c r="AG170" s="20"/>
      <c r="AH170" s="20"/>
      <c r="AI170" s="21"/>
      <c r="AJ170" s="21"/>
    </row>
    <row r="171" spans="1:36" s="22" customFormat="1" ht="12.75">
      <c r="A171" s="41"/>
      <c r="B171" s="42"/>
      <c r="C171" s="43"/>
      <c r="D171" s="44"/>
      <c r="E171" s="41"/>
      <c r="F171" s="46"/>
      <c r="G171" s="46"/>
      <c r="H171" s="46"/>
      <c r="J171" s="45"/>
      <c r="K171" s="45"/>
      <c r="U171" s="46"/>
      <c r="V171" s="42"/>
      <c r="W171" s="46"/>
      <c r="X171" s="46"/>
      <c r="Y171" s="46"/>
      <c r="Z171" s="47"/>
      <c r="AA171" s="47"/>
      <c r="AB171" s="42"/>
      <c r="AC171" s="42"/>
      <c r="AD171" s="42"/>
      <c r="AE171" s="20"/>
      <c r="AF171" s="20"/>
      <c r="AG171" s="20"/>
      <c r="AH171" s="20"/>
      <c r="AI171" s="21"/>
      <c r="AJ171" s="21"/>
    </row>
    <row r="172" spans="1:36" s="22" customFormat="1" ht="12.75">
      <c r="A172" s="41"/>
      <c r="B172" s="42"/>
      <c r="C172" s="43"/>
      <c r="D172" s="44"/>
      <c r="E172" s="41"/>
      <c r="F172" s="46"/>
      <c r="G172" s="46"/>
      <c r="H172" s="46"/>
      <c r="J172" s="45"/>
      <c r="K172" s="45"/>
      <c r="U172" s="46"/>
      <c r="V172" s="42"/>
      <c r="W172" s="46"/>
      <c r="X172" s="46"/>
      <c r="Y172" s="46"/>
      <c r="Z172" s="47"/>
      <c r="AA172" s="47"/>
      <c r="AB172" s="42"/>
      <c r="AC172" s="42"/>
      <c r="AD172" s="42"/>
      <c r="AE172" s="20"/>
      <c r="AF172" s="20"/>
      <c r="AG172" s="20"/>
      <c r="AH172" s="20"/>
      <c r="AI172" s="21"/>
      <c r="AJ172" s="21"/>
    </row>
    <row r="173" spans="1:36" s="22" customFormat="1" ht="12.75">
      <c r="A173" s="41"/>
      <c r="B173" s="42"/>
      <c r="C173" s="43"/>
      <c r="D173" s="44"/>
      <c r="E173" s="41"/>
      <c r="F173" s="46"/>
      <c r="G173" s="46"/>
      <c r="H173" s="46"/>
      <c r="J173" s="45"/>
      <c r="K173" s="45"/>
      <c r="U173" s="46"/>
      <c r="V173" s="42"/>
      <c r="W173" s="46"/>
      <c r="X173" s="46"/>
      <c r="Y173" s="46"/>
      <c r="Z173" s="47"/>
      <c r="AA173" s="47"/>
      <c r="AB173" s="42"/>
      <c r="AC173" s="42"/>
      <c r="AD173" s="42"/>
      <c r="AE173" s="20"/>
      <c r="AF173" s="20"/>
      <c r="AG173" s="20"/>
      <c r="AH173" s="20"/>
      <c r="AI173" s="21"/>
      <c r="AJ173" s="21"/>
    </row>
    <row r="174" spans="1:36" s="22" customFormat="1" ht="12.75">
      <c r="A174" s="41"/>
      <c r="B174" s="42"/>
      <c r="C174" s="43"/>
      <c r="D174" s="44"/>
      <c r="E174" s="41"/>
      <c r="F174" s="46"/>
      <c r="G174" s="46"/>
      <c r="H174" s="46"/>
      <c r="J174" s="45"/>
      <c r="K174" s="45"/>
      <c r="U174" s="46"/>
      <c r="V174" s="42"/>
      <c r="W174" s="46"/>
      <c r="X174" s="46"/>
      <c r="Y174" s="46"/>
      <c r="Z174" s="47"/>
      <c r="AA174" s="47"/>
      <c r="AB174" s="42"/>
      <c r="AC174" s="42"/>
      <c r="AD174" s="42"/>
      <c r="AE174" s="20"/>
      <c r="AF174" s="20"/>
      <c r="AG174" s="20"/>
      <c r="AH174" s="20"/>
      <c r="AI174" s="21"/>
      <c r="AJ174" s="21"/>
    </row>
    <row r="175" spans="1:36" s="22" customFormat="1" ht="12.75">
      <c r="A175" s="41"/>
      <c r="B175" s="42"/>
      <c r="C175" s="43"/>
      <c r="D175" s="44"/>
      <c r="E175" s="41"/>
      <c r="F175" s="46"/>
      <c r="G175" s="46"/>
      <c r="H175" s="46"/>
      <c r="J175" s="45"/>
      <c r="K175" s="45"/>
      <c r="U175" s="46"/>
      <c r="V175" s="42"/>
      <c r="W175" s="46"/>
      <c r="X175" s="46"/>
      <c r="Y175" s="46"/>
      <c r="Z175" s="47"/>
      <c r="AA175" s="47"/>
      <c r="AB175" s="42"/>
      <c r="AC175" s="42"/>
      <c r="AD175" s="42"/>
      <c r="AE175" s="20"/>
      <c r="AF175" s="20"/>
      <c r="AG175" s="20"/>
      <c r="AH175" s="20"/>
      <c r="AI175" s="21"/>
      <c r="AJ175" s="21"/>
    </row>
    <row r="176" spans="1:36" s="22" customFormat="1" ht="12.75">
      <c r="A176" s="41"/>
      <c r="B176" s="42"/>
      <c r="C176" s="43"/>
      <c r="D176" s="44"/>
      <c r="E176" s="41"/>
      <c r="F176" s="46"/>
      <c r="G176" s="46"/>
      <c r="H176" s="46"/>
      <c r="J176" s="45"/>
      <c r="K176" s="45"/>
      <c r="U176" s="46"/>
      <c r="V176" s="42"/>
      <c r="W176" s="46"/>
      <c r="X176" s="46"/>
      <c r="Y176" s="46"/>
      <c r="Z176" s="47"/>
      <c r="AA176" s="47"/>
      <c r="AB176" s="42"/>
      <c r="AC176" s="42"/>
      <c r="AD176" s="42"/>
      <c r="AE176" s="20"/>
      <c r="AF176" s="20"/>
      <c r="AG176" s="20"/>
      <c r="AH176" s="20"/>
      <c r="AI176" s="21"/>
      <c r="AJ176" s="21"/>
    </row>
    <row r="177" spans="1:36" s="22" customFormat="1" ht="12.75">
      <c r="A177" s="41"/>
      <c r="B177" s="42"/>
      <c r="C177" s="43"/>
      <c r="D177" s="44"/>
      <c r="E177" s="41"/>
      <c r="F177" s="46"/>
      <c r="G177" s="46"/>
      <c r="H177" s="46"/>
      <c r="J177" s="45"/>
      <c r="K177" s="45"/>
      <c r="U177" s="46"/>
      <c r="V177" s="42"/>
      <c r="W177" s="46"/>
      <c r="X177" s="46"/>
      <c r="Y177" s="46"/>
      <c r="Z177" s="47"/>
      <c r="AA177" s="47"/>
      <c r="AB177" s="42"/>
      <c r="AC177" s="42"/>
      <c r="AD177" s="42"/>
      <c r="AE177" s="20"/>
      <c r="AF177" s="20"/>
      <c r="AG177" s="20"/>
      <c r="AH177" s="20"/>
      <c r="AI177" s="21"/>
      <c r="AJ177" s="21"/>
    </row>
    <row r="178" spans="1:36" s="22" customFormat="1" ht="12.75">
      <c r="A178" s="41"/>
      <c r="B178" s="42"/>
      <c r="C178" s="43"/>
      <c r="D178" s="44"/>
      <c r="E178" s="41"/>
      <c r="F178" s="46"/>
      <c r="G178" s="46"/>
      <c r="H178" s="46"/>
      <c r="J178" s="45"/>
      <c r="K178" s="45"/>
      <c r="U178" s="46"/>
      <c r="V178" s="42"/>
      <c r="W178" s="46"/>
      <c r="X178" s="46"/>
      <c r="Y178" s="46"/>
      <c r="Z178" s="47"/>
      <c r="AA178" s="47"/>
      <c r="AB178" s="42"/>
      <c r="AC178" s="42"/>
      <c r="AD178" s="42"/>
      <c r="AE178" s="20"/>
      <c r="AF178" s="20"/>
      <c r="AG178" s="20"/>
      <c r="AH178" s="20"/>
      <c r="AI178" s="21"/>
      <c r="AJ178" s="21"/>
    </row>
    <row r="179" spans="1:36" s="22" customFormat="1" ht="12.75">
      <c r="A179" s="41"/>
      <c r="B179" s="42"/>
      <c r="C179" s="43"/>
      <c r="D179" s="44"/>
      <c r="E179" s="41"/>
      <c r="F179" s="46"/>
      <c r="G179" s="46"/>
      <c r="H179" s="46"/>
      <c r="J179" s="45"/>
      <c r="K179" s="45"/>
      <c r="U179" s="46"/>
      <c r="V179" s="42"/>
      <c r="W179" s="46"/>
      <c r="X179" s="46"/>
      <c r="Y179" s="46"/>
      <c r="Z179" s="47"/>
      <c r="AA179" s="47"/>
      <c r="AB179" s="42"/>
      <c r="AC179" s="42"/>
      <c r="AD179" s="42"/>
      <c r="AE179" s="20"/>
      <c r="AF179" s="20"/>
      <c r="AG179" s="20"/>
      <c r="AH179" s="20"/>
      <c r="AI179" s="21"/>
      <c r="AJ179" s="21"/>
    </row>
    <row r="180" spans="1:36" s="22" customFormat="1" ht="12.75">
      <c r="A180" s="41"/>
      <c r="B180" s="42"/>
      <c r="C180" s="43"/>
      <c r="D180" s="44"/>
      <c r="E180" s="41"/>
      <c r="F180" s="46"/>
      <c r="G180" s="46"/>
      <c r="H180" s="46"/>
      <c r="J180" s="45"/>
      <c r="K180" s="45"/>
      <c r="U180" s="46"/>
      <c r="V180" s="42"/>
      <c r="W180" s="46"/>
      <c r="X180" s="46"/>
      <c r="Y180" s="46"/>
      <c r="Z180" s="47"/>
      <c r="AA180" s="47"/>
      <c r="AB180" s="42"/>
      <c r="AC180" s="42"/>
      <c r="AD180" s="42"/>
      <c r="AE180" s="20"/>
      <c r="AF180" s="20"/>
      <c r="AG180" s="20"/>
      <c r="AH180" s="20"/>
      <c r="AI180" s="21"/>
      <c r="AJ180" s="21"/>
    </row>
    <row r="181" spans="1:36" s="22" customFormat="1" ht="12.75">
      <c r="A181" s="41"/>
      <c r="B181" s="42"/>
      <c r="C181" s="43"/>
      <c r="D181" s="44"/>
      <c r="E181" s="41"/>
      <c r="F181" s="46"/>
      <c r="G181" s="46"/>
      <c r="H181" s="46"/>
      <c r="J181" s="45"/>
      <c r="K181" s="45"/>
      <c r="U181" s="46"/>
      <c r="V181" s="42"/>
      <c r="W181" s="46"/>
      <c r="X181" s="46"/>
      <c r="Y181" s="46"/>
      <c r="Z181" s="47"/>
      <c r="AA181" s="47"/>
      <c r="AB181" s="42"/>
      <c r="AC181" s="42"/>
      <c r="AD181" s="42"/>
      <c r="AE181" s="20"/>
      <c r="AF181" s="20"/>
      <c r="AG181" s="20"/>
      <c r="AH181" s="20"/>
      <c r="AI181" s="21"/>
      <c r="AJ181" s="21"/>
    </row>
    <row r="182" spans="1:36" s="22" customFormat="1" ht="12.75">
      <c r="A182" s="41"/>
      <c r="B182" s="42"/>
      <c r="C182" s="43"/>
      <c r="D182" s="44"/>
      <c r="E182" s="41"/>
      <c r="F182" s="46"/>
      <c r="G182" s="46"/>
      <c r="H182" s="46"/>
      <c r="J182" s="45"/>
      <c r="K182" s="45"/>
      <c r="U182" s="46"/>
      <c r="V182" s="42"/>
      <c r="W182" s="46"/>
      <c r="X182" s="46"/>
      <c r="Y182" s="46"/>
      <c r="Z182" s="47"/>
      <c r="AA182" s="47"/>
      <c r="AB182" s="42"/>
      <c r="AC182" s="42"/>
      <c r="AD182" s="42"/>
      <c r="AE182" s="20"/>
      <c r="AF182" s="20"/>
      <c r="AG182" s="20"/>
      <c r="AH182" s="20"/>
      <c r="AI182" s="21"/>
      <c r="AJ182" s="21"/>
    </row>
    <row r="183" spans="1:36" s="22" customFormat="1" ht="12.75">
      <c r="A183" s="41"/>
      <c r="B183" s="42"/>
      <c r="C183" s="43"/>
      <c r="D183" s="44"/>
      <c r="E183" s="41"/>
      <c r="F183" s="46"/>
      <c r="G183" s="46"/>
      <c r="H183" s="46"/>
      <c r="J183" s="45"/>
      <c r="K183" s="45"/>
      <c r="U183" s="46"/>
      <c r="V183" s="42"/>
      <c r="W183" s="46"/>
      <c r="X183" s="46"/>
      <c r="Y183" s="46"/>
      <c r="Z183" s="47"/>
      <c r="AA183" s="47"/>
      <c r="AB183" s="42"/>
      <c r="AC183" s="42"/>
      <c r="AD183" s="42"/>
      <c r="AE183" s="20"/>
      <c r="AF183" s="20"/>
      <c r="AG183" s="20"/>
      <c r="AH183" s="20"/>
      <c r="AI183" s="21"/>
      <c r="AJ183" s="21"/>
    </row>
    <row r="184" spans="1:36" s="22" customFormat="1" ht="12.75">
      <c r="A184" s="41"/>
      <c r="B184" s="42"/>
      <c r="C184" s="43"/>
      <c r="D184" s="44"/>
      <c r="E184" s="41"/>
      <c r="F184" s="46"/>
      <c r="G184" s="46"/>
      <c r="H184" s="46"/>
      <c r="J184" s="45"/>
      <c r="K184" s="45"/>
      <c r="U184" s="46"/>
      <c r="V184" s="42"/>
      <c r="W184" s="46"/>
      <c r="X184" s="46"/>
      <c r="Y184" s="46"/>
      <c r="Z184" s="47"/>
      <c r="AA184" s="47"/>
      <c r="AB184" s="42"/>
      <c r="AC184" s="42"/>
      <c r="AD184" s="42"/>
      <c r="AE184" s="20"/>
      <c r="AF184" s="20"/>
      <c r="AG184" s="20"/>
      <c r="AH184" s="20"/>
      <c r="AI184" s="21"/>
      <c r="AJ184" s="21"/>
    </row>
  </sheetData>
  <mergeCells count="6">
    <mergeCell ref="J2:L2"/>
    <mergeCell ref="B112:C112"/>
    <mergeCell ref="A1:Y1"/>
    <mergeCell ref="R2:S2"/>
    <mergeCell ref="O2:Q2"/>
    <mergeCell ref="M2:N2"/>
  </mergeCells>
  <printOptions/>
  <pageMargins left="0.75" right="0.75" top="1" bottom="1" header="0.5" footer="0.5"/>
  <pageSetup horizontalDpi="600" verticalDpi="600" orientation="portrait" paperSize="9" r:id="rId1"/>
  <ignoredErrors>
    <ignoredError sqref="P11:P111 L5 N4 P4 R4 L11:L111 L4 N11:N111 R10 N5:N9 L6:L9 P5:P9 P10 L10 N10 R5:R9 R11:R1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giuseppe coccia</cp:lastModifiedBy>
  <dcterms:created xsi:type="dcterms:W3CDTF">2008-10-20T17:27:43Z</dcterms:created>
  <dcterms:modified xsi:type="dcterms:W3CDTF">2008-10-23T06:58:51Z</dcterms:modified>
  <cp:category/>
  <cp:version/>
  <cp:contentType/>
  <cp:contentStatus/>
</cp:coreProperties>
</file>