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</sheets>
  <definedNames>
    <definedName name="_xlnm._FilterDatabase" localSheetId="0" hidden="1">'Individuale'!$A$4:$I$123</definedName>
    <definedName name="_xlnm.Print_Titles" localSheetId="0">'Individuale'!$1:$4</definedName>
  </definedNames>
  <calcPr fullCalcOnLoad="1"/>
</workbook>
</file>

<file path=xl/sharedStrings.xml><?xml version="1.0" encoding="utf-8"?>
<sst xmlns="http://schemas.openxmlformats.org/spreadsheetml/2006/main" count="489" uniqueCount="257">
  <si>
    <t>BUONFIGLIO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</si>
  <si>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</si>
  <si>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</si>
  <si>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</si>
  <si>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</si>
  <si>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</si>
  <si>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</si>
  <si>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</si>
  <si>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</si>
  <si>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</si>
  <si>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</si>
  <si>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FABIO</t>
  </si>
  <si>
    <t>FABRIZIO</t>
  </si>
  <si>
    <t>ALESSANDRO</t>
  </si>
  <si>
    <t>CARLO</t>
  </si>
  <si>
    <t>MARCO</t>
  </si>
  <si>
    <t>FRANCESCO</t>
  </si>
  <si>
    <t>STEFANO</t>
  </si>
  <si>
    <t>MASSIMO</t>
  </si>
  <si>
    <t>MAURIZIO</t>
  </si>
  <si>
    <t>MASSIMILIANO</t>
  </si>
  <si>
    <t>LUIGI</t>
  </si>
  <si>
    <t>ANTONIO</t>
  </si>
  <si>
    <t>VINCENZO</t>
  </si>
  <si>
    <t>SERGIO</t>
  </si>
  <si>
    <t>RAFFAELE</t>
  </si>
  <si>
    <t>MARIO</t>
  </si>
  <si>
    <t>SIMONA</t>
  </si>
  <si>
    <t>FEDERICO</t>
  </si>
  <si>
    <t>GABRIELE</t>
  </si>
  <si>
    <t>SANDRO</t>
  </si>
  <si>
    <t>LUCIANO</t>
  </si>
  <si>
    <t>ANGELO</t>
  </si>
  <si>
    <t>DARIO</t>
  </si>
  <si>
    <t>ROSARIO</t>
  </si>
  <si>
    <t>ROSSI</t>
  </si>
  <si>
    <t>TIZIANA</t>
  </si>
  <si>
    <t>CHIARA</t>
  </si>
  <si>
    <t>A.S.D. PODISTICA SOLIDARIETA'</t>
  </si>
  <si>
    <t>UISP</t>
  </si>
  <si>
    <t>RUNNING EVOLUTION</t>
  </si>
  <si>
    <t>BANCARI ROMANI</t>
  </si>
  <si>
    <t>VALERIO</t>
  </si>
  <si>
    <t>MARCELLI</t>
  </si>
  <si>
    <t>LIBERATLETICA</t>
  </si>
  <si>
    <t>VALTER</t>
  </si>
  <si>
    <t>PACIOTTI</t>
  </si>
  <si>
    <t>MILANETTI</t>
  </si>
  <si>
    <t>DOMINICI</t>
  </si>
  <si>
    <t>INDIVIDUALE</t>
  </si>
  <si>
    <t>SIMONE</t>
  </si>
  <si>
    <t>TOMMASO</t>
  </si>
  <si>
    <t>SALVATORE</t>
  </si>
  <si>
    <t>NAPOLI</t>
  </si>
  <si>
    <t>PIERO</t>
  </si>
  <si>
    <t>ROCCO</t>
  </si>
  <si>
    <t>FRANCO</t>
  </si>
  <si>
    <t>VALERIA</t>
  </si>
  <si>
    <t>ETTORE</t>
  </si>
  <si>
    <t>ESPOSITO</t>
  </si>
  <si>
    <t>LAURA</t>
  </si>
  <si>
    <t>FELICE</t>
  </si>
  <si>
    <t>LUCIO</t>
  </si>
  <si>
    <t>BARBARA</t>
  </si>
  <si>
    <t>GIAMPIERO</t>
  </si>
  <si>
    <t>SPADA</t>
  </si>
  <si>
    <t>CARDARELLI</t>
  </si>
  <si>
    <t>TIZIANO</t>
  </si>
  <si>
    <t>NATASCIA</t>
  </si>
  <si>
    <t>IVANA</t>
  </si>
  <si>
    <t>RUSSO</t>
  </si>
  <si>
    <t>SILVIA</t>
  </si>
  <si>
    <t>DANIELA</t>
  </si>
  <si>
    <t>ANGELA</t>
  </si>
  <si>
    <t>ROBERTA</t>
  </si>
  <si>
    <t>MANCINI</t>
  </si>
  <si>
    <t>ALDO</t>
  </si>
  <si>
    <t>LUCARINI</t>
  </si>
  <si>
    <t>DI MARCO</t>
  </si>
  <si>
    <t>DI STEFANO</t>
  </si>
  <si>
    <t>FRANCESCA</t>
  </si>
  <si>
    <t>LBM SPORT TEAM</t>
  </si>
  <si>
    <t>RITA</t>
  </si>
  <si>
    <t>E</t>
  </si>
  <si>
    <t>B</t>
  </si>
  <si>
    <t>A</t>
  </si>
  <si>
    <t>C</t>
  </si>
  <si>
    <t>F</t>
  </si>
  <si>
    <t>D</t>
  </si>
  <si>
    <t>CAVALLUCCI</t>
  </si>
  <si>
    <t>G</t>
  </si>
  <si>
    <t>PROCACCI</t>
  </si>
  <si>
    <t>TOGNI</t>
  </si>
  <si>
    <t>FORREST GUMP</t>
  </si>
  <si>
    <t>ZUCCARINO</t>
  </si>
  <si>
    <t>I</t>
  </si>
  <si>
    <t>CASSAN</t>
  </si>
  <si>
    <t>ANNA BABY RUNNER</t>
  </si>
  <si>
    <t>L</t>
  </si>
  <si>
    <t>CARDELLI</t>
  </si>
  <si>
    <t>ANTONIETTA</t>
  </si>
  <si>
    <t>CECCARELLI</t>
  </si>
  <si>
    <t>CRISTOFARI</t>
  </si>
  <si>
    <t>ROMA ROAD RUNNERS</t>
  </si>
  <si>
    <t>MARTINELLI</t>
  </si>
  <si>
    <t>AZZARELLI</t>
  </si>
  <si>
    <t xml:space="preserve">ANDREA </t>
  </si>
  <si>
    <t>SANTA MARINELLA ATLETIC CLUB</t>
  </si>
  <si>
    <t>CARTUCCIA</t>
  </si>
  <si>
    <t>MONTI DELLA TOLFA L'AIRONE</t>
  </si>
  <si>
    <t>GRANELLA</t>
  </si>
  <si>
    <t>FARAONI</t>
  </si>
  <si>
    <t xml:space="preserve">CLAUDIO </t>
  </si>
  <si>
    <t>ATLETICA TUSCANIA ETRUSCA</t>
  </si>
  <si>
    <t>TOFI</t>
  </si>
  <si>
    <t>NASCIMBEN</t>
  </si>
  <si>
    <t>SIMONE PIETRO</t>
  </si>
  <si>
    <t>PIERDOMENICO</t>
  </si>
  <si>
    <t>ZAINI</t>
  </si>
  <si>
    <t>FIORENTINI</t>
  </si>
  <si>
    <t xml:space="preserve">GIUSEPPE </t>
  </si>
  <si>
    <t>TIBUR ECOTRAIL</t>
  </si>
  <si>
    <t>CIRILLI</t>
  </si>
  <si>
    <t>PODISTICA ALSIUM</t>
  </si>
  <si>
    <t>PIERANTOZZI</t>
  </si>
  <si>
    <t>GIOVAN BATTISTA</t>
  </si>
  <si>
    <t xml:space="preserve">FURLAN </t>
  </si>
  <si>
    <t>ANGELINI</t>
  </si>
  <si>
    <t>ATLETICA WINNER FOLIGNO</t>
  </si>
  <si>
    <t>PROFICO</t>
  </si>
  <si>
    <t>GUIDA</t>
  </si>
  <si>
    <t xml:space="preserve">TESTA </t>
  </si>
  <si>
    <t xml:space="preserve">ENRICO </t>
  </si>
  <si>
    <t>LIBERI PODISTI</t>
  </si>
  <si>
    <t>DOGANIERO</t>
  </si>
  <si>
    <t>LUCCHETTI</t>
  </si>
  <si>
    <t>TIBURZI</t>
  </si>
  <si>
    <t>SEVERINO</t>
  </si>
  <si>
    <t xml:space="preserve">D'ARPINO </t>
  </si>
  <si>
    <t xml:space="preserve">ARMANDO </t>
  </si>
  <si>
    <t>FERRO</t>
  </si>
  <si>
    <t xml:space="preserve">GIOVANNI </t>
  </si>
  <si>
    <t>MELCHIONDA</t>
  </si>
  <si>
    <t>CRAL POLIGRAFICO DELLO STATO</t>
  </si>
  <si>
    <t>PONTINI</t>
  </si>
  <si>
    <t xml:space="preserve">ROBERTO </t>
  </si>
  <si>
    <t>S.MARINELLA RUNNER</t>
  </si>
  <si>
    <t>CAGNO</t>
  </si>
  <si>
    <t>MONALDI</t>
  </si>
  <si>
    <t>PFIZER TEAM</t>
  </si>
  <si>
    <t>ATLETICA NEPI</t>
  </si>
  <si>
    <t>DI VAIA</t>
  </si>
  <si>
    <t>JENNINGS</t>
  </si>
  <si>
    <t>ANTHONY</t>
  </si>
  <si>
    <t xml:space="preserve">MELLINI </t>
  </si>
  <si>
    <t xml:space="preserve">GIANCARLO </t>
  </si>
  <si>
    <t>DEL VESCOVO</t>
  </si>
  <si>
    <t>GOLVELLI</t>
  </si>
  <si>
    <t>GUERRINI</t>
  </si>
  <si>
    <t>BOSSARD</t>
  </si>
  <si>
    <t>AURELIE</t>
  </si>
  <si>
    <t>SANNINO</t>
  </si>
  <si>
    <t xml:space="preserve">GIORGIO </t>
  </si>
  <si>
    <t>LIBERTY ATLETIC</t>
  </si>
  <si>
    <t>FORUM SPORT CENTER</t>
  </si>
  <si>
    <t>IDA</t>
  </si>
  <si>
    <t>TRAIL DEI DUE LAGHI</t>
  </si>
  <si>
    <t>GALEAZZI</t>
  </si>
  <si>
    <t>MOSCATELLI</t>
  </si>
  <si>
    <t>NICCOLOGI</t>
  </si>
  <si>
    <t xml:space="preserve">DI SABATINO </t>
  </si>
  <si>
    <t>LEOPARDO</t>
  </si>
  <si>
    <t>ROSCIOLI</t>
  </si>
  <si>
    <t>SCAPPATURA</t>
  </si>
  <si>
    <t>LETTERIO</t>
  </si>
  <si>
    <t xml:space="preserve">CAPPALONGA </t>
  </si>
  <si>
    <t>LILLO</t>
  </si>
  <si>
    <t>LA MONTAGNA</t>
  </si>
  <si>
    <t>CLEMENTE</t>
  </si>
  <si>
    <t>BEFANI</t>
  </si>
  <si>
    <t xml:space="preserve">MARCELLO </t>
  </si>
  <si>
    <t>SANTA MARINELLA RUNNERS</t>
  </si>
  <si>
    <t>ULPIANI</t>
  </si>
  <si>
    <t>OSCAR</t>
  </si>
  <si>
    <t>PODISTICA CASALOTI</t>
  </si>
  <si>
    <t>TORRI</t>
  </si>
  <si>
    <t>TOZZI</t>
  </si>
  <si>
    <t>POLISPORTIVA ROMA XIII</t>
  </si>
  <si>
    <t>ANSELMO</t>
  </si>
  <si>
    <t>DE FELICI</t>
  </si>
  <si>
    <t>BARTOLUCCI</t>
  </si>
  <si>
    <t>GERMANA</t>
  </si>
  <si>
    <t>SCIALAPPA</t>
  </si>
  <si>
    <t xml:space="preserve">MARINO </t>
  </si>
  <si>
    <t>GIZZI</t>
  </si>
  <si>
    <t>LIBERTAS OSTIA RUNNERS</t>
  </si>
  <si>
    <t>URSINO</t>
  </si>
  <si>
    <t>ZONA OLIMPICA TEAM</t>
  </si>
  <si>
    <t>PORTANOVA</t>
  </si>
  <si>
    <t>M</t>
  </si>
  <si>
    <t>OSTIA RUNNER</t>
  </si>
  <si>
    <t>CIUNA</t>
  </si>
  <si>
    <t>TRUCHON-BARTE'S</t>
  </si>
  <si>
    <t>ALEXANDRE</t>
  </si>
  <si>
    <t>TORTORA</t>
  </si>
  <si>
    <t>CIVITAVECCHIA PATTINAGGIO</t>
  </si>
  <si>
    <t>MONESTIROLI</t>
  </si>
  <si>
    <t>GAIA</t>
  </si>
  <si>
    <t>DI PACE</t>
  </si>
  <si>
    <t>AMATORI VILLA PAMHILI</t>
  </si>
  <si>
    <t>FRAZZETTA</t>
  </si>
  <si>
    <t>IORIO</t>
  </si>
  <si>
    <t>BALZANI</t>
  </si>
  <si>
    <t>CESARINI</t>
  </si>
  <si>
    <t>NICOLETTA</t>
  </si>
  <si>
    <t>ROMA TRIATHLON</t>
  </si>
  <si>
    <t xml:space="preserve">FUNARI </t>
  </si>
  <si>
    <t>TAMAS</t>
  </si>
  <si>
    <t>JOSEF</t>
  </si>
  <si>
    <t>STRAPPAVECCIA</t>
  </si>
  <si>
    <t>Gianluigi</t>
  </si>
  <si>
    <t xml:space="preserve">FIORUCCI </t>
  </si>
  <si>
    <t xml:space="preserve">FAUSTO </t>
  </si>
  <si>
    <t>GABRIELLI</t>
  </si>
  <si>
    <t xml:space="preserve">NATALUCCI </t>
  </si>
  <si>
    <t xml:space="preserve">LAMBERTO </t>
  </si>
  <si>
    <t>MICOZZI</t>
  </si>
  <si>
    <t>Gianluca</t>
  </si>
  <si>
    <t>AMATORE</t>
  </si>
  <si>
    <t xml:space="preserve">BIANCHI </t>
  </si>
  <si>
    <t>GARI</t>
  </si>
  <si>
    <t>GARABELLO</t>
  </si>
  <si>
    <t>TESTAGROSSA</t>
  </si>
  <si>
    <t>GRUPPO MILLEPIEDI</t>
  </si>
  <si>
    <t>CATULLO</t>
  </si>
  <si>
    <t>TAMBURRINI</t>
  </si>
  <si>
    <t>PODISTI MARATONA DI ROMA</t>
  </si>
  <si>
    <t>VIAZZI</t>
  </si>
  <si>
    <t>FOGLIA MANZILLO</t>
  </si>
  <si>
    <t>DE CAMILLIS</t>
  </si>
  <si>
    <t>ALESSIA</t>
  </si>
  <si>
    <t>POU</t>
  </si>
  <si>
    <t>Christine Marylise</t>
  </si>
  <si>
    <t>MORICI</t>
  </si>
  <si>
    <t>GUGLIELMIN</t>
  </si>
  <si>
    <t>IMPERATO</t>
  </si>
  <si>
    <t>TESTA</t>
  </si>
  <si>
    <t>Micaela</t>
  </si>
  <si>
    <t>PASQUALINO</t>
  </si>
  <si>
    <t>PASSERINI</t>
  </si>
  <si>
    <t>OLDANI</t>
  </si>
  <si>
    <t>MELONI</t>
  </si>
  <si>
    <t>MAZZONI</t>
  </si>
  <si>
    <t>Bruna</t>
  </si>
  <si>
    <t>Trail dei Boschi Mesofili</t>
  </si>
  <si>
    <t>1ª edizione</t>
  </si>
  <si>
    <t>Allumiere (Roma) Italia - Sabato 10/05/2014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</si>
</sst>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:mm:ss"/>
  </numFmts>
  <fonts count="50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32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169" fontId="7" fillId="0" borderId="13" xfId="0" applyNumberFormat="1" applyFont="1" applyFill="1" applyBorder="1" applyAlignment="1">
      <alignment horizontal="center" vertical="center"/>
    </xf>
    <xf numFmtId="0" fontId="49" fillId="35" borderId="13" xfId="0" applyFont="1" applyFill="1" applyBorder="1" applyAlignment="1">
      <alignment horizontal="center" vertical="center"/>
    </xf>
    <xf numFmtId="169" fontId="49" fillId="35" borderId="13" xfId="0" applyNumberFormat="1" applyFont="1" applyFill="1" applyBorder="1" applyAlignment="1">
      <alignment horizontal="center" vertical="center"/>
    </xf>
    <xf numFmtId="21" fontId="49" fillId="35" borderId="13" xfId="0" applyNumberFormat="1" applyFont="1" applyFill="1" applyBorder="1" applyAlignment="1">
      <alignment horizontal="center" vertical="center"/>
    </xf>
    <xf numFmtId="0" fontId="49" fillId="35" borderId="13" xfId="0" applyFont="1" applyFill="1" applyBorder="1" applyAlignment="1">
      <alignment vertical="center"/>
    </xf>
    <xf numFmtId="0" fontId="49" fillId="35" borderId="14" xfId="0" applyFont="1" applyFill="1" applyBorder="1" applyAlignment="1">
      <alignment horizontal="center" vertical="center"/>
    </xf>
    <xf numFmtId="0" fontId="49" fillId="35" borderId="14" xfId="0" applyFont="1" applyFill="1" applyBorder="1" applyAlignment="1">
      <alignment vertical="center"/>
    </xf>
    <xf numFmtId="169" fontId="49" fillId="35" borderId="14" xfId="0" applyNumberFormat="1" applyFont="1" applyFill="1" applyBorder="1" applyAlignment="1">
      <alignment horizontal="center" vertical="center"/>
    </xf>
    <xf numFmtId="21" fontId="49" fillId="35" borderId="14" xfId="0" applyNumberFormat="1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4" sqref="I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18" t="s">
        <v>254</v>
      </c>
      <c r="B1" s="18"/>
      <c r="C1" s="18"/>
      <c r="D1" s="18"/>
      <c r="E1" s="18"/>
      <c r="F1" s="18"/>
      <c r="G1" s="18"/>
      <c r="H1" s="18"/>
      <c r="I1" s="18"/>
    </row>
    <row r="2" spans="1:9" ht="24" customHeight="1">
      <c r="A2" s="19" t="s">
        <v>255</v>
      </c>
      <c r="B2" s="19"/>
      <c r="C2" s="19"/>
      <c r="D2" s="19"/>
      <c r="E2" s="19"/>
      <c r="F2" s="19"/>
      <c r="G2" s="19"/>
      <c r="H2" s="19"/>
      <c r="I2" s="19"/>
    </row>
    <row r="3" spans="1:9" ht="24" customHeight="1">
      <c r="A3" s="20" t="s">
        <v>256</v>
      </c>
      <c r="B3" s="20"/>
      <c r="C3" s="20"/>
      <c r="D3" s="20"/>
      <c r="E3" s="20"/>
      <c r="F3" s="20"/>
      <c r="G3" s="20"/>
      <c r="H3" s="3" t="s">
        <v>1</v>
      </c>
      <c r="I3" s="4">
        <v>11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11" t="s">
        <v>105</v>
      </c>
      <c r="C5" s="11" t="s">
        <v>106</v>
      </c>
      <c r="D5" s="10" t="s">
        <v>85</v>
      </c>
      <c r="E5" s="11" t="s">
        <v>107</v>
      </c>
      <c r="F5" s="21">
        <v>0.03071759259259259</v>
      </c>
      <c r="G5" s="10" t="str">
        <f aca="true" t="shared" si="0" ref="G5:G68">TEXT(INT((HOUR(F5)*3600+MINUTE(F5)*60+SECOND(F5))/$I$3/60),"0")&amp;"."&amp;TEXT(MOD((HOUR(F5)*3600+MINUTE(F5)*60+SECOND(F5))/$I$3,60),"00")&amp;"/km"</f>
        <v>4.01/km</v>
      </c>
      <c r="H5" s="12">
        <f aca="true" t="shared" si="1" ref="H5:H68">F5-$F$5</f>
        <v>0</v>
      </c>
      <c r="I5" s="12">
        <f>F5-INDEX($F$5:$F$123,MATCH(D5,$D$5:$D$123,0))</f>
        <v>0</v>
      </c>
    </row>
    <row r="6" spans="1:9" s="13" customFormat="1" ht="15" customHeight="1">
      <c r="A6" s="14">
        <v>2</v>
      </c>
      <c r="B6" s="15" t="s">
        <v>108</v>
      </c>
      <c r="C6" s="15" t="s">
        <v>13</v>
      </c>
      <c r="D6" s="14" t="s">
        <v>85</v>
      </c>
      <c r="E6" s="15" t="s">
        <v>109</v>
      </c>
      <c r="F6" s="22">
        <v>0.031516203703703706</v>
      </c>
      <c r="G6" s="14" t="str">
        <f t="shared" si="0"/>
        <v>4.08/km</v>
      </c>
      <c r="H6" s="16">
        <f t="shared" si="1"/>
        <v>0.0007986111111111145</v>
      </c>
      <c r="I6" s="16">
        <f>F6-INDEX($F$5:$F$123,MATCH(D6,$D$5:$D$123,0))</f>
        <v>0.0007986111111111145</v>
      </c>
    </row>
    <row r="7" spans="1:9" s="13" customFormat="1" ht="15" customHeight="1">
      <c r="A7" s="14">
        <v>3</v>
      </c>
      <c r="B7" s="15" t="s">
        <v>110</v>
      </c>
      <c r="C7" s="15" t="s">
        <v>29</v>
      </c>
      <c r="D7" s="14" t="s">
        <v>85</v>
      </c>
      <c r="E7" s="15" t="s">
        <v>109</v>
      </c>
      <c r="F7" s="22">
        <v>0.031828703703703706</v>
      </c>
      <c r="G7" s="14" t="str">
        <f t="shared" si="0"/>
        <v>4.10/km</v>
      </c>
      <c r="H7" s="16">
        <f t="shared" si="1"/>
        <v>0.0011111111111111148</v>
      </c>
      <c r="I7" s="16">
        <f>F7-INDEX($F$5:$F$123,MATCH(D7,$D$5:$D$123,0))</f>
        <v>0.0011111111111111148</v>
      </c>
    </row>
    <row r="8" spans="1:9" s="13" customFormat="1" ht="15" customHeight="1">
      <c r="A8" s="14">
        <v>4</v>
      </c>
      <c r="B8" s="15" t="s">
        <v>111</v>
      </c>
      <c r="C8" s="15" t="s">
        <v>112</v>
      </c>
      <c r="D8" s="14" t="s">
        <v>83</v>
      </c>
      <c r="E8" s="15" t="s">
        <v>103</v>
      </c>
      <c r="F8" s="22">
        <v>0.031828703703703706</v>
      </c>
      <c r="G8" s="14" t="str">
        <f t="shared" si="0"/>
        <v>4.10/km</v>
      </c>
      <c r="H8" s="16">
        <f t="shared" si="1"/>
        <v>0.0011111111111111148</v>
      </c>
      <c r="I8" s="16">
        <f>F8-INDEX($F$5:$F$123,MATCH(D8,$D$5:$D$123,0))</f>
        <v>0</v>
      </c>
    </row>
    <row r="9" spans="1:9" s="13" customFormat="1" ht="15" customHeight="1">
      <c r="A9" s="14">
        <v>5</v>
      </c>
      <c r="B9" s="15" t="s">
        <v>75</v>
      </c>
      <c r="C9" s="15" t="s">
        <v>50</v>
      </c>
      <c r="D9" s="14" t="s">
        <v>85</v>
      </c>
      <c r="E9" s="15" t="s">
        <v>113</v>
      </c>
      <c r="F9" s="22">
        <v>0.03302083333333333</v>
      </c>
      <c r="G9" s="14" t="str">
        <f t="shared" si="0"/>
        <v>4.19/km</v>
      </c>
      <c r="H9" s="16">
        <f t="shared" si="1"/>
        <v>0.002303240740740741</v>
      </c>
      <c r="I9" s="16">
        <f>F9-INDEX($F$5:$F$123,MATCH(D9,$D$5:$D$123,0))</f>
        <v>0.002303240740740741</v>
      </c>
    </row>
    <row r="10" spans="1:9" s="13" customFormat="1" ht="15" customHeight="1">
      <c r="A10" s="14">
        <v>6</v>
      </c>
      <c r="B10" s="15" t="s">
        <v>114</v>
      </c>
      <c r="C10" s="15" t="s">
        <v>61</v>
      </c>
      <c r="D10" s="14" t="s">
        <v>84</v>
      </c>
      <c r="E10" s="15" t="s">
        <v>109</v>
      </c>
      <c r="F10" s="22">
        <v>0.03398148148148148</v>
      </c>
      <c r="G10" s="14" t="str">
        <f t="shared" si="0"/>
        <v>4.27/km</v>
      </c>
      <c r="H10" s="16">
        <f t="shared" si="1"/>
        <v>0.003263888888888889</v>
      </c>
      <c r="I10" s="16">
        <f>F10-INDEX($F$5:$F$123,MATCH(D10,$D$5:$D$123,0))</f>
        <v>0</v>
      </c>
    </row>
    <row r="11" spans="1:9" s="13" customFormat="1" ht="15" customHeight="1">
      <c r="A11" s="23">
        <v>7</v>
      </c>
      <c r="B11" s="26" t="s">
        <v>115</v>
      </c>
      <c r="C11" s="26" t="s">
        <v>116</v>
      </c>
      <c r="D11" s="23" t="s">
        <v>88</v>
      </c>
      <c r="E11" s="26" t="s">
        <v>38</v>
      </c>
      <c r="F11" s="24">
        <v>0.03417824074074074</v>
      </c>
      <c r="G11" s="23" t="str">
        <f t="shared" si="0"/>
        <v>4.28/km</v>
      </c>
      <c r="H11" s="25">
        <f t="shared" si="1"/>
        <v>0.0034606481481481467</v>
      </c>
      <c r="I11" s="25">
        <f>F11-INDEX($F$5:$F$123,MATCH(D11,$D$5:$D$123,0))</f>
        <v>0</v>
      </c>
    </row>
    <row r="12" spans="1:9" s="13" customFormat="1" ht="15" customHeight="1">
      <c r="A12" s="23">
        <v>8</v>
      </c>
      <c r="B12" s="26" t="s">
        <v>117</v>
      </c>
      <c r="C12" s="26" t="s">
        <v>17</v>
      </c>
      <c r="D12" s="23" t="s">
        <v>84</v>
      </c>
      <c r="E12" s="26" t="s">
        <v>38</v>
      </c>
      <c r="F12" s="24">
        <v>0.03436342592592593</v>
      </c>
      <c r="G12" s="23" t="str">
        <f t="shared" si="0"/>
        <v>4.30/km</v>
      </c>
      <c r="H12" s="25">
        <f t="shared" si="1"/>
        <v>0.0036458333333333377</v>
      </c>
      <c r="I12" s="25">
        <f>F12-INDEX($F$5:$F$123,MATCH(D12,$D$5:$D$123,0))</f>
        <v>0.00038194444444444864</v>
      </c>
    </row>
    <row r="13" spans="1:9" s="13" customFormat="1" ht="15" customHeight="1">
      <c r="A13" s="14">
        <v>9</v>
      </c>
      <c r="B13" s="15" t="s">
        <v>118</v>
      </c>
      <c r="C13" s="15" t="s">
        <v>21</v>
      </c>
      <c r="D13" s="14" t="s">
        <v>85</v>
      </c>
      <c r="E13" s="15" t="s">
        <v>109</v>
      </c>
      <c r="F13" s="22">
        <v>0.035370370370370365</v>
      </c>
      <c r="G13" s="14" t="str">
        <f t="shared" si="0"/>
        <v>4.38/km</v>
      </c>
      <c r="H13" s="16">
        <f t="shared" si="1"/>
        <v>0.004652777777777773</v>
      </c>
      <c r="I13" s="16">
        <f>F13-INDEX($F$5:$F$123,MATCH(D13,$D$5:$D$123,0))</f>
        <v>0.004652777777777773</v>
      </c>
    </row>
    <row r="14" spans="1:9" s="13" customFormat="1" ht="15" customHeight="1">
      <c r="A14" s="14">
        <v>10</v>
      </c>
      <c r="B14" s="15" t="s">
        <v>119</v>
      </c>
      <c r="C14" s="15" t="s">
        <v>112</v>
      </c>
      <c r="D14" s="14" t="s">
        <v>84</v>
      </c>
      <c r="E14" s="15" t="s">
        <v>39</v>
      </c>
      <c r="F14" s="22">
        <v>0.035416666666666666</v>
      </c>
      <c r="G14" s="14" t="str">
        <f t="shared" si="0"/>
        <v>4.38/km</v>
      </c>
      <c r="H14" s="16">
        <f t="shared" si="1"/>
        <v>0.004699074074074074</v>
      </c>
      <c r="I14" s="16">
        <f>F14-INDEX($F$5:$F$123,MATCH(D14,$D$5:$D$123,0))</f>
        <v>0.0014351851851851852</v>
      </c>
    </row>
    <row r="15" spans="1:9" s="13" customFormat="1" ht="15" customHeight="1">
      <c r="A15" s="14">
        <v>11</v>
      </c>
      <c r="B15" s="15" t="s">
        <v>59</v>
      </c>
      <c r="C15" s="15" t="s">
        <v>120</v>
      </c>
      <c r="D15" s="14" t="s">
        <v>85</v>
      </c>
      <c r="E15" s="15" t="s">
        <v>121</v>
      </c>
      <c r="F15" s="22">
        <v>0.03564814814814815</v>
      </c>
      <c r="G15" s="14" t="str">
        <f t="shared" si="0"/>
        <v>4.40/km</v>
      </c>
      <c r="H15" s="16">
        <f t="shared" si="1"/>
        <v>0.0049305555555555595</v>
      </c>
      <c r="I15" s="16">
        <f>F15-INDEX($F$5:$F$123,MATCH(D15,$D$5:$D$123,0))</f>
        <v>0.0049305555555555595</v>
      </c>
    </row>
    <row r="16" spans="1:9" s="13" customFormat="1" ht="15" customHeight="1">
      <c r="A16" s="14">
        <v>12</v>
      </c>
      <c r="B16" s="15" t="s">
        <v>122</v>
      </c>
      <c r="C16" s="15" t="s">
        <v>33</v>
      </c>
      <c r="D16" s="14" t="s">
        <v>84</v>
      </c>
      <c r="E16" s="15" t="s">
        <v>123</v>
      </c>
      <c r="F16" s="22">
        <v>0.03631944444444444</v>
      </c>
      <c r="G16" s="14" t="str">
        <f t="shared" si="0"/>
        <v>4.45/km</v>
      </c>
      <c r="H16" s="16">
        <f t="shared" si="1"/>
        <v>0.0056018518518518474</v>
      </c>
      <c r="I16" s="16">
        <f>F16-INDEX($F$5:$F$123,MATCH(D16,$D$5:$D$123,0))</f>
        <v>0.0023379629629629584</v>
      </c>
    </row>
    <row r="17" spans="1:9" s="13" customFormat="1" ht="15" customHeight="1">
      <c r="A17" s="14">
        <v>13</v>
      </c>
      <c r="B17" s="15" t="s">
        <v>124</v>
      </c>
      <c r="C17" s="15" t="s">
        <v>11</v>
      </c>
      <c r="D17" s="14" t="s">
        <v>84</v>
      </c>
      <c r="E17" s="15" t="s">
        <v>41</v>
      </c>
      <c r="F17" s="22">
        <v>0.03666666666666667</v>
      </c>
      <c r="G17" s="14" t="str">
        <f t="shared" si="0"/>
        <v>4.48/km</v>
      </c>
      <c r="H17" s="16">
        <f t="shared" si="1"/>
        <v>0.005949074074074075</v>
      </c>
      <c r="I17" s="16">
        <f>F17-INDEX($F$5:$F$123,MATCH(D17,$D$5:$D$123,0))</f>
        <v>0.0026851851851851863</v>
      </c>
    </row>
    <row r="18" spans="1:9" s="13" customFormat="1" ht="15" customHeight="1">
      <c r="A18" s="14">
        <v>14</v>
      </c>
      <c r="B18" s="15" t="s">
        <v>78</v>
      </c>
      <c r="C18" s="15" t="s">
        <v>31</v>
      </c>
      <c r="D18" s="14" t="s">
        <v>88</v>
      </c>
      <c r="E18" s="15" t="s">
        <v>109</v>
      </c>
      <c r="F18" s="22">
        <v>0.03678240740740741</v>
      </c>
      <c r="G18" s="14" t="str">
        <f t="shared" si="0"/>
        <v>4.49/km</v>
      </c>
      <c r="H18" s="16">
        <f t="shared" si="1"/>
        <v>0.006064814814814818</v>
      </c>
      <c r="I18" s="16">
        <f>F18-INDEX($F$5:$F$123,MATCH(D18,$D$5:$D$123,0))</f>
        <v>0.0026041666666666713</v>
      </c>
    </row>
    <row r="19" spans="1:9" s="13" customFormat="1" ht="15" customHeight="1">
      <c r="A19" s="14">
        <v>15</v>
      </c>
      <c r="B19" s="15" t="s">
        <v>118</v>
      </c>
      <c r="C19" s="15" t="s">
        <v>125</v>
      </c>
      <c r="D19" s="14" t="s">
        <v>85</v>
      </c>
      <c r="E19" s="15" t="s">
        <v>109</v>
      </c>
      <c r="F19" s="22">
        <v>0.03715277777777778</v>
      </c>
      <c r="G19" s="14" t="str">
        <f t="shared" si="0"/>
        <v>4.52/km</v>
      </c>
      <c r="H19" s="16">
        <f t="shared" si="1"/>
        <v>0.006435185185185186</v>
      </c>
      <c r="I19" s="16">
        <f>F19-INDEX($F$5:$F$123,MATCH(D19,$D$5:$D$123,0))</f>
        <v>0.006435185185185186</v>
      </c>
    </row>
    <row r="20" spans="1:9" s="13" customFormat="1" ht="15" customHeight="1">
      <c r="A20" s="14">
        <v>16</v>
      </c>
      <c r="B20" s="15" t="s">
        <v>126</v>
      </c>
      <c r="C20" s="15" t="s">
        <v>112</v>
      </c>
      <c r="D20" s="14" t="s">
        <v>88</v>
      </c>
      <c r="E20" s="15" t="s">
        <v>109</v>
      </c>
      <c r="F20" s="22">
        <v>0.037627314814814815</v>
      </c>
      <c r="G20" s="14" t="str">
        <f t="shared" si="0"/>
        <v>4.56/km</v>
      </c>
      <c r="H20" s="16">
        <f t="shared" si="1"/>
        <v>0.006909722222222223</v>
      </c>
      <c r="I20" s="16">
        <f>F20-INDEX($F$5:$F$123,MATCH(D20,$D$5:$D$123,0))</f>
        <v>0.0034490740740740766</v>
      </c>
    </row>
    <row r="21" spans="1:9" s="13" customFormat="1" ht="15" customHeight="1">
      <c r="A21" s="14">
        <v>17</v>
      </c>
      <c r="B21" s="15" t="s">
        <v>127</v>
      </c>
      <c r="C21" s="15" t="s">
        <v>16</v>
      </c>
      <c r="D21" s="14" t="s">
        <v>86</v>
      </c>
      <c r="E21" s="15" t="s">
        <v>128</v>
      </c>
      <c r="F21" s="22">
        <v>0.037766203703703705</v>
      </c>
      <c r="G21" s="14" t="str">
        <f t="shared" si="0"/>
        <v>4.57/km</v>
      </c>
      <c r="H21" s="16">
        <f t="shared" si="1"/>
        <v>0.007048611111111113</v>
      </c>
      <c r="I21" s="16">
        <f>F21-INDEX($F$5:$F$123,MATCH(D21,$D$5:$D$123,0))</f>
        <v>0</v>
      </c>
    </row>
    <row r="22" spans="1:9" s="13" customFormat="1" ht="15" customHeight="1">
      <c r="A22" s="14">
        <v>18</v>
      </c>
      <c r="B22" s="15" t="s">
        <v>129</v>
      </c>
      <c r="C22" s="15" t="s">
        <v>34</v>
      </c>
      <c r="D22" s="14" t="s">
        <v>84</v>
      </c>
      <c r="E22" s="15" t="s">
        <v>123</v>
      </c>
      <c r="F22" s="22">
        <v>0.03829861111111111</v>
      </c>
      <c r="G22" s="14" t="str">
        <f t="shared" si="0"/>
        <v>5.01/km</v>
      </c>
      <c r="H22" s="16">
        <f t="shared" si="1"/>
        <v>0.007581018518518518</v>
      </c>
      <c r="I22" s="16">
        <f>F22-INDEX($F$5:$F$123,MATCH(D22,$D$5:$D$123,0))</f>
        <v>0.004317129629629629</v>
      </c>
    </row>
    <row r="23" spans="1:9" s="13" customFormat="1" ht="15" customHeight="1">
      <c r="A23" s="14">
        <v>19</v>
      </c>
      <c r="B23" s="15" t="s">
        <v>130</v>
      </c>
      <c r="C23" s="15" t="s">
        <v>42</v>
      </c>
      <c r="D23" s="14" t="s">
        <v>85</v>
      </c>
      <c r="E23" s="15" t="s">
        <v>109</v>
      </c>
      <c r="F23" s="22">
        <v>0.0383912037037037</v>
      </c>
      <c r="G23" s="14" t="str">
        <f t="shared" si="0"/>
        <v>5.02/km</v>
      </c>
      <c r="H23" s="16">
        <f t="shared" si="1"/>
        <v>0.007673611111111107</v>
      </c>
      <c r="I23" s="16">
        <f>F23-INDEX($F$5:$F$123,MATCH(D23,$D$5:$D$123,0))</f>
        <v>0.007673611111111107</v>
      </c>
    </row>
    <row r="24" spans="1:9" s="13" customFormat="1" ht="15" customHeight="1">
      <c r="A24" s="14">
        <v>20</v>
      </c>
      <c r="B24" s="15" t="s">
        <v>131</v>
      </c>
      <c r="C24" s="15" t="s">
        <v>132</v>
      </c>
      <c r="D24" s="14" t="s">
        <v>88</v>
      </c>
      <c r="E24" s="15" t="s">
        <v>109</v>
      </c>
      <c r="F24" s="22">
        <v>0.038425925925925926</v>
      </c>
      <c r="G24" s="14" t="str">
        <f t="shared" si="0"/>
        <v>5.02/km</v>
      </c>
      <c r="H24" s="16">
        <f t="shared" si="1"/>
        <v>0.007708333333333334</v>
      </c>
      <c r="I24" s="16">
        <f>F24-INDEX($F$5:$F$123,MATCH(D24,$D$5:$D$123,0))</f>
        <v>0.004247685185185188</v>
      </c>
    </row>
    <row r="25" spans="1:9" s="13" customFormat="1" ht="15" customHeight="1">
      <c r="A25" s="14">
        <v>21</v>
      </c>
      <c r="B25" s="15" t="s">
        <v>43</v>
      </c>
      <c r="C25" s="15" t="s">
        <v>19</v>
      </c>
      <c r="D25" s="14" t="s">
        <v>88</v>
      </c>
      <c r="E25" s="15" t="s">
        <v>133</v>
      </c>
      <c r="F25" s="22">
        <v>0.03844907407407407</v>
      </c>
      <c r="G25" s="14" t="str">
        <f t="shared" si="0"/>
        <v>5.02/km</v>
      </c>
      <c r="H25" s="16">
        <f t="shared" si="1"/>
        <v>0.0077314814814814815</v>
      </c>
      <c r="I25" s="16">
        <f>F25-INDEX($F$5:$F$123,MATCH(D25,$D$5:$D$123,0))</f>
        <v>0.004270833333333335</v>
      </c>
    </row>
    <row r="26" spans="1:9" s="13" customFormat="1" ht="15" customHeight="1">
      <c r="A26" s="14">
        <v>22</v>
      </c>
      <c r="B26" s="15" t="s">
        <v>134</v>
      </c>
      <c r="C26" s="15" t="s">
        <v>55</v>
      </c>
      <c r="D26" s="14" t="s">
        <v>88</v>
      </c>
      <c r="E26" s="15" t="s">
        <v>109</v>
      </c>
      <c r="F26" s="22">
        <v>0.03846064814814815</v>
      </c>
      <c r="G26" s="14" t="str">
        <f t="shared" si="0"/>
        <v>5.02/km</v>
      </c>
      <c r="H26" s="16">
        <f t="shared" si="1"/>
        <v>0.007743055555555555</v>
      </c>
      <c r="I26" s="16">
        <f>F26-INDEX($F$5:$F$123,MATCH(D26,$D$5:$D$123,0))</f>
        <v>0.004282407407407408</v>
      </c>
    </row>
    <row r="27" spans="1:9" s="13" customFormat="1" ht="15" customHeight="1">
      <c r="A27" s="14">
        <v>23</v>
      </c>
      <c r="B27" s="15" t="s">
        <v>135</v>
      </c>
      <c r="C27" s="15" t="s">
        <v>71</v>
      </c>
      <c r="D27" s="14" t="s">
        <v>95</v>
      </c>
      <c r="E27" s="15" t="s">
        <v>113</v>
      </c>
      <c r="F27" s="22">
        <v>0.038530092592592595</v>
      </c>
      <c r="G27" s="14" t="str">
        <f t="shared" si="0"/>
        <v>5.03/km</v>
      </c>
      <c r="H27" s="16">
        <f t="shared" si="1"/>
        <v>0.007812500000000003</v>
      </c>
      <c r="I27" s="16">
        <f>F27-INDEX($F$5:$F$123,MATCH(D27,$D$5:$D$123,0))</f>
        <v>0</v>
      </c>
    </row>
    <row r="28" spans="1:9" s="17" customFormat="1" ht="15" customHeight="1">
      <c r="A28" s="14">
        <v>24</v>
      </c>
      <c r="B28" s="15" t="s">
        <v>136</v>
      </c>
      <c r="C28" s="15" t="s">
        <v>137</v>
      </c>
      <c r="D28" s="14" t="s">
        <v>83</v>
      </c>
      <c r="E28" s="15" t="s">
        <v>109</v>
      </c>
      <c r="F28" s="22">
        <v>0.03891203703703704</v>
      </c>
      <c r="G28" s="14" t="str">
        <f t="shared" si="0"/>
        <v>5.06/km</v>
      </c>
      <c r="H28" s="16">
        <f t="shared" si="1"/>
        <v>0.008194444444444445</v>
      </c>
      <c r="I28" s="16">
        <f>F28-INDEX($F$5:$F$123,MATCH(D28,$D$5:$D$123,0))</f>
        <v>0.00708333333333333</v>
      </c>
    </row>
    <row r="29" spans="1:9" ht="15" customHeight="1">
      <c r="A29" s="14">
        <v>25</v>
      </c>
      <c r="B29" s="15" t="s">
        <v>138</v>
      </c>
      <c r="C29" s="15" t="s">
        <v>139</v>
      </c>
      <c r="D29" s="14" t="s">
        <v>86</v>
      </c>
      <c r="E29" s="15" t="s">
        <v>109</v>
      </c>
      <c r="F29" s="22">
        <v>0.03908564814814815</v>
      </c>
      <c r="G29" s="14" t="str">
        <f t="shared" si="0"/>
        <v>5.07/km</v>
      </c>
      <c r="H29" s="16">
        <f t="shared" si="1"/>
        <v>0.008368055555555556</v>
      </c>
      <c r="I29" s="16">
        <f>F29-INDEX($F$5:$F$123,MATCH(D29,$D$5:$D$123,0))</f>
        <v>0.0013194444444444425</v>
      </c>
    </row>
    <row r="30" spans="1:9" ht="15" customHeight="1">
      <c r="A30" s="14">
        <v>26</v>
      </c>
      <c r="B30" s="15" t="s">
        <v>140</v>
      </c>
      <c r="C30" s="15" t="s">
        <v>141</v>
      </c>
      <c r="D30" s="14" t="s">
        <v>86</v>
      </c>
      <c r="E30" s="15" t="s">
        <v>109</v>
      </c>
      <c r="F30" s="22">
        <v>0.03971064814814815</v>
      </c>
      <c r="G30" s="14" t="str">
        <f t="shared" si="0"/>
        <v>5.12/km</v>
      </c>
      <c r="H30" s="16">
        <f t="shared" si="1"/>
        <v>0.008993055555555556</v>
      </c>
      <c r="I30" s="16">
        <f>F30-INDEX($F$5:$F$123,MATCH(D30,$D$5:$D$123,0))</f>
        <v>0.001944444444444443</v>
      </c>
    </row>
    <row r="31" spans="1:9" ht="15" customHeight="1">
      <c r="A31" s="14">
        <v>27</v>
      </c>
      <c r="B31" s="15" t="s">
        <v>142</v>
      </c>
      <c r="C31" s="15" t="s">
        <v>21</v>
      </c>
      <c r="D31" s="14" t="s">
        <v>83</v>
      </c>
      <c r="E31" s="15" t="s">
        <v>143</v>
      </c>
      <c r="F31" s="22">
        <v>0.03998842592592593</v>
      </c>
      <c r="G31" s="14" t="str">
        <f t="shared" si="0"/>
        <v>5.14/km</v>
      </c>
      <c r="H31" s="16">
        <f t="shared" si="1"/>
        <v>0.009270833333333336</v>
      </c>
      <c r="I31" s="16">
        <f>F31-INDEX($F$5:$F$123,MATCH(D31,$D$5:$D$123,0))</f>
        <v>0.008159722222222221</v>
      </c>
    </row>
    <row r="32" spans="1:9" ht="15" customHeight="1">
      <c r="A32" s="14">
        <v>28</v>
      </c>
      <c r="B32" s="15" t="s">
        <v>144</v>
      </c>
      <c r="C32" s="15" t="s">
        <v>145</v>
      </c>
      <c r="D32" s="14" t="s">
        <v>88</v>
      </c>
      <c r="E32" s="15" t="s">
        <v>123</v>
      </c>
      <c r="F32" s="22">
        <v>0.04011574074074074</v>
      </c>
      <c r="G32" s="14" t="str">
        <f t="shared" si="0"/>
        <v>5.15/km</v>
      </c>
      <c r="H32" s="16">
        <f t="shared" si="1"/>
        <v>0.009398148148148145</v>
      </c>
      <c r="I32" s="16">
        <f>F32-INDEX($F$5:$F$123,MATCH(D32,$D$5:$D$123,0))</f>
        <v>0.005937499999999998</v>
      </c>
    </row>
    <row r="33" spans="1:9" ht="15" customHeight="1">
      <c r="A33" s="14">
        <v>29</v>
      </c>
      <c r="B33" s="15" t="s">
        <v>79</v>
      </c>
      <c r="C33" s="15" t="s">
        <v>28</v>
      </c>
      <c r="D33" s="14" t="s">
        <v>85</v>
      </c>
      <c r="E33" s="15" t="s">
        <v>146</v>
      </c>
      <c r="F33" s="22">
        <v>0.04050925925925926</v>
      </c>
      <c r="G33" s="14" t="str">
        <f t="shared" si="0"/>
        <v>5.18/km</v>
      </c>
      <c r="H33" s="16">
        <f t="shared" si="1"/>
        <v>0.009791666666666667</v>
      </c>
      <c r="I33" s="16">
        <f>F33-INDEX($F$5:$F$123,MATCH(D33,$D$5:$D$123,0))</f>
        <v>0.009791666666666667</v>
      </c>
    </row>
    <row r="34" spans="1:9" ht="15" customHeight="1">
      <c r="A34" s="23">
        <v>30</v>
      </c>
      <c r="B34" s="26" t="s">
        <v>147</v>
      </c>
      <c r="C34" s="26" t="s">
        <v>106</v>
      </c>
      <c r="D34" s="23" t="s">
        <v>84</v>
      </c>
      <c r="E34" s="26" t="s">
        <v>38</v>
      </c>
      <c r="F34" s="24">
        <v>0.04055555555555555</v>
      </c>
      <c r="G34" s="23" t="str">
        <f t="shared" si="0"/>
        <v>5.19/km</v>
      </c>
      <c r="H34" s="25">
        <f t="shared" si="1"/>
        <v>0.009837962962962962</v>
      </c>
      <c r="I34" s="25">
        <f>F34-INDEX($F$5:$F$123,MATCH(D34,$D$5:$D$123,0))</f>
        <v>0.0065740740740740725</v>
      </c>
    </row>
    <row r="35" spans="1:9" ht="15" customHeight="1">
      <c r="A35" s="14">
        <v>31</v>
      </c>
      <c r="B35" s="15" t="s">
        <v>148</v>
      </c>
      <c r="C35" s="15" t="s">
        <v>32</v>
      </c>
      <c r="D35" s="14" t="s">
        <v>83</v>
      </c>
      <c r="E35" s="15" t="s">
        <v>109</v>
      </c>
      <c r="F35" s="22">
        <v>0.04091435185185185</v>
      </c>
      <c r="G35" s="14" t="str">
        <f t="shared" si="0"/>
        <v>5.21/km</v>
      </c>
      <c r="H35" s="16">
        <f t="shared" si="1"/>
        <v>0.010196759259259256</v>
      </c>
      <c r="I35" s="16">
        <f>F35-INDEX($F$5:$F$123,MATCH(D35,$D$5:$D$123,0))</f>
        <v>0.009085648148148141</v>
      </c>
    </row>
    <row r="36" spans="1:9" ht="15" customHeight="1">
      <c r="A36" s="14">
        <v>32</v>
      </c>
      <c r="B36" s="15" t="s">
        <v>65</v>
      </c>
      <c r="C36" s="15" t="s">
        <v>13</v>
      </c>
      <c r="D36" s="14" t="s">
        <v>86</v>
      </c>
      <c r="E36" s="15" t="s">
        <v>149</v>
      </c>
      <c r="F36" s="22">
        <v>0.041041666666666664</v>
      </c>
      <c r="G36" s="14" t="str">
        <f t="shared" si="0"/>
        <v>5.22/km</v>
      </c>
      <c r="H36" s="16">
        <f t="shared" si="1"/>
        <v>0.010324074074074072</v>
      </c>
      <c r="I36" s="16">
        <f>F36-INDEX($F$5:$F$123,MATCH(D36,$D$5:$D$123,0))</f>
        <v>0.003275462962962959</v>
      </c>
    </row>
    <row r="37" spans="1:9" ht="15" customHeight="1">
      <c r="A37" s="14">
        <v>33</v>
      </c>
      <c r="B37" s="15" t="s">
        <v>91</v>
      </c>
      <c r="C37" s="15" t="s">
        <v>74</v>
      </c>
      <c r="D37" s="14" t="s">
        <v>95</v>
      </c>
      <c r="E37" s="15" t="s">
        <v>150</v>
      </c>
      <c r="F37" s="22">
        <v>0.04143518518518518</v>
      </c>
      <c r="G37" s="14" t="str">
        <f t="shared" si="0"/>
        <v>5.25/km</v>
      </c>
      <c r="H37" s="16">
        <f t="shared" si="1"/>
        <v>0.010717592592592588</v>
      </c>
      <c r="I37" s="16">
        <f>F37-INDEX($F$5:$F$123,MATCH(D37,$D$5:$D$123,0))</f>
        <v>0.002905092592592584</v>
      </c>
    </row>
    <row r="38" spans="1:9" ht="15" customHeight="1">
      <c r="A38" s="14">
        <v>34</v>
      </c>
      <c r="B38" s="15" t="s">
        <v>96</v>
      </c>
      <c r="C38" s="15" t="s">
        <v>76</v>
      </c>
      <c r="D38" s="14" t="s">
        <v>87</v>
      </c>
      <c r="E38" s="15" t="s">
        <v>97</v>
      </c>
      <c r="F38" s="22">
        <v>0.04148148148148148</v>
      </c>
      <c r="G38" s="14" t="str">
        <f t="shared" si="0"/>
        <v>5.26/km</v>
      </c>
      <c r="H38" s="16">
        <f t="shared" si="1"/>
        <v>0.010763888888888889</v>
      </c>
      <c r="I38" s="16">
        <f>F38-INDEX($F$5:$F$123,MATCH(D38,$D$5:$D$123,0))</f>
        <v>0</v>
      </c>
    </row>
    <row r="39" spans="1:9" ht="15" customHeight="1">
      <c r="A39" s="14">
        <v>35</v>
      </c>
      <c r="B39" s="15" t="s">
        <v>151</v>
      </c>
      <c r="C39" s="15" t="s">
        <v>15</v>
      </c>
      <c r="D39" s="14" t="s">
        <v>84</v>
      </c>
      <c r="E39" s="15" t="s">
        <v>146</v>
      </c>
      <c r="F39" s="22">
        <v>0.04168981481481482</v>
      </c>
      <c r="G39" s="14" t="str">
        <f t="shared" si="0"/>
        <v>5.27/km</v>
      </c>
      <c r="H39" s="16">
        <f t="shared" si="1"/>
        <v>0.010972222222222227</v>
      </c>
      <c r="I39" s="16">
        <f>F39-INDEX($F$5:$F$123,MATCH(D39,$D$5:$D$123,0))</f>
        <v>0.007708333333333338</v>
      </c>
    </row>
    <row r="40" spans="1:9" ht="15" customHeight="1">
      <c r="A40" s="14">
        <v>36</v>
      </c>
      <c r="B40" s="15" t="s">
        <v>152</v>
      </c>
      <c r="C40" s="15" t="s">
        <v>153</v>
      </c>
      <c r="D40" s="14" t="s">
        <v>87</v>
      </c>
      <c r="E40" s="15" t="s">
        <v>81</v>
      </c>
      <c r="F40" s="22">
        <v>0.041701388888888885</v>
      </c>
      <c r="G40" s="14" t="str">
        <f t="shared" si="0"/>
        <v>5.28/km</v>
      </c>
      <c r="H40" s="16">
        <f t="shared" si="1"/>
        <v>0.010983796296296294</v>
      </c>
      <c r="I40" s="16">
        <f>F40-INDEX($F$5:$F$123,MATCH(D40,$D$5:$D$123,0))</f>
        <v>0.00021990740740740478</v>
      </c>
    </row>
    <row r="41" spans="1:9" ht="15" customHeight="1">
      <c r="A41" s="14">
        <v>37</v>
      </c>
      <c r="B41" s="15" t="s">
        <v>94</v>
      </c>
      <c r="C41" s="15" t="s">
        <v>132</v>
      </c>
      <c r="D41" s="14" t="s">
        <v>84</v>
      </c>
      <c r="E41" s="15" t="s">
        <v>81</v>
      </c>
      <c r="F41" s="22">
        <v>0.04171296296296296</v>
      </c>
      <c r="G41" s="14" t="str">
        <f t="shared" si="0"/>
        <v>5.28/km</v>
      </c>
      <c r="H41" s="16">
        <f t="shared" si="1"/>
        <v>0.010995370370370367</v>
      </c>
      <c r="I41" s="16">
        <f>F41-INDEX($F$5:$F$123,MATCH(D41,$D$5:$D$123,0))</f>
        <v>0.007731481481481478</v>
      </c>
    </row>
    <row r="42" spans="1:9" ht="15" customHeight="1">
      <c r="A42" s="14">
        <v>38</v>
      </c>
      <c r="B42" s="15" t="s">
        <v>154</v>
      </c>
      <c r="C42" s="15" t="s">
        <v>155</v>
      </c>
      <c r="D42" s="14" t="s">
        <v>83</v>
      </c>
      <c r="E42" s="15" t="s">
        <v>109</v>
      </c>
      <c r="F42" s="22">
        <v>0.041851851851851855</v>
      </c>
      <c r="G42" s="14" t="str">
        <f t="shared" si="0"/>
        <v>5.29/km</v>
      </c>
      <c r="H42" s="16">
        <f t="shared" si="1"/>
        <v>0.011134259259259264</v>
      </c>
      <c r="I42" s="16">
        <f>F42-INDEX($F$5:$F$123,MATCH(D42,$D$5:$D$123,0))</f>
        <v>0.010023148148148149</v>
      </c>
    </row>
    <row r="43" spans="1:9" ht="15" customHeight="1">
      <c r="A43" s="14">
        <v>39</v>
      </c>
      <c r="B43" s="15" t="s">
        <v>156</v>
      </c>
      <c r="C43" s="15" t="s">
        <v>74</v>
      </c>
      <c r="D43" s="14" t="s">
        <v>98</v>
      </c>
      <c r="E43" s="15" t="s">
        <v>41</v>
      </c>
      <c r="F43" s="22">
        <v>0.0419212962962963</v>
      </c>
      <c r="G43" s="14" t="str">
        <f t="shared" si="0"/>
        <v>5.29/km</v>
      </c>
      <c r="H43" s="16">
        <f t="shared" si="1"/>
        <v>0.011203703703703705</v>
      </c>
      <c r="I43" s="16">
        <f>F43-INDEX($F$5:$F$123,MATCH(D43,$D$5:$D$123,0))</f>
        <v>0</v>
      </c>
    </row>
    <row r="44" spans="1:9" ht="15" customHeight="1">
      <c r="A44" s="23">
        <v>40</v>
      </c>
      <c r="B44" s="26" t="s">
        <v>157</v>
      </c>
      <c r="C44" s="26" t="s">
        <v>141</v>
      </c>
      <c r="D44" s="23" t="s">
        <v>87</v>
      </c>
      <c r="E44" s="26" t="s">
        <v>38</v>
      </c>
      <c r="F44" s="24">
        <v>0.04204861111111111</v>
      </c>
      <c r="G44" s="23" t="str">
        <f t="shared" si="0"/>
        <v>5.30/km</v>
      </c>
      <c r="H44" s="25">
        <f t="shared" si="1"/>
        <v>0.011331018518518522</v>
      </c>
      <c r="I44" s="25">
        <f>F44-INDEX($F$5:$F$123,MATCH(D44,$D$5:$D$123,0))</f>
        <v>0.0005671296296296327</v>
      </c>
    </row>
    <row r="45" spans="1:9" ht="15" customHeight="1">
      <c r="A45" s="14">
        <v>41</v>
      </c>
      <c r="B45" s="15" t="s">
        <v>158</v>
      </c>
      <c r="C45" s="15" t="s">
        <v>80</v>
      </c>
      <c r="D45" s="14" t="s">
        <v>98</v>
      </c>
      <c r="E45" s="15" t="s">
        <v>146</v>
      </c>
      <c r="F45" s="22">
        <v>0.04209490740740741</v>
      </c>
      <c r="G45" s="14" t="str">
        <f t="shared" si="0"/>
        <v>5.31/km</v>
      </c>
      <c r="H45" s="16">
        <f t="shared" si="1"/>
        <v>0.011377314814814816</v>
      </c>
      <c r="I45" s="16">
        <f>F45-INDEX($F$5:$F$123,MATCH(D45,$D$5:$D$123,0))</f>
        <v>0.0001736111111111105</v>
      </c>
    </row>
    <row r="46" spans="1:9" ht="15" customHeight="1">
      <c r="A46" s="14">
        <v>42</v>
      </c>
      <c r="B46" s="15" t="s">
        <v>159</v>
      </c>
      <c r="C46" s="15" t="s">
        <v>160</v>
      </c>
      <c r="D46" s="14" t="s">
        <v>95</v>
      </c>
      <c r="E46" s="15" t="s">
        <v>41</v>
      </c>
      <c r="F46" s="22">
        <v>0.04221064814814815</v>
      </c>
      <c r="G46" s="14" t="str">
        <f t="shared" si="0"/>
        <v>5.32/km</v>
      </c>
      <c r="H46" s="16">
        <f t="shared" si="1"/>
        <v>0.011493055555555558</v>
      </c>
      <c r="I46" s="16">
        <f>F46-INDEX($F$5:$F$123,MATCH(D46,$D$5:$D$123,0))</f>
        <v>0.003680555555555555</v>
      </c>
    </row>
    <row r="47" spans="1:9" ht="15" customHeight="1">
      <c r="A47" s="14">
        <v>43</v>
      </c>
      <c r="B47" s="15" t="s">
        <v>161</v>
      </c>
      <c r="C47" s="15" t="s">
        <v>20</v>
      </c>
      <c r="D47" s="14" t="s">
        <v>84</v>
      </c>
      <c r="E47" s="15" t="s">
        <v>109</v>
      </c>
      <c r="F47" s="22">
        <v>0.04226851851851852</v>
      </c>
      <c r="G47" s="14" t="str">
        <f t="shared" si="0"/>
        <v>5.32/km</v>
      </c>
      <c r="H47" s="16">
        <f t="shared" si="1"/>
        <v>0.011550925925925926</v>
      </c>
      <c r="I47" s="16">
        <f>F47-INDEX($F$5:$F$123,MATCH(D47,$D$5:$D$123,0))</f>
        <v>0.008287037037037037</v>
      </c>
    </row>
    <row r="48" spans="1:9" ht="15" customHeight="1">
      <c r="A48" s="14">
        <v>44</v>
      </c>
      <c r="B48" s="15" t="s">
        <v>70</v>
      </c>
      <c r="C48" s="15" t="s">
        <v>162</v>
      </c>
      <c r="D48" s="14" t="s">
        <v>88</v>
      </c>
      <c r="E48" s="15" t="s">
        <v>163</v>
      </c>
      <c r="F48" s="22">
        <v>0.042395833333333334</v>
      </c>
      <c r="G48" s="14" t="str">
        <f t="shared" si="0"/>
        <v>5.33/km</v>
      </c>
      <c r="H48" s="16">
        <f t="shared" si="1"/>
        <v>0.011678240740740743</v>
      </c>
      <c r="I48" s="16">
        <f>F48-INDEX($F$5:$F$123,MATCH(D48,$D$5:$D$123,0))</f>
        <v>0.008217592592592596</v>
      </c>
    </row>
    <row r="49" spans="1:9" ht="15" customHeight="1">
      <c r="A49" s="14">
        <v>45</v>
      </c>
      <c r="B49" s="15" t="s">
        <v>99</v>
      </c>
      <c r="C49" s="15" t="s">
        <v>67</v>
      </c>
      <c r="D49" s="14" t="s">
        <v>85</v>
      </c>
      <c r="E49" s="15" t="s">
        <v>164</v>
      </c>
      <c r="F49" s="22">
        <v>0.04241898148148148</v>
      </c>
      <c r="G49" s="14" t="str">
        <f t="shared" si="0"/>
        <v>5.33/km</v>
      </c>
      <c r="H49" s="16">
        <f t="shared" si="1"/>
        <v>0.01170138888888889</v>
      </c>
      <c r="I49" s="16">
        <f>F49-INDEX($F$5:$F$123,MATCH(D49,$D$5:$D$123,0))</f>
        <v>0.01170138888888889</v>
      </c>
    </row>
    <row r="50" spans="1:9" ht="15" customHeight="1">
      <c r="A50" s="14">
        <v>46</v>
      </c>
      <c r="B50" s="15" t="s">
        <v>66</v>
      </c>
      <c r="C50" s="15" t="s">
        <v>165</v>
      </c>
      <c r="D50" s="14" t="s">
        <v>95</v>
      </c>
      <c r="E50" s="15" t="s">
        <v>166</v>
      </c>
      <c r="F50" s="22">
        <v>0.04245370370370371</v>
      </c>
      <c r="G50" s="14" t="str">
        <f t="shared" si="0"/>
        <v>5.33/km</v>
      </c>
      <c r="H50" s="16">
        <f t="shared" si="1"/>
        <v>0.011736111111111117</v>
      </c>
      <c r="I50" s="16">
        <f>F50-INDEX($F$5:$F$123,MATCH(D50,$D$5:$D$123,0))</f>
        <v>0.003923611111111114</v>
      </c>
    </row>
    <row r="51" spans="1:9" ht="15" customHeight="1">
      <c r="A51" s="23">
        <v>47</v>
      </c>
      <c r="B51" s="26" t="s">
        <v>167</v>
      </c>
      <c r="C51" s="26" t="s">
        <v>13</v>
      </c>
      <c r="D51" s="23" t="s">
        <v>88</v>
      </c>
      <c r="E51" s="26" t="s">
        <v>38</v>
      </c>
      <c r="F51" s="24">
        <v>0.042465277777777775</v>
      </c>
      <c r="G51" s="23" t="str">
        <f t="shared" si="0"/>
        <v>5.34/km</v>
      </c>
      <c r="H51" s="25">
        <f t="shared" si="1"/>
        <v>0.011747685185185184</v>
      </c>
      <c r="I51" s="25">
        <f>F51-INDEX($F$5:$F$123,MATCH(D51,$D$5:$D$123,0))</f>
        <v>0.008287037037037037</v>
      </c>
    </row>
    <row r="52" spans="1:9" ht="15" customHeight="1">
      <c r="A52" s="14">
        <v>48</v>
      </c>
      <c r="B52" s="15" t="s">
        <v>168</v>
      </c>
      <c r="C52" s="15" t="s">
        <v>141</v>
      </c>
      <c r="D52" s="14" t="s">
        <v>85</v>
      </c>
      <c r="E52" s="15" t="s">
        <v>113</v>
      </c>
      <c r="F52" s="22">
        <v>0.04247685185185185</v>
      </c>
      <c r="G52" s="14" t="str">
        <f t="shared" si="0"/>
        <v>5.34/km</v>
      </c>
      <c r="H52" s="16">
        <f t="shared" si="1"/>
        <v>0.011759259259259257</v>
      </c>
      <c r="I52" s="16">
        <f>F52-INDEX($F$5:$F$123,MATCH(D52,$D$5:$D$123,0))</f>
        <v>0.011759259259259257</v>
      </c>
    </row>
    <row r="53" spans="1:9" ht="15" customHeight="1">
      <c r="A53" s="14">
        <v>49</v>
      </c>
      <c r="B53" s="15" t="s">
        <v>169</v>
      </c>
      <c r="C53" s="15" t="s">
        <v>18</v>
      </c>
      <c r="D53" s="14" t="s">
        <v>83</v>
      </c>
      <c r="E53" s="15" t="s">
        <v>109</v>
      </c>
      <c r="F53" s="22">
        <v>0.04247685185185185</v>
      </c>
      <c r="G53" s="14" t="str">
        <f t="shared" si="0"/>
        <v>5.34/km</v>
      </c>
      <c r="H53" s="16">
        <f t="shared" si="1"/>
        <v>0.011759259259259257</v>
      </c>
      <c r="I53" s="16">
        <f>F53-INDEX($F$5:$F$123,MATCH(D53,$D$5:$D$123,0))</f>
        <v>0.010648148148148143</v>
      </c>
    </row>
    <row r="54" spans="1:9" ht="15" customHeight="1">
      <c r="A54" s="14">
        <v>50</v>
      </c>
      <c r="B54" s="15" t="s">
        <v>77</v>
      </c>
      <c r="C54" s="15" t="s">
        <v>13</v>
      </c>
      <c r="D54" s="14" t="s">
        <v>83</v>
      </c>
      <c r="E54" s="15" t="s">
        <v>93</v>
      </c>
      <c r="F54" s="22">
        <v>0.04265046296296296</v>
      </c>
      <c r="G54" s="14" t="str">
        <f t="shared" si="0"/>
        <v>5.35/km</v>
      </c>
      <c r="H54" s="16">
        <f t="shared" si="1"/>
        <v>0.011932870370370368</v>
      </c>
      <c r="I54" s="16">
        <f>F54-INDEX($F$5:$F$123,MATCH(D54,$D$5:$D$123,0))</f>
        <v>0.010821759259259253</v>
      </c>
    </row>
    <row r="55" spans="1:9" ht="15" customHeight="1">
      <c r="A55" s="14">
        <v>51</v>
      </c>
      <c r="B55" s="15" t="s">
        <v>170</v>
      </c>
      <c r="C55" s="15" t="s">
        <v>12</v>
      </c>
      <c r="D55" s="14" t="s">
        <v>88</v>
      </c>
      <c r="E55" s="15" t="s">
        <v>49</v>
      </c>
      <c r="F55" s="22">
        <v>0.04303240740740741</v>
      </c>
      <c r="G55" s="14" t="str">
        <f t="shared" si="0"/>
        <v>5.38/km</v>
      </c>
      <c r="H55" s="16">
        <f t="shared" si="1"/>
        <v>0.012314814814814817</v>
      </c>
      <c r="I55" s="16">
        <f>F55-INDEX($F$5:$F$123,MATCH(D55,$D$5:$D$123,0))</f>
        <v>0.00885416666666667</v>
      </c>
    </row>
    <row r="56" spans="1:9" ht="15" customHeight="1">
      <c r="A56" s="14">
        <v>52</v>
      </c>
      <c r="B56" s="15" t="s">
        <v>171</v>
      </c>
      <c r="C56" s="15" t="s">
        <v>62</v>
      </c>
      <c r="D56" s="14" t="s">
        <v>86</v>
      </c>
      <c r="E56" s="15" t="s">
        <v>123</v>
      </c>
      <c r="F56" s="22">
        <v>0.043090277777777776</v>
      </c>
      <c r="G56" s="14" t="str">
        <f t="shared" si="0"/>
        <v>5.38/km</v>
      </c>
      <c r="H56" s="16">
        <f t="shared" si="1"/>
        <v>0.012372685185185184</v>
      </c>
      <c r="I56" s="16">
        <f>F56-INDEX($F$5:$F$123,MATCH(D56,$D$5:$D$123,0))</f>
        <v>0.005324074074074071</v>
      </c>
    </row>
    <row r="57" spans="1:9" ht="15" customHeight="1">
      <c r="A57" s="14">
        <v>53</v>
      </c>
      <c r="B57" s="15" t="s">
        <v>172</v>
      </c>
      <c r="C57" s="15" t="s">
        <v>106</v>
      </c>
      <c r="D57" s="14" t="s">
        <v>85</v>
      </c>
      <c r="E57" s="15" t="s">
        <v>123</v>
      </c>
      <c r="F57" s="22">
        <v>0.043182870370370365</v>
      </c>
      <c r="G57" s="14" t="str">
        <f t="shared" si="0"/>
        <v>5.39/km</v>
      </c>
      <c r="H57" s="16">
        <f t="shared" si="1"/>
        <v>0.012465277777777773</v>
      </c>
      <c r="I57" s="16">
        <f>F57-INDEX($F$5:$F$123,MATCH(D57,$D$5:$D$123,0))</f>
        <v>0.012465277777777773</v>
      </c>
    </row>
    <row r="58" spans="1:9" ht="15" customHeight="1">
      <c r="A58" s="14">
        <v>54</v>
      </c>
      <c r="B58" s="15" t="s">
        <v>173</v>
      </c>
      <c r="C58" s="15" t="s">
        <v>174</v>
      </c>
      <c r="D58" s="14" t="s">
        <v>86</v>
      </c>
      <c r="E58" s="15" t="s">
        <v>109</v>
      </c>
      <c r="F58" s="22">
        <v>0.04321759259259259</v>
      </c>
      <c r="G58" s="14" t="str">
        <f t="shared" si="0"/>
        <v>5.39/km</v>
      </c>
      <c r="H58" s="16">
        <f t="shared" si="1"/>
        <v>0.0125</v>
      </c>
      <c r="I58" s="16">
        <f>F58-INDEX($F$5:$F$123,MATCH(D58,$D$5:$D$123,0))</f>
        <v>0.0054513888888888876</v>
      </c>
    </row>
    <row r="59" spans="1:9" ht="15" customHeight="1">
      <c r="A59" s="14">
        <v>55</v>
      </c>
      <c r="B59" s="15" t="s">
        <v>175</v>
      </c>
      <c r="C59" s="15" t="s">
        <v>176</v>
      </c>
      <c r="D59" s="14" t="s">
        <v>88</v>
      </c>
      <c r="E59" s="15" t="s">
        <v>109</v>
      </c>
      <c r="F59" s="22">
        <v>0.04322916666666667</v>
      </c>
      <c r="G59" s="14" t="str">
        <f t="shared" si="0"/>
        <v>5.40/km</v>
      </c>
      <c r="H59" s="16">
        <f t="shared" si="1"/>
        <v>0.012511574074074081</v>
      </c>
      <c r="I59" s="16">
        <f>F59-INDEX($F$5:$F$123,MATCH(D59,$D$5:$D$123,0))</f>
        <v>0.009050925925925934</v>
      </c>
    </row>
    <row r="60" spans="1:9" ht="15" customHeight="1">
      <c r="A60" s="14">
        <v>56</v>
      </c>
      <c r="B60" s="15" t="s">
        <v>177</v>
      </c>
      <c r="C60" s="15" t="s">
        <v>178</v>
      </c>
      <c r="D60" s="14" t="s">
        <v>88</v>
      </c>
      <c r="E60" s="15" t="s">
        <v>123</v>
      </c>
      <c r="F60" s="22">
        <v>0.04331018518518518</v>
      </c>
      <c r="G60" s="14" t="str">
        <f t="shared" si="0"/>
        <v>5.40/km</v>
      </c>
      <c r="H60" s="16">
        <f t="shared" si="1"/>
        <v>0.01259259259259259</v>
      </c>
      <c r="I60" s="16">
        <f>F60-INDEX($F$5:$F$123,MATCH(D60,$D$5:$D$123,0))</f>
        <v>0.009131944444444443</v>
      </c>
    </row>
    <row r="61" spans="1:9" ht="15" customHeight="1">
      <c r="A61" s="14">
        <v>57</v>
      </c>
      <c r="B61" s="15" t="s">
        <v>179</v>
      </c>
      <c r="C61" s="15" t="s">
        <v>180</v>
      </c>
      <c r="D61" s="14" t="s">
        <v>84</v>
      </c>
      <c r="E61" s="15" t="s">
        <v>181</v>
      </c>
      <c r="F61" s="22">
        <v>0.04334490740740741</v>
      </c>
      <c r="G61" s="14" t="str">
        <f t="shared" si="0"/>
        <v>5.40/km</v>
      </c>
      <c r="H61" s="16">
        <f t="shared" si="1"/>
        <v>0.012627314814814817</v>
      </c>
      <c r="I61" s="16">
        <f>F61-INDEX($F$5:$F$123,MATCH(D61,$D$5:$D$123,0))</f>
        <v>0.009363425925925928</v>
      </c>
    </row>
    <row r="62" spans="1:9" ht="15" customHeight="1">
      <c r="A62" s="14">
        <v>58</v>
      </c>
      <c r="B62" s="15" t="s">
        <v>182</v>
      </c>
      <c r="C62" s="15" t="s">
        <v>183</v>
      </c>
      <c r="D62" s="14" t="s">
        <v>83</v>
      </c>
      <c r="E62" s="15" t="s">
        <v>184</v>
      </c>
      <c r="F62" s="22">
        <v>0.04340277777777778</v>
      </c>
      <c r="G62" s="14" t="str">
        <f t="shared" si="0"/>
        <v>5.41/km</v>
      </c>
      <c r="H62" s="16">
        <f t="shared" si="1"/>
        <v>0.012685185185185192</v>
      </c>
      <c r="I62" s="16">
        <f>F62-INDEX($F$5:$F$123,MATCH(D62,$D$5:$D$123,0))</f>
        <v>0.011574074074074077</v>
      </c>
    </row>
    <row r="63" spans="1:9" ht="15" customHeight="1">
      <c r="A63" s="14">
        <v>59</v>
      </c>
      <c r="B63" s="15" t="s">
        <v>185</v>
      </c>
      <c r="C63" s="15" t="s">
        <v>24</v>
      </c>
      <c r="D63" s="14" t="s">
        <v>88</v>
      </c>
      <c r="E63" s="15" t="s">
        <v>121</v>
      </c>
      <c r="F63" s="22">
        <v>0.04378472222222222</v>
      </c>
      <c r="G63" s="14" t="str">
        <f t="shared" si="0"/>
        <v>5.44/km</v>
      </c>
      <c r="H63" s="16">
        <f t="shared" si="1"/>
        <v>0.013067129629629626</v>
      </c>
      <c r="I63" s="16">
        <f>F63-INDEX($F$5:$F$123,MATCH(D63,$D$5:$D$123,0))</f>
        <v>0.00960648148148148</v>
      </c>
    </row>
    <row r="64" spans="1:9" ht="15" customHeight="1">
      <c r="A64" s="14">
        <v>60</v>
      </c>
      <c r="B64" s="15" t="s">
        <v>186</v>
      </c>
      <c r="C64" s="15" t="s">
        <v>17</v>
      </c>
      <c r="D64" s="14" t="s">
        <v>85</v>
      </c>
      <c r="E64" s="15" t="s">
        <v>187</v>
      </c>
      <c r="F64" s="22">
        <v>0.04383101851851851</v>
      </c>
      <c r="G64" s="14" t="str">
        <f t="shared" si="0"/>
        <v>5.44/km</v>
      </c>
      <c r="H64" s="16">
        <f t="shared" si="1"/>
        <v>0.01311342592592592</v>
      </c>
      <c r="I64" s="16">
        <f>F64-INDEX($F$5:$F$123,MATCH(D64,$D$5:$D$123,0))</f>
        <v>0.01311342592592592</v>
      </c>
    </row>
    <row r="65" spans="1:9" ht="15" customHeight="1">
      <c r="A65" s="23">
        <v>61</v>
      </c>
      <c r="B65" s="26" t="s">
        <v>188</v>
      </c>
      <c r="C65" s="26" t="s">
        <v>27</v>
      </c>
      <c r="D65" s="23" t="s">
        <v>98</v>
      </c>
      <c r="E65" s="26" t="s">
        <v>38</v>
      </c>
      <c r="F65" s="24">
        <v>0.04396990740740741</v>
      </c>
      <c r="G65" s="23" t="str">
        <f t="shared" si="0"/>
        <v>5.45/km</v>
      </c>
      <c r="H65" s="25">
        <f t="shared" si="1"/>
        <v>0.013252314814814817</v>
      </c>
      <c r="I65" s="25">
        <f>F65-INDEX($F$5:$F$123,MATCH(D65,$D$5:$D$123,0))</f>
        <v>0.002048611111111112</v>
      </c>
    </row>
    <row r="66" spans="1:9" ht="15" customHeight="1">
      <c r="A66" s="14">
        <v>62</v>
      </c>
      <c r="B66" s="15" t="s">
        <v>189</v>
      </c>
      <c r="C66" s="15" t="s">
        <v>106</v>
      </c>
      <c r="D66" s="14" t="s">
        <v>84</v>
      </c>
      <c r="E66" s="15" t="s">
        <v>40</v>
      </c>
      <c r="F66" s="22">
        <v>0.044675925925925924</v>
      </c>
      <c r="G66" s="14" t="str">
        <f t="shared" si="0"/>
        <v>5.51/km</v>
      </c>
      <c r="H66" s="16">
        <f t="shared" si="1"/>
        <v>0.013958333333333333</v>
      </c>
      <c r="I66" s="16">
        <f>F66-INDEX($F$5:$F$123,MATCH(D66,$D$5:$D$123,0))</f>
        <v>0.010694444444444444</v>
      </c>
    </row>
    <row r="67" spans="1:9" ht="15" customHeight="1">
      <c r="A67" s="23">
        <v>63</v>
      </c>
      <c r="B67" s="26" t="s">
        <v>190</v>
      </c>
      <c r="C67" s="26" t="s">
        <v>191</v>
      </c>
      <c r="D67" s="23" t="s">
        <v>98</v>
      </c>
      <c r="E67" s="26" t="s">
        <v>38</v>
      </c>
      <c r="F67" s="24">
        <v>0.04489583333333333</v>
      </c>
      <c r="G67" s="23" t="str">
        <f t="shared" si="0"/>
        <v>5.53/km</v>
      </c>
      <c r="H67" s="25">
        <f t="shared" si="1"/>
        <v>0.014178240740740738</v>
      </c>
      <c r="I67" s="25">
        <f>F67-INDEX($F$5:$F$123,MATCH(D67,$D$5:$D$123,0))</f>
        <v>0.0029745370370370325</v>
      </c>
    </row>
    <row r="68" spans="1:9" ht="15" customHeight="1">
      <c r="A68" s="14">
        <v>64</v>
      </c>
      <c r="B68" s="15" t="s">
        <v>192</v>
      </c>
      <c r="C68" s="15" t="s">
        <v>23</v>
      </c>
      <c r="D68" s="14" t="s">
        <v>83</v>
      </c>
      <c r="E68" s="15" t="s">
        <v>109</v>
      </c>
      <c r="F68" s="22">
        <v>0.044988425925925925</v>
      </c>
      <c r="G68" s="14" t="str">
        <f t="shared" si="0"/>
        <v>5.53/km</v>
      </c>
      <c r="H68" s="16">
        <f t="shared" si="1"/>
        <v>0.014270833333333333</v>
      </c>
      <c r="I68" s="16">
        <f>F68-INDEX($F$5:$F$123,MATCH(D68,$D$5:$D$123,0))</f>
        <v>0.013159722222222218</v>
      </c>
    </row>
    <row r="69" spans="1:9" ht="15" customHeight="1">
      <c r="A69" s="14">
        <v>65</v>
      </c>
      <c r="B69" s="15" t="s">
        <v>126</v>
      </c>
      <c r="C69" s="15" t="s">
        <v>193</v>
      </c>
      <c r="D69" s="14" t="s">
        <v>88</v>
      </c>
      <c r="E69" s="15" t="s">
        <v>109</v>
      </c>
      <c r="F69" s="22">
        <v>0.045196759259259256</v>
      </c>
      <c r="G69" s="14" t="str">
        <f aca="true" t="shared" si="2" ref="G69:G123">TEXT(INT((HOUR(F69)*3600+MINUTE(F69)*60+SECOND(F69))/$I$3/60),"0")&amp;"."&amp;TEXT(MOD((HOUR(F69)*3600+MINUTE(F69)*60+SECOND(F69))/$I$3,60),"00")&amp;"/km"</f>
        <v>5.55/km</v>
      </c>
      <c r="H69" s="16">
        <f aca="true" t="shared" si="3" ref="H69:H123">F69-$F$5</f>
        <v>0.014479166666666664</v>
      </c>
      <c r="I69" s="16">
        <f>F69-INDEX($F$5:$F$123,MATCH(D69,$D$5:$D$123,0))</f>
        <v>0.011018518518518518</v>
      </c>
    </row>
    <row r="70" spans="1:9" ht="15" customHeight="1">
      <c r="A70" s="14">
        <v>66</v>
      </c>
      <c r="B70" s="15" t="s">
        <v>194</v>
      </c>
      <c r="C70" s="15" t="s">
        <v>82</v>
      </c>
      <c r="D70" s="14" t="s">
        <v>98</v>
      </c>
      <c r="E70" s="15" t="s">
        <v>195</v>
      </c>
      <c r="F70" s="22">
        <v>0.04559027777777778</v>
      </c>
      <c r="G70" s="14" t="str">
        <f t="shared" si="2"/>
        <v>5.58/km</v>
      </c>
      <c r="H70" s="16">
        <f t="shared" si="3"/>
        <v>0.014872685185185187</v>
      </c>
      <c r="I70" s="16">
        <f>F70-INDEX($F$5:$F$123,MATCH(D70,$D$5:$D$123,0))</f>
        <v>0.0036689814814814814</v>
      </c>
    </row>
    <row r="71" spans="1:9" ht="15" customHeight="1">
      <c r="A71" s="23">
        <v>67</v>
      </c>
      <c r="B71" s="26" t="s">
        <v>89</v>
      </c>
      <c r="C71" s="26" t="s">
        <v>18</v>
      </c>
      <c r="D71" s="23" t="s">
        <v>83</v>
      </c>
      <c r="E71" s="26" t="s">
        <v>38</v>
      </c>
      <c r="F71" s="24">
        <v>0.04598379629629629</v>
      </c>
      <c r="G71" s="23" t="str">
        <f t="shared" si="2"/>
        <v>6.01/km</v>
      </c>
      <c r="H71" s="25">
        <f t="shared" si="3"/>
        <v>0.015266203703703702</v>
      </c>
      <c r="I71" s="25">
        <f>F71-INDEX($F$5:$F$123,MATCH(D71,$D$5:$D$123,0))</f>
        <v>0.014155092592592587</v>
      </c>
    </row>
    <row r="72" spans="1:9" ht="15" customHeight="1">
      <c r="A72" s="14">
        <v>68</v>
      </c>
      <c r="B72" s="15" t="s">
        <v>196</v>
      </c>
      <c r="C72" s="15" t="s">
        <v>13</v>
      </c>
      <c r="D72" s="14" t="s">
        <v>84</v>
      </c>
      <c r="E72" s="15" t="s">
        <v>197</v>
      </c>
      <c r="F72" s="22">
        <v>0.04604166666666667</v>
      </c>
      <c r="G72" s="14" t="str">
        <f t="shared" si="2"/>
        <v>6.02/km</v>
      </c>
      <c r="H72" s="16">
        <f t="shared" si="3"/>
        <v>0.015324074074074077</v>
      </c>
      <c r="I72" s="16">
        <f>F72-INDEX($F$5:$F$123,MATCH(D72,$D$5:$D$123,0))</f>
        <v>0.012060185185185188</v>
      </c>
    </row>
    <row r="73" spans="1:9" ht="15" customHeight="1">
      <c r="A73" s="14">
        <v>69</v>
      </c>
      <c r="B73" s="15" t="s">
        <v>198</v>
      </c>
      <c r="C73" s="15" t="s">
        <v>73</v>
      </c>
      <c r="D73" s="14" t="s">
        <v>199</v>
      </c>
      <c r="E73" s="15" t="s">
        <v>200</v>
      </c>
      <c r="F73" s="22">
        <v>0.04631944444444444</v>
      </c>
      <c r="G73" s="14" t="str">
        <f t="shared" si="2"/>
        <v>6.04/km</v>
      </c>
      <c r="H73" s="16">
        <f t="shared" si="3"/>
        <v>0.01560185185185185</v>
      </c>
      <c r="I73" s="16">
        <f>F73-INDEX($F$5:$F$123,MATCH(D73,$D$5:$D$123,0))</f>
        <v>0</v>
      </c>
    </row>
    <row r="74" spans="1:9" ht="15" customHeight="1">
      <c r="A74" s="14">
        <v>70</v>
      </c>
      <c r="B74" s="15" t="s">
        <v>201</v>
      </c>
      <c r="C74" s="15" t="s">
        <v>63</v>
      </c>
      <c r="D74" s="14" t="s">
        <v>199</v>
      </c>
      <c r="E74" s="15" t="s">
        <v>123</v>
      </c>
      <c r="F74" s="22">
        <v>0.046342592592592595</v>
      </c>
      <c r="G74" s="14" t="str">
        <f t="shared" si="2"/>
        <v>6.04/km</v>
      </c>
      <c r="H74" s="16">
        <f t="shared" si="3"/>
        <v>0.015625000000000003</v>
      </c>
      <c r="I74" s="16">
        <f>F74-INDEX($F$5:$F$123,MATCH(D74,$D$5:$D$123,0))</f>
        <v>2.314814814815408E-05</v>
      </c>
    </row>
    <row r="75" spans="1:9" ht="15" customHeight="1">
      <c r="A75" s="23">
        <v>71</v>
      </c>
      <c r="B75" s="26" t="s">
        <v>202</v>
      </c>
      <c r="C75" s="26" t="s">
        <v>203</v>
      </c>
      <c r="D75" s="23" t="s">
        <v>84</v>
      </c>
      <c r="E75" s="26" t="s">
        <v>38</v>
      </c>
      <c r="F75" s="24">
        <v>0.046481481481481485</v>
      </c>
      <c r="G75" s="23" t="str">
        <f t="shared" si="2"/>
        <v>6.05/km</v>
      </c>
      <c r="H75" s="25">
        <f t="shared" si="3"/>
        <v>0.015763888888888893</v>
      </c>
      <c r="I75" s="25">
        <f>F75-INDEX($F$5:$F$123,MATCH(D75,$D$5:$D$123,0))</f>
        <v>0.012500000000000004</v>
      </c>
    </row>
    <row r="76" spans="1:9" ht="15" customHeight="1">
      <c r="A76" s="14">
        <v>72</v>
      </c>
      <c r="B76" s="15" t="s">
        <v>204</v>
      </c>
      <c r="C76" s="15" t="s">
        <v>23</v>
      </c>
      <c r="D76" s="14" t="s">
        <v>87</v>
      </c>
      <c r="E76" s="15" t="s">
        <v>205</v>
      </c>
      <c r="F76" s="22">
        <v>0.04664351851851852</v>
      </c>
      <c r="G76" s="14" t="str">
        <f t="shared" si="2"/>
        <v>6.06/km</v>
      </c>
      <c r="H76" s="16">
        <f t="shared" si="3"/>
        <v>0.01592592592592593</v>
      </c>
      <c r="I76" s="16">
        <f>F76-INDEX($F$5:$F$123,MATCH(D76,$D$5:$D$123,0))</f>
        <v>0.005162037037037041</v>
      </c>
    </row>
    <row r="77" spans="1:9" ht="15" customHeight="1">
      <c r="A77" s="14">
        <v>73</v>
      </c>
      <c r="B77" s="15" t="s">
        <v>206</v>
      </c>
      <c r="C77" s="15" t="s">
        <v>207</v>
      </c>
      <c r="D77" s="14" t="s">
        <v>199</v>
      </c>
      <c r="E77" s="15" t="s">
        <v>133</v>
      </c>
      <c r="F77" s="22">
        <v>0.046724537037037044</v>
      </c>
      <c r="G77" s="14" t="str">
        <f t="shared" si="2"/>
        <v>6.07/km</v>
      </c>
      <c r="H77" s="16">
        <f t="shared" si="3"/>
        <v>0.016006944444444452</v>
      </c>
      <c r="I77" s="16">
        <f>F77-INDEX($F$5:$F$123,MATCH(D77,$D$5:$D$123,0))</f>
        <v>0.0004050925925926027</v>
      </c>
    </row>
    <row r="78" spans="1:9" ht="15" customHeight="1">
      <c r="A78" s="14">
        <v>74</v>
      </c>
      <c r="B78" s="15" t="s">
        <v>208</v>
      </c>
      <c r="C78" s="15" t="s">
        <v>54</v>
      </c>
      <c r="D78" s="14" t="s">
        <v>83</v>
      </c>
      <c r="E78" s="15" t="s">
        <v>209</v>
      </c>
      <c r="F78" s="22">
        <v>0.04673611111111111</v>
      </c>
      <c r="G78" s="14" t="str">
        <f t="shared" si="2"/>
        <v>6.07/km</v>
      </c>
      <c r="H78" s="16">
        <f t="shared" si="3"/>
        <v>0.01601851851851852</v>
      </c>
      <c r="I78" s="16">
        <f>F78-INDEX($F$5:$F$123,MATCH(D78,$D$5:$D$123,0))</f>
        <v>0.014907407407407404</v>
      </c>
    </row>
    <row r="79" spans="1:9" ht="15" customHeight="1">
      <c r="A79" s="23">
        <v>75</v>
      </c>
      <c r="B79" s="26" t="s">
        <v>157</v>
      </c>
      <c r="C79" s="26" t="s">
        <v>58</v>
      </c>
      <c r="D79" s="23" t="s">
        <v>87</v>
      </c>
      <c r="E79" s="26" t="s">
        <v>38</v>
      </c>
      <c r="F79" s="24">
        <v>0.04678240740740741</v>
      </c>
      <c r="G79" s="23" t="str">
        <f t="shared" si="2"/>
        <v>6.07/km</v>
      </c>
      <c r="H79" s="25">
        <f t="shared" si="3"/>
        <v>0.01606481481481482</v>
      </c>
      <c r="I79" s="25">
        <f>F79-INDEX($F$5:$F$123,MATCH(D79,$D$5:$D$123,0))</f>
        <v>0.005300925925925931</v>
      </c>
    </row>
    <row r="80" spans="1:9" ht="15" customHeight="1">
      <c r="A80" s="14">
        <v>76</v>
      </c>
      <c r="B80" s="15" t="s">
        <v>210</v>
      </c>
      <c r="C80" s="15" t="s">
        <v>26</v>
      </c>
      <c r="D80" s="14" t="s">
        <v>88</v>
      </c>
      <c r="E80" s="15" t="s">
        <v>123</v>
      </c>
      <c r="F80" s="22">
        <v>0.04694444444444445</v>
      </c>
      <c r="G80" s="14" t="str">
        <f t="shared" si="2"/>
        <v>6.09/km</v>
      </c>
      <c r="H80" s="16">
        <f t="shared" si="3"/>
        <v>0.016226851851851857</v>
      </c>
      <c r="I80" s="16">
        <f>F80-INDEX($F$5:$F$123,MATCH(D80,$D$5:$D$123,0))</f>
        <v>0.01276620370370371</v>
      </c>
    </row>
    <row r="81" spans="1:9" ht="15" customHeight="1">
      <c r="A81" s="23">
        <v>77</v>
      </c>
      <c r="B81" s="26" t="s">
        <v>211</v>
      </c>
      <c r="C81" s="26" t="s">
        <v>51</v>
      </c>
      <c r="D81" s="23" t="s">
        <v>83</v>
      </c>
      <c r="E81" s="26" t="s">
        <v>38</v>
      </c>
      <c r="F81" s="24">
        <v>0.04721064814814815</v>
      </c>
      <c r="G81" s="23" t="str">
        <f t="shared" si="2"/>
        <v>6.11/km</v>
      </c>
      <c r="H81" s="25">
        <f t="shared" si="3"/>
        <v>0.016493055555555556</v>
      </c>
      <c r="I81" s="25">
        <f>F81-INDEX($F$5:$F$123,MATCH(D81,$D$5:$D$123,0))</f>
        <v>0.015381944444444441</v>
      </c>
    </row>
    <row r="82" spans="1:9" ht="15" customHeight="1">
      <c r="A82" s="14">
        <v>78</v>
      </c>
      <c r="B82" s="15" t="s">
        <v>212</v>
      </c>
      <c r="C82" s="15" t="s">
        <v>56</v>
      </c>
      <c r="D82" s="14" t="s">
        <v>90</v>
      </c>
      <c r="E82" s="15" t="s">
        <v>146</v>
      </c>
      <c r="F82" s="22">
        <v>0.04732638888888888</v>
      </c>
      <c r="G82" s="14" t="str">
        <f t="shared" si="2"/>
        <v>6.12/km</v>
      </c>
      <c r="H82" s="16">
        <f t="shared" si="3"/>
        <v>0.01660879629629629</v>
      </c>
      <c r="I82" s="16">
        <f>F82-INDEX($F$5:$F$123,MATCH(D82,$D$5:$D$123,0))</f>
        <v>0</v>
      </c>
    </row>
    <row r="83" spans="1:9" ht="15" customHeight="1">
      <c r="A83" s="23">
        <v>79</v>
      </c>
      <c r="B83" s="26" t="s">
        <v>0</v>
      </c>
      <c r="C83" s="26" t="s">
        <v>25</v>
      </c>
      <c r="D83" s="23" t="s">
        <v>83</v>
      </c>
      <c r="E83" s="26" t="s">
        <v>38</v>
      </c>
      <c r="F83" s="24">
        <v>0.04763888888888889</v>
      </c>
      <c r="G83" s="23" t="str">
        <f t="shared" si="2"/>
        <v>6.14/km</v>
      </c>
      <c r="H83" s="25">
        <f t="shared" si="3"/>
        <v>0.0169212962962963</v>
      </c>
      <c r="I83" s="25">
        <f>F83-INDEX($F$5:$F$123,MATCH(D83,$D$5:$D$123,0))</f>
        <v>0.015810185185185184</v>
      </c>
    </row>
    <row r="84" spans="1:9" ht="15" customHeight="1">
      <c r="A84" s="14">
        <v>80</v>
      </c>
      <c r="B84" s="15" t="s">
        <v>213</v>
      </c>
      <c r="C84" s="15" t="s">
        <v>214</v>
      </c>
      <c r="D84" s="14" t="s">
        <v>98</v>
      </c>
      <c r="E84" s="15" t="s">
        <v>215</v>
      </c>
      <c r="F84" s="22">
        <v>0.04770833333333333</v>
      </c>
      <c r="G84" s="14" t="str">
        <f t="shared" si="2"/>
        <v>6.15/km</v>
      </c>
      <c r="H84" s="16">
        <f t="shared" si="3"/>
        <v>0.01699074074074074</v>
      </c>
      <c r="I84" s="16">
        <f>F84-INDEX($F$5:$F$123,MATCH(D84,$D$5:$D$123,0))</f>
        <v>0.005787037037037035</v>
      </c>
    </row>
    <row r="85" spans="1:9" ht="15" customHeight="1">
      <c r="A85" s="14">
        <v>81</v>
      </c>
      <c r="B85" s="15" t="s">
        <v>216</v>
      </c>
      <c r="C85" s="15" t="s">
        <v>120</v>
      </c>
      <c r="D85" s="14" t="s">
        <v>85</v>
      </c>
      <c r="E85" s="15" t="s">
        <v>109</v>
      </c>
      <c r="F85" s="22">
        <v>0.04777777777777778</v>
      </c>
      <c r="G85" s="14" t="str">
        <f t="shared" si="2"/>
        <v>6.15/km</v>
      </c>
      <c r="H85" s="16">
        <f t="shared" si="3"/>
        <v>0.01706018518518519</v>
      </c>
      <c r="I85" s="16">
        <f>F85-INDEX($F$5:$F$123,MATCH(D85,$D$5:$D$123,0))</f>
        <v>0.01706018518518519</v>
      </c>
    </row>
    <row r="86" spans="1:9" ht="15" customHeight="1">
      <c r="A86" s="14">
        <v>82</v>
      </c>
      <c r="B86" s="15" t="s">
        <v>217</v>
      </c>
      <c r="C86" s="15" t="s">
        <v>218</v>
      </c>
      <c r="D86" s="14" t="s">
        <v>85</v>
      </c>
      <c r="E86" s="15" t="s">
        <v>109</v>
      </c>
      <c r="F86" s="22">
        <v>0.04778935185185185</v>
      </c>
      <c r="G86" s="14" t="str">
        <f t="shared" si="2"/>
        <v>6.15/km</v>
      </c>
      <c r="H86" s="16">
        <f t="shared" si="3"/>
        <v>0.017071759259259255</v>
      </c>
      <c r="I86" s="16">
        <f>F86-INDEX($F$5:$F$123,MATCH(D86,$D$5:$D$123,0))</f>
        <v>0.017071759259259255</v>
      </c>
    </row>
    <row r="87" spans="1:9" ht="15" customHeight="1">
      <c r="A87" s="23">
        <v>83</v>
      </c>
      <c r="B87" s="26" t="s">
        <v>219</v>
      </c>
      <c r="C87" s="26" t="s">
        <v>30</v>
      </c>
      <c r="D87" s="23" t="s">
        <v>87</v>
      </c>
      <c r="E87" s="26" t="s">
        <v>38</v>
      </c>
      <c r="F87" s="24">
        <v>0.04795138888888889</v>
      </c>
      <c r="G87" s="23" t="str">
        <f t="shared" si="2"/>
        <v>6.17/km</v>
      </c>
      <c r="H87" s="25">
        <f t="shared" si="3"/>
        <v>0.0172337962962963</v>
      </c>
      <c r="I87" s="25">
        <f>F87-INDEX($F$5:$F$123,MATCH(D87,$D$5:$D$123,0))</f>
        <v>0.00646990740740741</v>
      </c>
    </row>
    <row r="88" spans="1:9" ht="15" customHeight="1">
      <c r="A88" s="23">
        <v>84</v>
      </c>
      <c r="B88" s="26" t="s">
        <v>104</v>
      </c>
      <c r="C88" s="26" t="s">
        <v>220</v>
      </c>
      <c r="D88" s="23" t="s">
        <v>83</v>
      </c>
      <c r="E88" s="26" t="s">
        <v>38</v>
      </c>
      <c r="F88" s="24">
        <v>0.04806712962962963</v>
      </c>
      <c r="G88" s="23" t="str">
        <f t="shared" si="2"/>
        <v>6.18/km</v>
      </c>
      <c r="H88" s="25">
        <f t="shared" si="3"/>
        <v>0.017349537037037042</v>
      </c>
      <c r="I88" s="25">
        <f>F88-INDEX($F$5:$F$123,MATCH(D88,$D$5:$D$123,0))</f>
        <v>0.016238425925925927</v>
      </c>
    </row>
    <row r="89" spans="1:9" ht="15" customHeight="1">
      <c r="A89" s="14">
        <v>85</v>
      </c>
      <c r="B89" s="15" t="s">
        <v>101</v>
      </c>
      <c r="C89" s="15" t="s">
        <v>82</v>
      </c>
      <c r="D89" s="14" t="s">
        <v>199</v>
      </c>
      <c r="E89" s="15" t="s">
        <v>109</v>
      </c>
      <c r="F89" s="22">
        <v>0.048576388888888884</v>
      </c>
      <c r="G89" s="14" t="str">
        <f t="shared" si="2"/>
        <v>6.22/km</v>
      </c>
      <c r="H89" s="16">
        <f t="shared" si="3"/>
        <v>0.017858796296296293</v>
      </c>
      <c r="I89" s="16">
        <f>F89-INDEX($F$5:$F$123,MATCH(D89,$D$5:$D$123,0))</f>
        <v>0.0022569444444444434</v>
      </c>
    </row>
    <row r="90" spans="1:9" ht="15" customHeight="1">
      <c r="A90" s="14">
        <v>86</v>
      </c>
      <c r="B90" s="15" t="s">
        <v>221</v>
      </c>
      <c r="C90" s="15" t="s">
        <v>222</v>
      </c>
      <c r="D90" s="14" t="s">
        <v>83</v>
      </c>
      <c r="E90" s="15" t="s">
        <v>109</v>
      </c>
      <c r="F90" s="22">
        <v>0.048587962962962965</v>
      </c>
      <c r="G90" s="14" t="str">
        <f t="shared" si="2"/>
        <v>6.22/km</v>
      </c>
      <c r="H90" s="16">
        <f t="shared" si="3"/>
        <v>0.017870370370370373</v>
      </c>
      <c r="I90" s="16">
        <f>F90-INDEX($F$5:$F$123,MATCH(D90,$D$5:$D$123,0))</f>
        <v>0.01675925925925926</v>
      </c>
    </row>
    <row r="91" spans="1:9" ht="15" customHeight="1">
      <c r="A91" s="14">
        <v>87</v>
      </c>
      <c r="B91" s="15" t="s">
        <v>223</v>
      </c>
      <c r="C91" s="15" t="s">
        <v>23</v>
      </c>
      <c r="D91" s="14" t="s">
        <v>83</v>
      </c>
      <c r="E91" s="15" t="s">
        <v>109</v>
      </c>
      <c r="F91" s="22">
        <v>0.0487962962962963</v>
      </c>
      <c r="G91" s="14" t="str">
        <f t="shared" si="2"/>
        <v>6.23/km</v>
      </c>
      <c r="H91" s="16">
        <f t="shared" si="3"/>
        <v>0.01807870370370371</v>
      </c>
      <c r="I91" s="16">
        <f>F91-INDEX($F$5:$F$123,MATCH(D91,$D$5:$D$123,0))</f>
        <v>0.016967592592592597</v>
      </c>
    </row>
    <row r="92" spans="1:9" ht="15" customHeight="1">
      <c r="A92" s="14">
        <v>88</v>
      </c>
      <c r="B92" s="15" t="s">
        <v>102</v>
      </c>
      <c r="C92" s="15" t="s">
        <v>214</v>
      </c>
      <c r="D92" s="14" t="s">
        <v>199</v>
      </c>
      <c r="E92" s="15" t="s">
        <v>133</v>
      </c>
      <c r="F92" s="22">
        <v>0.04928240740740741</v>
      </c>
      <c r="G92" s="14" t="str">
        <f t="shared" si="2"/>
        <v>6.27/km</v>
      </c>
      <c r="H92" s="16">
        <f t="shared" si="3"/>
        <v>0.018564814814814815</v>
      </c>
      <c r="I92" s="16">
        <f>F92-INDEX($F$5:$F$123,MATCH(D92,$D$5:$D$123,0))</f>
        <v>0.002962962962962966</v>
      </c>
    </row>
    <row r="93" spans="1:9" ht="15" customHeight="1">
      <c r="A93" s="14">
        <v>89</v>
      </c>
      <c r="B93" s="15" t="s">
        <v>224</v>
      </c>
      <c r="C93" s="15" t="s">
        <v>225</v>
      </c>
      <c r="D93" s="14" t="s">
        <v>90</v>
      </c>
      <c r="E93" s="15" t="s">
        <v>109</v>
      </c>
      <c r="F93" s="22">
        <v>0.049421296296296297</v>
      </c>
      <c r="G93" s="14" t="str">
        <f t="shared" si="2"/>
        <v>6.28/km</v>
      </c>
      <c r="H93" s="16">
        <f t="shared" si="3"/>
        <v>0.018703703703703705</v>
      </c>
      <c r="I93" s="16">
        <f>F93-INDEX($F$5:$F$123,MATCH(D93,$D$5:$D$123,0))</f>
        <v>0.0020949074074074134</v>
      </c>
    </row>
    <row r="94" spans="1:9" ht="15" customHeight="1">
      <c r="A94" s="14">
        <v>90</v>
      </c>
      <c r="B94" s="15" t="s">
        <v>48</v>
      </c>
      <c r="C94" s="15" t="s">
        <v>74</v>
      </c>
      <c r="D94" s="14" t="s">
        <v>98</v>
      </c>
      <c r="E94" s="15" t="s">
        <v>97</v>
      </c>
      <c r="F94" s="22">
        <v>0.049490740740740745</v>
      </c>
      <c r="G94" s="14" t="str">
        <f t="shared" si="2"/>
        <v>6.29/km</v>
      </c>
      <c r="H94" s="16">
        <f t="shared" si="3"/>
        <v>0.018773148148148153</v>
      </c>
      <c r="I94" s="16">
        <f>F94-INDEX($F$5:$F$123,MATCH(D94,$D$5:$D$123,0))</f>
        <v>0.007569444444444448</v>
      </c>
    </row>
    <row r="95" spans="1:9" ht="15" customHeight="1">
      <c r="A95" s="14">
        <v>91</v>
      </c>
      <c r="B95" s="15" t="s">
        <v>124</v>
      </c>
      <c r="C95" s="15" t="s">
        <v>18</v>
      </c>
      <c r="D95" s="14" t="s">
        <v>84</v>
      </c>
      <c r="E95" s="15" t="s">
        <v>41</v>
      </c>
      <c r="F95" s="22">
        <v>0.05005787037037037</v>
      </c>
      <c r="G95" s="14" t="str">
        <f t="shared" si="2"/>
        <v>6.33/km</v>
      </c>
      <c r="H95" s="16">
        <f t="shared" si="3"/>
        <v>0.01934027777777778</v>
      </c>
      <c r="I95" s="16">
        <f>F95-INDEX($F$5:$F$123,MATCH(D95,$D$5:$D$123,0))</f>
        <v>0.01607638888888889</v>
      </c>
    </row>
    <row r="96" spans="1:9" ht="15" customHeight="1">
      <c r="A96" s="23">
        <v>92</v>
      </c>
      <c r="B96" s="26" t="s">
        <v>226</v>
      </c>
      <c r="C96" s="26" t="s">
        <v>227</v>
      </c>
      <c r="D96" s="23" t="s">
        <v>84</v>
      </c>
      <c r="E96" s="26" t="s">
        <v>38</v>
      </c>
      <c r="F96" s="24">
        <v>0.050219907407407414</v>
      </c>
      <c r="G96" s="23" t="str">
        <f t="shared" si="2"/>
        <v>6.34/km</v>
      </c>
      <c r="H96" s="25">
        <f t="shared" si="3"/>
        <v>0.019502314814814823</v>
      </c>
      <c r="I96" s="25">
        <f>F96-INDEX($F$5:$F$123,MATCH(D96,$D$5:$D$123,0))</f>
        <v>0.016238425925925934</v>
      </c>
    </row>
    <row r="97" spans="1:9" ht="15" customHeight="1">
      <c r="A97" s="14">
        <v>93</v>
      </c>
      <c r="B97" s="15" t="s">
        <v>228</v>
      </c>
      <c r="C97" s="15" t="s">
        <v>45</v>
      </c>
      <c r="D97" s="14" t="s">
        <v>83</v>
      </c>
      <c r="E97" s="15" t="s">
        <v>187</v>
      </c>
      <c r="F97" s="22">
        <v>0.05115740740740741</v>
      </c>
      <c r="G97" s="14" t="str">
        <f t="shared" si="2"/>
        <v>6.42/km</v>
      </c>
      <c r="H97" s="16">
        <f t="shared" si="3"/>
        <v>0.020439814814814817</v>
      </c>
      <c r="I97" s="16">
        <f>F97-INDEX($F$5:$F$123,MATCH(D97,$D$5:$D$123,0))</f>
        <v>0.019328703703703702</v>
      </c>
    </row>
    <row r="98" spans="1:9" ht="15" customHeight="1">
      <c r="A98" s="14">
        <v>94</v>
      </c>
      <c r="B98" s="15" t="s">
        <v>152</v>
      </c>
      <c r="C98" s="15" t="s">
        <v>57</v>
      </c>
      <c r="D98" s="14" t="s">
        <v>95</v>
      </c>
      <c r="E98" s="15" t="s">
        <v>81</v>
      </c>
      <c r="F98" s="22">
        <v>0.05122685185185185</v>
      </c>
      <c r="G98" s="14" t="str">
        <f t="shared" si="2"/>
        <v>6.42/km</v>
      </c>
      <c r="H98" s="16">
        <f t="shared" si="3"/>
        <v>0.02050925925925926</v>
      </c>
      <c r="I98" s="16">
        <f>F98-INDEX($F$5:$F$123,MATCH(D98,$D$5:$D$123,0))</f>
        <v>0.012696759259259255</v>
      </c>
    </row>
    <row r="99" spans="1:9" ht="15" customHeight="1">
      <c r="A99" s="23">
        <v>95</v>
      </c>
      <c r="B99" s="26" t="s">
        <v>47</v>
      </c>
      <c r="C99" s="26" t="s">
        <v>37</v>
      </c>
      <c r="D99" s="23" t="s">
        <v>95</v>
      </c>
      <c r="E99" s="26" t="s">
        <v>38</v>
      </c>
      <c r="F99" s="24">
        <v>0.05275462962962963</v>
      </c>
      <c r="G99" s="23" t="str">
        <f t="shared" si="2"/>
        <v>6.54/km</v>
      </c>
      <c r="H99" s="25">
        <f t="shared" si="3"/>
        <v>0.02203703703703704</v>
      </c>
      <c r="I99" s="25">
        <f>F99-INDEX($F$5:$F$123,MATCH(D99,$D$5:$D$123,0))</f>
        <v>0.014224537037037036</v>
      </c>
    </row>
    <row r="100" spans="1:9" ht="15" customHeight="1">
      <c r="A100" s="14">
        <v>96</v>
      </c>
      <c r="B100" s="15" t="s">
        <v>53</v>
      </c>
      <c r="C100" s="15" t="s">
        <v>36</v>
      </c>
      <c r="D100" s="14" t="s">
        <v>98</v>
      </c>
      <c r="E100" s="15" t="s">
        <v>109</v>
      </c>
      <c r="F100" s="22">
        <v>0.052835648148148145</v>
      </c>
      <c r="G100" s="14" t="str">
        <f t="shared" si="2"/>
        <v>6.55/km</v>
      </c>
      <c r="H100" s="16">
        <f t="shared" si="3"/>
        <v>0.022118055555555554</v>
      </c>
      <c r="I100" s="16">
        <f>F100-INDEX($F$5:$F$123,MATCH(D100,$D$5:$D$123,0))</f>
        <v>0.010914351851851849</v>
      </c>
    </row>
    <row r="101" spans="1:9" ht="15" customHeight="1">
      <c r="A101" s="14">
        <v>97</v>
      </c>
      <c r="B101" s="15" t="s">
        <v>229</v>
      </c>
      <c r="C101" s="15" t="s">
        <v>22</v>
      </c>
      <c r="D101" s="14" t="s">
        <v>86</v>
      </c>
      <c r="E101" s="15" t="s">
        <v>109</v>
      </c>
      <c r="F101" s="22">
        <v>0.05284722222222222</v>
      </c>
      <c r="G101" s="14" t="str">
        <f t="shared" si="2"/>
        <v>6.55/km</v>
      </c>
      <c r="H101" s="16">
        <f t="shared" si="3"/>
        <v>0.022129629629629628</v>
      </c>
      <c r="I101" s="16">
        <f>F101-INDEX($F$5:$F$123,MATCH(D101,$D$5:$D$123,0))</f>
        <v>0.015081018518518514</v>
      </c>
    </row>
    <row r="102" spans="1:9" ht="15" customHeight="1">
      <c r="A102" s="14">
        <v>98</v>
      </c>
      <c r="B102" s="15" t="s">
        <v>230</v>
      </c>
      <c r="C102" s="15" t="s">
        <v>145</v>
      </c>
      <c r="D102" s="14" t="s">
        <v>88</v>
      </c>
      <c r="E102" s="15" t="s">
        <v>109</v>
      </c>
      <c r="F102" s="22">
        <v>0.0528587962962963</v>
      </c>
      <c r="G102" s="14" t="str">
        <f t="shared" si="2"/>
        <v>6.55/km</v>
      </c>
      <c r="H102" s="16">
        <f t="shared" si="3"/>
        <v>0.022141203703703708</v>
      </c>
      <c r="I102" s="16">
        <f>F102-INDEX($F$5:$F$123,MATCH(D102,$D$5:$D$123,0))</f>
        <v>0.01868055555555556</v>
      </c>
    </row>
    <row r="103" spans="1:9" ht="15" customHeight="1">
      <c r="A103" s="14">
        <v>99</v>
      </c>
      <c r="B103" s="15" t="s">
        <v>231</v>
      </c>
      <c r="C103" s="15" t="s">
        <v>14</v>
      </c>
      <c r="D103" s="14" t="s">
        <v>90</v>
      </c>
      <c r="E103" s="15" t="s">
        <v>44</v>
      </c>
      <c r="F103" s="22">
        <v>0.05306712962962964</v>
      </c>
      <c r="G103" s="14" t="str">
        <f t="shared" si="2"/>
        <v>6.57/km</v>
      </c>
      <c r="H103" s="16">
        <f t="shared" si="3"/>
        <v>0.022349537037037046</v>
      </c>
      <c r="I103" s="16">
        <f>F103-INDEX($F$5:$F$123,MATCH(D103,$D$5:$D$123,0))</f>
        <v>0.005740740740740755</v>
      </c>
    </row>
    <row r="104" spans="1:9" ht="15" customHeight="1">
      <c r="A104" s="14">
        <v>100</v>
      </c>
      <c r="B104" s="15" t="s">
        <v>232</v>
      </c>
      <c r="C104" s="15" t="s">
        <v>13</v>
      </c>
      <c r="D104" s="14" t="s">
        <v>84</v>
      </c>
      <c r="E104" s="15" t="s">
        <v>233</v>
      </c>
      <c r="F104" s="22">
        <v>0.05327546296296296</v>
      </c>
      <c r="G104" s="14" t="str">
        <f t="shared" si="2"/>
        <v>6.58/km</v>
      </c>
      <c r="H104" s="16">
        <f t="shared" si="3"/>
        <v>0.02255787037037037</v>
      </c>
      <c r="I104" s="16">
        <f>F104-INDEX($F$5:$F$123,MATCH(D104,$D$5:$D$123,0))</f>
        <v>0.01929398148148148</v>
      </c>
    </row>
    <row r="105" spans="1:9" ht="15" customHeight="1">
      <c r="A105" s="14">
        <v>101</v>
      </c>
      <c r="B105" s="15" t="s">
        <v>234</v>
      </c>
      <c r="C105" s="15" t="s">
        <v>27</v>
      </c>
      <c r="D105" s="14" t="s">
        <v>98</v>
      </c>
      <c r="E105" s="15" t="s">
        <v>109</v>
      </c>
      <c r="F105" s="22">
        <v>0.054050925925925926</v>
      </c>
      <c r="G105" s="14" t="str">
        <f t="shared" si="2"/>
        <v>7.05/km</v>
      </c>
      <c r="H105" s="16">
        <f t="shared" si="3"/>
        <v>0.023333333333333334</v>
      </c>
      <c r="I105" s="16">
        <f>F105-INDEX($F$5:$F$123,MATCH(D105,$D$5:$D$123,0))</f>
        <v>0.012129629629629629</v>
      </c>
    </row>
    <row r="106" spans="1:9" ht="15" customHeight="1">
      <c r="A106" s="14">
        <v>102</v>
      </c>
      <c r="B106" s="15" t="s">
        <v>170</v>
      </c>
      <c r="C106" s="15" t="s">
        <v>162</v>
      </c>
      <c r="D106" s="14" t="s">
        <v>84</v>
      </c>
      <c r="E106" s="15" t="s">
        <v>109</v>
      </c>
      <c r="F106" s="22">
        <v>0.054050925925925926</v>
      </c>
      <c r="G106" s="14" t="str">
        <f t="shared" si="2"/>
        <v>7.05/km</v>
      </c>
      <c r="H106" s="16">
        <f t="shared" si="3"/>
        <v>0.023333333333333334</v>
      </c>
      <c r="I106" s="16">
        <f>F106-INDEX($F$5:$F$123,MATCH(D106,$D$5:$D$123,0))</f>
        <v>0.020069444444444445</v>
      </c>
    </row>
    <row r="107" spans="1:9" ht="15" customHeight="1">
      <c r="A107" s="14">
        <v>103</v>
      </c>
      <c r="B107" s="15" t="s">
        <v>235</v>
      </c>
      <c r="C107" s="15" t="s">
        <v>27</v>
      </c>
      <c r="D107" s="14" t="s">
        <v>98</v>
      </c>
      <c r="E107" s="15" t="s">
        <v>236</v>
      </c>
      <c r="F107" s="22">
        <v>0.054050925925925926</v>
      </c>
      <c r="G107" s="14" t="str">
        <f t="shared" si="2"/>
        <v>7.05/km</v>
      </c>
      <c r="H107" s="16">
        <f t="shared" si="3"/>
        <v>0.023333333333333334</v>
      </c>
      <c r="I107" s="16">
        <f>F107-INDEX($F$5:$F$123,MATCH(D107,$D$5:$D$123,0))</f>
        <v>0.012129629629629629</v>
      </c>
    </row>
    <row r="108" spans="1:9" ht="15" customHeight="1">
      <c r="A108" s="14">
        <v>104</v>
      </c>
      <c r="B108" s="15" t="s">
        <v>237</v>
      </c>
      <c r="C108" s="15" t="s">
        <v>60</v>
      </c>
      <c r="D108" s="14" t="s">
        <v>95</v>
      </c>
      <c r="E108" s="15" t="s">
        <v>49</v>
      </c>
      <c r="F108" s="22">
        <v>0.05443287037037037</v>
      </c>
      <c r="G108" s="14" t="str">
        <f t="shared" si="2"/>
        <v>7.08/km</v>
      </c>
      <c r="H108" s="16">
        <f t="shared" si="3"/>
        <v>0.023715277777777776</v>
      </c>
      <c r="I108" s="16">
        <f>F108-INDEX($F$5:$F$123,MATCH(D108,$D$5:$D$123,0))</f>
        <v>0.015902777777777773</v>
      </c>
    </row>
    <row r="109" spans="1:9" ht="15" customHeight="1">
      <c r="A109" s="23">
        <v>105</v>
      </c>
      <c r="B109" s="26" t="s">
        <v>238</v>
      </c>
      <c r="C109" s="26" t="s">
        <v>31</v>
      </c>
      <c r="D109" s="23" t="s">
        <v>90</v>
      </c>
      <c r="E109" s="26" t="s">
        <v>38</v>
      </c>
      <c r="F109" s="24">
        <v>0.05444444444444444</v>
      </c>
      <c r="G109" s="23" t="str">
        <f t="shared" si="2"/>
        <v>7.08/km</v>
      </c>
      <c r="H109" s="25">
        <f t="shared" si="3"/>
        <v>0.02372685185185185</v>
      </c>
      <c r="I109" s="25">
        <f>F109-INDEX($F$5:$F$123,MATCH(D109,$D$5:$D$123,0))</f>
        <v>0.007118055555555558</v>
      </c>
    </row>
    <row r="110" spans="1:9" ht="15" customHeight="1">
      <c r="A110" s="14">
        <v>106</v>
      </c>
      <c r="B110" s="15" t="s">
        <v>239</v>
      </c>
      <c r="C110" s="15" t="s">
        <v>240</v>
      </c>
      <c r="D110" s="14" t="s">
        <v>98</v>
      </c>
      <c r="E110" s="15" t="s">
        <v>187</v>
      </c>
      <c r="F110" s="22">
        <v>0.05445601851851852</v>
      </c>
      <c r="G110" s="14" t="str">
        <f t="shared" si="2"/>
        <v>7.08/km</v>
      </c>
      <c r="H110" s="16">
        <f t="shared" si="3"/>
        <v>0.02373842592592593</v>
      </c>
      <c r="I110" s="16">
        <f>F110-INDEX($F$5:$F$123,MATCH(D110,$D$5:$D$123,0))</f>
        <v>0.012534722222222225</v>
      </c>
    </row>
    <row r="111" spans="1:9" ht="15" customHeight="1">
      <c r="A111" s="23">
        <v>107</v>
      </c>
      <c r="B111" s="26" t="s">
        <v>241</v>
      </c>
      <c r="C111" s="26" t="s">
        <v>242</v>
      </c>
      <c r="D111" s="23" t="s">
        <v>199</v>
      </c>
      <c r="E111" s="26" t="s">
        <v>38</v>
      </c>
      <c r="F111" s="24">
        <v>0.05533564814814815</v>
      </c>
      <c r="G111" s="23" t="str">
        <f t="shared" si="2"/>
        <v>7.15/km</v>
      </c>
      <c r="H111" s="25">
        <f t="shared" si="3"/>
        <v>0.024618055555555556</v>
      </c>
      <c r="I111" s="25">
        <f>F111-INDEX($F$5:$F$123,MATCH(D111,$D$5:$D$123,0))</f>
        <v>0.009016203703703707</v>
      </c>
    </row>
    <row r="112" spans="1:9" ht="15" customHeight="1">
      <c r="A112" s="23">
        <v>108</v>
      </c>
      <c r="B112" s="26" t="s">
        <v>92</v>
      </c>
      <c r="C112" s="26" t="s">
        <v>64</v>
      </c>
      <c r="D112" s="23" t="s">
        <v>90</v>
      </c>
      <c r="E112" s="26" t="s">
        <v>38</v>
      </c>
      <c r="F112" s="24">
        <v>0.05576388888888889</v>
      </c>
      <c r="G112" s="23" t="str">
        <f t="shared" si="2"/>
        <v>7.18/km</v>
      </c>
      <c r="H112" s="25">
        <f t="shared" si="3"/>
        <v>0.0250462962962963</v>
      </c>
      <c r="I112" s="25">
        <f>F112-INDEX($F$5:$F$123,MATCH(D112,$D$5:$D$123,0))</f>
        <v>0.008437500000000007</v>
      </c>
    </row>
    <row r="113" spans="1:9" ht="15" customHeight="1">
      <c r="A113" s="14">
        <v>109</v>
      </c>
      <c r="B113" s="15" t="s">
        <v>35</v>
      </c>
      <c r="C113" s="15" t="s">
        <v>52</v>
      </c>
      <c r="D113" s="14" t="s">
        <v>84</v>
      </c>
      <c r="E113" s="15" t="s">
        <v>49</v>
      </c>
      <c r="F113" s="22">
        <v>0.05576388888888889</v>
      </c>
      <c r="G113" s="14" t="str">
        <f t="shared" si="2"/>
        <v>7.18/km</v>
      </c>
      <c r="H113" s="16">
        <f t="shared" si="3"/>
        <v>0.0250462962962963</v>
      </c>
      <c r="I113" s="16">
        <f>F113-INDEX($F$5:$F$123,MATCH(D113,$D$5:$D$123,0))</f>
        <v>0.02178240740740741</v>
      </c>
    </row>
    <row r="114" spans="1:9" ht="15" customHeight="1">
      <c r="A114" s="14">
        <v>110</v>
      </c>
      <c r="B114" s="15" t="s">
        <v>243</v>
      </c>
      <c r="C114" s="15" t="s">
        <v>68</v>
      </c>
      <c r="D114" s="14" t="s">
        <v>98</v>
      </c>
      <c r="E114" s="15" t="s">
        <v>109</v>
      </c>
      <c r="F114" s="22">
        <v>0.05912037037037037</v>
      </c>
      <c r="G114" s="14" t="str">
        <f t="shared" si="2"/>
        <v>7.44/km</v>
      </c>
      <c r="H114" s="16">
        <f t="shared" si="3"/>
        <v>0.02840277777777778</v>
      </c>
      <c r="I114" s="16">
        <f>F114-INDEX($F$5:$F$123,MATCH(D114,$D$5:$D$123,0))</f>
        <v>0.017199074074074075</v>
      </c>
    </row>
    <row r="115" spans="1:9" ht="15" customHeight="1">
      <c r="A115" s="14">
        <v>111</v>
      </c>
      <c r="B115" s="15" t="s">
        <v>244</v>
      </c>
      <c r="C115" s="15" t="s">
        <v>71</v>
      </c>
      <c r="D115" s="14" t="s">
        <v>95</v>
      </c>
      <c r="E115" s="15" t="s">
        <v>49</v>
      </c>
      <c r="F115" s="22">
        <v>0.05925925925925926</v>
      </c>
      <c r="G115" s="14" t="str">
        <f t="shared" si="2"/>
        <v>7.45/km</v>
      </c>
      <c r="H115" s="16">
        <f t="shared" si="3"/>
        <v>0.02854166666666667</v>
      </c>
      <c r="I115" s="16">
        <f>F115-INDEX($F$5:$F$123,MATCH(D115,$D$5:$D$123,0))</f>
        <v>0.020729166666666667</v>
      </c>
    </row>
    <row r="116" spans="1:9" ht="15" customHeight="1">
      <c r="A116" s="14">
        <v>112</v>
      </c>
      <c r="B116" s="15" t="s">
        <v>245</v>
      </c>
      <c r="C116" s="15" t="s">
        <v>60</v>
      </c>
      <c r="D116" s="14" t="s">
        <v>95</v>
      </c>
      <c r="E116" s="15" t="s">
        <v>195</v>
      </c>
      <c r="F116" s="22">
        <v>0.0615625</v>
      </c>
      <c r="G116" s="14" t="str">
        <f t="shared" si="2"/>
        <v>8.04/km</v>
      </c>
      <c r="H116" s="16">
        <f t="shared" si="3"/>
        <v>0.030844907407407408</v>
      </c>
      <c r="I116" s="16">
        <f>F116-INDEX($F$5:$F$123,MATCH(D116,$D$5:$D$123,0))</f>
        <v>0.023032407407407404</v>
      </c>
    </row>
    <row r="117" spans="1:9" ht="15" customHeight="1">
      <c r="A117" s="23">
        <v>113</v>
      </c>
      <c r="B117" s="26" t="s">
        <v>246</v>
      </c>
      <c r="C117" s="26" t="s">
        <v>247</v>
      </c>
      <c r="D117" s="23" t="s">
        <v>98</v>
      </c>
      <c r="E117" s="26" t="s">
        <v>38</v>
      </c>
      <c r="F117" s="24">
        <v>0.0615625</v>
      </c>
      <c r="G117" s="23" t="str">
        <f t="shared" si="2"/>
        <v>8.04/km</v>
      </c>
      <c r="H117" s="25">
        <f t="shared" si="3"/>
        <v>0.030844907407407408</v>
      </c>
      <c r="I117" s="25">
        <f>F117-INDEX($F$5:$F$123,MATCH(D117,$D$5:$D$123,0))</f>
        <v>0.019641203703703702</v>
      </c>
    </row>
    <row r="118" spans="1:9" ht="15" customHeight="1">
      <c r="A118" s="14">
        <v>114</v>
      </c>
      <c r="B118" s="15" t="s">
        <v>130</v>
      </c>
      <c r="C118" s="15" t="s">
        <v>248</v>
      </c>
      <c r="D118" s="14" t="s">
        <v>85</v>
      </c>
      <c r="E118" s="15" t="s">
        <v>109</v>
      </c>
      <c r="F118" s="22">
        <v>0.06359953703703704</v>
      </c>
      <c r="G118" s="14" t="str">
        <f t="shared" si="2"/>
        <v>8.20/km</v>
      </c>
      <c r="H118" s="16">
        <f t="shared" si="3"/>
        <v>0.03288194444444445</v>
      </c>
      <c r="I118" s="16">
        <f>F118-INDEX($F$5:$F$123,MATCH(D118,$D$5:$D$123,0))</f>
        <v>0.03288194444444445</v>
      </c>
    </row>
    <row r="119" spans="1:9" ht="15" customHeight="1">
      <c r="A119" s="14">
        <v>115</v>
      </c>
      <c r="B119" s="15" t="s">
        <v>249</v>
      </c>
      <c r="C119" s="15" t="s">
        <v>72</v>
      </c>
      <c r="D119" s="14" t="s">
        <v>95</v>
      </c>
      <c r="E119" s="15" t="s">
        <v>109</v>
      </c>
      <c r="F119" s="22">
        <v>0.06359953703703704</v>
      </c>
      <c r="G119" s="14" t="str">
        <f t="shared" si="2"/>
        <v>8.20/km</v>
      </c>
      <c r="H119" s="16">
        <f t="shared" si="3"/>
        <v>0.03288194444444445</v>
      </c>
      <c r="I119" s="16">
        <f>F119-INDEX($F$5:$F$123,MATCH(D119,$D$5:$D$123,0))</f>
        <v>0.025069444444444443</v>
      </c>
    </row>
    <row r="120" spans="1:9" ht="15" customHeight="1">
      <c r="A120" s="14">
        <v>116</v>
      </c>
      <c r="B120" s="15" t="s">
        <v>250</v>
      </c>
      <c r="C120" s="15" t="s">
        <v>69</v>
      </c>
      <c r="D120" s="14" t="s">
        <v>98</v>
      </c>
      <c r="E120" s="15" t="s">
        <v>40</v>
      </c>
      <c r="F120" s="22">
        <v>0.066875</v>
      </c>
      <c r="G120" s="14" t="str">
        <f t="shared" si="2"/>
        <v>8.45/km</v>
      </c>
      <c r="H120" s="16">
        <f t="shared" si="3"/>
        <v>0.036157407407407416</v>
      </c>
      <c r="I120" s="16">
        <f>F120-INDEX($F$5:$F$123,MATCH(D120,$D$5:$D$123,0))</f>
        <v>0.024953703703703707</v>
      </c>
    </row>
    <row r="121" spans="1:9" ht="15" customHeight="1">
      <c r="A121" s="14">
        <v>117</v>
      </c>
      <c r="B121" s="15" t="s">
        <v>251</v>
      </c>
      <c r="C121" s="15" t="s">
        <v>100</v>
      </c>
      <c r="D121" s="14" t="s">
        <v>98</v>
      </c>
      <c r="E121" s="15" t="s">
        <v>40</v>
      </c>
      <c r="F121" s="22">
        <v>0.06688657407407407</v>
      </c>
      <c r="G121" s="14" t="str">
        <f t="shared" si="2"/>
        <v>8.45/km</v>
      </c>
      <c r="H121" s="16">
        <f t="shared" si="3"/>
        <v>0.03616898148148148</v>
      </c>
      <c r="I121" s="16">
        <f>F121-INDEX($F$5:$F$123,MATCH(D121,$D$5:$D$123,0))</f>
        <v>0.024965277777777774</v>
      </c>
    </row>
    <row r="122" spans="1:9" ht="15" customHeight="1">
      <c r="A122" s="23">
        <v>118</v>
      </c>
      <c r="B122" s="26" t="s">
        <v>252</v>
      </c>
      <c r="C122" s="26" t="s">
        <v>253</v>
      </c>
      <c r="D122" s="23" t="s">
        <v>199</v>
      </c>
      <c r="E122" s="26" t="s">
        <v>38</v>
      </c>
      <c r="F122" s="24">
        <v>0.06688657407407407</v>
      </c>
      <c r="G122" s="23" t="str">
        <f t="shared" si="2"/>
        <v>8.45/km</v>
      </c>
      <c r="H122" s="25">
        <f t="shared" si="3"/>
        <v>0.03616898148148148</v>
      </c>
      <c r="I122" s="25">
        <f>F122-INDEX($F$5:$F$123,MATCH(D122,$D$5:$D$123,0))</f>
        <v>0.02056712962962963</v>
      </c>
    </row>
    <row r="123" spans="1:9" ht="15" customHeight="1">
      <c r="A123" s="27">
        <v>119</v>
      </c>
      <c r="B123" s="28" t="s">
        <v>46</v>
      </c>
      <c r="C123" s="28" t="s">
        <v>72</v>
      </c>
      <c r="D123" s="27" t="s">
        <v>199</v>
      </c>
      <c r="E123" s="28" t="s">
        <v>38</v>
      </c>
      <c r="F123" s="29">
        <v>0.07019675925925926</v>
      </c>
      <c r="G123" s="27" t="str">
        <f t="shared" si="2"/>
        <v>9.11/km</v>
      </c>
      <c r="H123" s="30">
        <f t="shared" si="3"/>
        <v>0.039479166666666676</v>
      </c>
      <c r="I123" s="30">
        <f>F123-INDEX($F$5:$F$123,MATCH(D123,$D$5:$D$123,0))</f>
        <v>0.023877314814814823</v>
      </c>
    </row>
  </sheetData>
  <sheetProtection/>
  <autoFilter ref="A4:I123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2013-03-26T14:24:19Z</dcterms:created>
  <dcterms:modified xsi:type="dcterms:W3CDTF">2014-05-13T19:01:39Z</dcterms:modified>
  <cp:category/>
  <cp:version/>
  <cp:contentType/>
  <cp:contentStatus/>
</cp:coreProperties>
</file>