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<sst xmlns="http://schemas.openxmlformats.org/spreadsheetml/2006/main" count="1140" uniqueCount="604">
  <si>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</si>
  <si>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</si>
  <si>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</si>
  <si>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</si>
  <si>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</si>
  <si>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</si>
  <si>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</si>
  <si>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</si>
  <si>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</si>
  <si>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</si>
  <si>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</si>
  <si>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</si>
  <si>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Domenica 10/09/2017</t>
  </si>
  <si>
    <t>SM35</t>
  </si>
  <si>
    <t>STEFANO</t>
  </si>
  <si>
    <t>SM40</t>
  </si>
  <si>
    <t>GIORGIO</t>
  </si>
  <si>
    <t>SM45</t>
  </si>
  <si>
    <t>MAURIZIO</t>
  </si>
  <si>
    <t>DIEGO</t>
  </si>
  <si>
    <t>SM</t>
  </si>
  <si>
    <t>MAURO</t>
  </si>
  <si>
    <t>SM50</t>
  </si>
  <si>
    <t>POL. CIOCIARA ANTONIO FAVA</t>
  </si>
  <si>
    <t>GABRIELE</t>
  </si>
  <si>
    <t>SM55</t>
  </si>
  <si>
    <t>A.S.D. USA RUNNERS AVEZZANO</t>
  </si>
  <si>
    <t>PICCININI</t>
  </si>
  <si>
    <t>LUCA</t>
  </si>
  <si>
    <t>ELENA</t>
  </si>
  <si>
    <t>SF40</t>
  </si>
  <si>
    <t>FERRI</t>
  </si>
  <si>
    <t>ASD RUNNING TELESE TERME</t>
  </si>
  <si>
    <t>A.S.D. LIRI RUNNERS</t>
  </si>
  <si>
    <t>RUNCARD</t>
  </si>
  <si>
    <t>MAGGI</t>
  </si>
  <si>
    <t>ANTONIO</t>
  </si>
  <si>
    <t>ANAGNIMARATHON</t>
  </si>
  <si>
    <t>DANIELA</t>
  </si>
  <si>
    <t>SF35</t>
  </si>
  <si>
    <t>SF</t>
  </si>
  <si>
    <t>G.S. BANCARI ROMANI</t>
  </si>
  <si>
    <t>SALVATORE</t>
  </si>
  <si>
    <t>MATTEUCCI</t>
  </si>
  <si>
    <t>GIUSEPPE</t>
  </si>
  <si>
    <t>PIERO</t>
  </si>
  <si>
    <t>GIANNI</t>
  </si>
  <si>
    <t>FABRIZIO</t>
  </si>
  <si>
    <t>FABIO</t>
  </si>
  <si>
    <t>VINCENZO</t>
  </si>
  <si>
    <t>SF45</t>
  </si>
  <si>
    <t>MASSIMO</t>
  </si>
  <si>
    <t>FRANCESCO</t>
  </si>
  <si>
    <t>CLAUDIO</t>
  </si>
  <si>
    <t>RAZZANO</t>
  </si>
  <si>
    <t>SM65</t>
  </si>
  <si>
    <t>A.S.D. NAPOLI NORD MARATHON</t>
  </si>
  <si>
    <t>MICHELE</t>
  </si>
  <si>
    <t>COSTANTINI</t>
  </si>
  <si>
    <t>DOMENICO</t>
  </si>
  <si>
    <t>PIERLUIGI</t>
  </si>
  <si>
    <t>ATLETICA ARCE</t>
  </si>
  <si>
    <t>ROBERTO</t>
  </si>
  <si>
    <t>A.S.D. MATESE RUNNING</t>
  </si>
  <si>
    <t>MANUELA</t>
  </si>
  <si>
    <t>SF60</t>
  </si>
  <si>
    <t>ALESSIO</t>
  </si>
  <si>
    <t>LORENZO</t>
  </si>
  <si>
    <t>SF50</t>
  </si>
  <si>
    <t>REMO</t>
  </si>
  <si>
    <t>ADRIANO</t>
  </si>
  <si>
    <t>GIANLUCA</t>
  </si>
  <si>
    <t>ASD PODISTICA LUCO DEI MARSI</t>
  </si>
  <si>
    <t>FABIOLA</t>
  </si>
  <si>
    <t>SPAZIANI</t>
  </si>
  <si>
    <t>GIORDANO</t>
  </si>
  <si>
    <t>ASD ATLETICA CITTA' DEI PAPI</t>
  </si>
  <si>
    <t>TORRICE RUNNERS</t>
  </si>
  <si>
    <t>GIANCARLO</t>
  </si>
  <si>
    <t>AMATORI PODISTICA TERNI</t>
  </si>
  <si>
    <t>MARCO</t>
  </si>
  <si>
    <t>GIOVANNI</t>
  </si>
  <si>
    <t>ANDREA</t>
  </si>
  <si>
    <t>MARCELLO</t>
  </si>
  <si>
    <t>A.S.D. ATLETICA SABAUDIA</t>
  </si>
  <si>
    <t>EMANUELE</t>
  </si>
  <si>
    <t>NUOVA PODISTICA LATINA</t>
  </si>
  <si>
    <t>LUCIANO</t>
  </si>
  <si>
    <t>MINICUCCI</t>
  </si>
  <si>
    <t>ENRICO</t>
  </si>
  <si>
    <t>ROBERTA</t>
  </si>
  <si>
    <t>MASTROIANNI</t>
  </si>
  <si>
    <t>NICOLA</t>
  </si>
  <si>
    <t>PAOLA</t>
  </si>
  <si>
    <t>SF55</t>
  </si>
  <si>
    <t>GIANLUIGI</t>
  </si>
  <si>
    <t>LBM SPORT TEAM</t>
  </si>
  <si>
    <t>LUIGI</t>
  </si>
  <si>
    <t>SM60</t>
  </si>
  <si>
    <t>MARIO</t>
  </si>
  <si>
    <t>TERESA</t>
  </si>
  <si>
    <t>GIULIANO</t>
  </si>
  <si>
    <t>MATTEO</t>
  </si>
  <si>
    <t>Scorrendo con il Liri</t>
  </si>
  <si>
    <t>3ª edizione</t>
  </si>
  <si>
    <t>Cappadocia (AQ) Italia</t>
  </si>
  <si>
    <t>ADUGNA</t>
  </si>
  <si>
    <t>BINIYAM SENIBETA</t>
  </si>
  <si>
    <t>ASD ATL. VOMANO GRAN SASSO</t>
  </si>
  <si>
    <t>01:32:26</t>
  </si>
  <si>
    <t>LAMIRI</t>
  </si>
  <si>
    <t>MOHAMMED</t>
  </si>
  <si>
    <t>01:33:37</t>
  </si>
  <si>
    <t>PETREI</t>
  </si>
  <si>
    <t>ANTONELLO</t>
  </si>
  <si>
    <t>01:36:53</t>
  </si>
  <si>
    <t>DI FOLCO</t>
  </si>
  <si>
    <t>DAVIDE</t>
  </si>
  <si>
    <t>PM</t>
  </si>
  <si>
    <t>01:41:26</t>
  </si>
  <si>
    <t>MATTACOLA</t>
  </si>
  <si>
    <t>01:42:13</t>
  </si>
  <si>
    <t>PATRIARCA</t>
  </si>
  <si>
    <t>01:43:35</t>
  </si>
  <si>
    <t>LO RE</t>
  </si>
  <si>
    <t>CORRADO</t>
  </si>
  <si>
    <t>ASD NOI POCHI INTIMI</t>
  </si>
  <si>
    <t>01:44:25</t>
  </si>
  <si>
    <t>PANSINI</t>
  </si>
  <si>
    <t>01:45:47</t>
  </si>
  <si>
    <t>VENAFRO</t>
  </si>
  <si>
    <t>01:46:05</t>
  </si>
  <si>
    <t>NUCCITELLI</t>
  </si>
  <si>
    <t>01:46:33</t>
  </si>
  <si>
    <t>MARTINO</t>
  </si>
  <si>
    <t>LEONE</t>
  </si>
  <si>
    <t>A.S.D. MAGIC TRAINING</t>
  </si>
  <si>
    <t>01:47:24</t>
  </si>
  <si>
    <t>MIGLIORATI</t>
  </si>
  <si>
    <t>01:48:21</t>
  </si>
  <si>
    <t>FANTAUZZI</t>
  </si>
  <si>
    <t>COSTANTINO</t>
  </si>
  <si>
    <t>ASD SPORTING CLUB USA AVEZZANO</t>
  </si>
  <si>
    <t>01:48:25</t>
  </si>
  <si>
    <t>BRUNO</t>
  </si>
  <si>
    <t>LUCIO</t>
  </si>
  <si>
    <t>ISOLA SACRA A.S.C.D.</t>
  </si>
  <si>
    <t>01:48:34</t>
  </si>
  <si>
    <t>BISEGNA</t>
  </si>
  <si>
    <t>MASSIMILIANO</t>
  </si>
  <si>
    <t>01:49:38</t>
  </si>
  <si>
    <t>01:50:10</t>
  </si>
  <si>
    <t>MOLINARI</t>
  </si>
  <si>
    <t>A.S.D. TEAM ATLETICA UISP</t>
  </si>
  <si>
    <t>01:52:15</t>
  </si>
  <si>
    <t>BALDASSARI</t>
  </si>
  <si>
    <t>01:52:22</t>
  </si>
  <si>
    <t>CAPODACQUA</t>
  </si>
  <si>
    <t>GIAMPIETRO</t>
  </si>
  <si>
    <t>01:52:51</t>
  </si>
  <si>
    <t>MARTINI</t>
  </si>
  <si>
    <t>GIAMPIERO</t>
  </si>
  <si>
    <t>01:53:00</t>
  </si>
  <si>
    <t>BATTAGLIA</t>
  </si>
  <si>
    <t>RUNFOREVER APRILIA</t>
  </si>
  <si>
    <t>01:53:14</t>
  </si>
  <si>
    <t>DEL DUCA</t>
  </si>
  <si>
    <t>THOMAS</t>
  </si>
  <si>
    <t>01:53:24</t>
  </si>
  <si>
    <t>BIANCHINI</t>
  </si>
  <si>
    <t>01:53:45</t>
  </si>
  <si>
    <t>CAMILLI</t>
  </si>
  <si>
    <t>01:53:51</t>
  </si>
  <si>
    <t>MARCONI</t>
  </si>
  <si>
    <t>MAGNO</t>
  </si>
  <si>
    <t>01:53:55</t>
  </si>
  <si>
    <t>DI TILLO</t>
  </si>
  <si>
    <t>GRUPPO SPORTIVO VIRTUS</t>
  </si>
  <si>
    <t>01:54:00</t>
  </si>
  <si>
    <t>CRUCIANI</t>
  </si>
  <si>
    <t>ALESSANDRO</t>
  </si>
  <si>
    <t>ROSSINI</t>
  </si>
  <si>
    <t>01:54:43</t>
  </si>
  <si>
    <t>FATICA</t>
  </si>
  <si>
    <t>FERNANDO ANTONIO</t>
  </si>
  <si>
    <t>POLISPORTIVA MOLISE CAMPOBASSO</t>
  </si>
  <si>
    <t>01:54:58</t>
  </si>
  <si>
    <t>FORNARI</t>
  </si>
  <si>
    <t>ARCANGELO</t>
  </si>
  <si>
    <t>TOP RUN FONDI</t>
  </si>
  <si>
    <t>01:55:30</t>
  </si>
  <si>
    <t>BALDASSARRE</t>
  </si>
  <si>
    <t>01:55:40</t>
  </si>
  <si>
    <t>DESIDERIO</t>
  </si>
  <si>
    <t>01:56:28</t>
  </si>
  <si>
    <t>FERDINANDI</t>
  </si>
  <si>
    <t>FLAVIO</t>
  </si>
  <si>
    <t>01:56:30</t>
  </si>
  <si>
    <t>BRUNI</t>
  </si>
  <si>
    <t>MORENO</t>
  </si>
  <si>
    <t>01:57:22</t>
  </si>
  <si>
    <t>BRANDI</t>
  </si>
  <si>
    <t>01:58:54</t>
  </si>
  <si>
    <t>ROTONDI</t>
  </si>
  <si>
    <t>PODISTICA DEI FIORI</t>
  </si>
  <si>
    <t>01:59:07</t>
  </si>
  <si>
    <t>POSTORINO</t>
  </si>
  <si>
    <t>PAOLO</t>
  </si>
  <si>
    <t>01:59:24</t>
  </si>
  <si>
    <t>QUARANTA</t>
  </si>
  <si>
    <t>01:59:25</t>
  </si>
  <si>
    <t>MANSI</t>
  </si>
  <si>
    <t>TERRA DELLO SPORT A.S.D.</t>
  </si>
  <si>
    <t>02:00:42</t>
  </si>
  <si>
    <t>FERRANTE CARRANTE</t>
  </si>
  <si>
    <t>POL. ATLETICA CEPRANO</t>
  </si>
  <si>
    <t>02:01:14</t>
  </si>
  <si>
    <t>LOMBARDI</t>
  </si>
  <si>
    <t>ATLETICA PODISTICA CASTELLINO</t>
  </si>
  <si>
    <t>02:02:09</t>
  </si>
  <si>
    <t>ROCCO</t>
  </si>
  <si>
    <t>02:02:10</t>
  </si>
  <si>
    <t>DE IORIS</t>
  </si>
  <si>
    <t>02:02:12</t>
  </si>
  <si>
    <t>RICCARDO</t>
  </si>
  <si>
    <t>02:02:14</t>
  </si>
  <si>
    <t>GRAZIA</t>
  </si>
  <si>
    <t>A.P.D. AENEAS RUN</t>
  </si>
  <si>
    <t>02:02:20</t>
  </si>
  <si>
    <t>DE MARCO</t>
  </si>
  <si>
    <t>PODISTICA  AVIS CAMPOBASSO</t>
  </si>
  <si>
    <t>02:02:33</t>
  </si>
  <si>
    <t>TONELLI</t>
  </si>
  <si>
    <t>VALERIO</t>
  </si>
  <si>
    <t>02:02:58</t>
  </si>
  <si>
    <t>02:03:36</t>
  </si>
  <si>
    <t>MARTINEZ</t>
  </si>
  <si>
    <t>AGUSTIN DANIEL</t>
  </si>
  <si>
    <t>02:03:45</t>
  </si>
  <si>
    <t>BAZZOCCHI</t>
  </si>
  <si>
    <t>02:03:57</t>
  </si>
  <si>
    <t>RANFONE</t>
  </si>
  <si>
    <t>02:04:10</t>
  </si>
  <si>
    <t>ERAMO</t>
  </si>
  <si>
    <t>HERMES</t>
  </si>
  <si>
    <t>02:04:43</t>
  </si>
  <si>
    <t>RUGGHIA</t>
  </si>
  <si>
    <t>02:05:15</t>
  </si>
  <si>
    <t>ANTONELLIS</t>
  </si>
  <si>
    <t>EMILIANO</t>
  </si>
  <si>
    <t>02:05:32</t>
  </si>
  <si>
    <t>DI BENEDETTO</t>
  </si>
  <si>
    <t>DANIELE</t>
  </si>
  <si>
    <t>02:05:43</t>
  </si>
  <si>
    <t>IAFRATE</t>
  </si>
  <si>
    <t>02:06:15</t>
  </si>
  <si>
    <t>ASD ERNICA RUNNING</t>
  </si>
  <si>
    <t>02:06:33</t>
  </si>
  <si>
    <t>CELLETTI</t>
  </si>
  <si>
    <t>KATIA</t>
  </si>
  <si>
    <t>02:06:54</t>
  </si>
  <si>
    <t>COLASANTI</t>
  </si>
  <si>
    <t>RAPONI</t>
  </si>
  <si>
    <t>02:07:02</t>
  </si>
  <si>
    <t>ZANGARI</t>
  </si>
  <si>
    <t>02:07:59</t>
  </si>
  <si>
    <t>MASTRACCO</t>
  </si>
  <si>
    <t>ANGELO</t>
  </si>
  <si>
    <t>02:08:31</t>
  </si>
  <si>
    <t>CALDARONI</t>
  </si>
  <si>
    <t>VALENTINO</t>
  </si>
  <si>
    <t>02:08:46</t>
  </si>
  <si>
    <t>SCHIRINZI</t>
  </si>
  <si>
    <t>02:08:59</t>
  </si>
  <si>
    <t>CASTALDI</t>
  </si>
  <si>
    <t>ALBERTO</t>
  </si>
  <si>
    <t>02:09:10</t>
  </si>
  <si>
    <t>CANALI</t>
  </si>
  <si>
    <t>02:09:13</t>
  </si>
  <si>
    <t>02:09:25</t>
  </si>
  <si>
    <t>CIPOLLA</t>
  </si>
  <si>
    <t>SISTO</t>
  </si>
  <si>
    <t>02:09:36</t>
  </si>
  <si>
    <t>ALAADIK</t>
  </si>
  <si>
    <t>02:10:00</t>
  </si>
  <si>
    <t>TESTANI</t>
  </si>
  <si>
    <t>02:10:06</t>
  </si>
  <si>
    <t>COLELLA</t>
  </si>
  <si>
    <t>02:10:32</t>
  </si>
  <si>
    <t>SANTELLOCCO</t>
  </si>
  <si>
    <t>02:10:35</t>
  </si>
  <si>
    <t>LEONARDI</t>
  </si>
  <si>
    <t>02:10:38</t>
  </si>
  <si>
    <t>SCATENA</t>
  </si>
  <si>
    <t>FERNANDO</t>
  </si>
  <si>
    <t>02:11:03</t>
  </si>
  <si>
    <t>VOLPE</t>
  </si>
  <si>
    <t>02:11:09</t>
  </si>
  <si>
    <t>GENTILE</t>
  </si>
  <si>
    <t>GIULIO</t>
  </si>
  <si>
    <t>02:11:17</t>
  </si>
  <si>
    <t>MARCOCCIA</t>
  </si>
  <si>
    <t>02:11:22</t>
  </si>
  <si>
    <t>FAUSTINI</t>
  </si>
  <si>
    <t>EMILIO</t>
  </si>
  <si>
    <t>02:11:33</t>
  </si>
  <si>
    <t>02:11:42</t>
  </si>
  <si>
    <t>ZAPPA</t>
  </si>
  <si>
    <t>02:11:57</t>
  </si>
  <si>
    <t>TRUOCCHIO</t>
  </si>
  <si>
    <t>ROSALBA</t>
  </si>
  <si>
    <t>02:12:05</t>
  </si>
  <si>
    <t>GATTA</t>
  </si>
  <si>
    <t>RUNNING TEAM ALATRI</t>
  </si>
  <si>
    <t>02:12:09</t>
  </si>
  <si>
    <t>CAMPIONI</t>
  </si>
  <si>
    <t>02:13:00</t>
  </si>
  <si>
    <t>PESCOSOLIDO</t>
  </si>
  <si>
    <t>02:13:02</t>
  </si>
  <si>
    <t>BOCCHINO</t>
  </si>
  <si>
    <t>RENATO</t>
  </si>
  <si>
    <t>APROCIS RUNNERS TEAM</t>
  </si>
  <si>
    <t>02:13:11</t>
  </si>
  <si>
    <t>NOCE</t>
  </si>
  <si>
    <t>GERARDO</t>
  </si>
  <si>
    <t>02:13:29</t>
  </si>
  <si>
    <t>BATTISTI</t>
  </si>
  <si>
    <t>IABONI</t>
  </si>
  <si>
    <t>02:13:45</t>
  </si>
  <si>
    <t>CANCELLI</t>
  </si>
  <si>
    <t>FILIPPO</t>
  </si>
  <si>
    <t>02:13:56</t>
  </si>
  <si>
    <t>FANTOZZI</t>
  </si>
  <si>
    <t>A.S. AMATORI VILLA PAMPHILI</t>
  </si>
  <si>
    <t>02:14:05</t>
  </si>
  <si>
    <t>GALLI</t>
  </si>
  <si>
    <t>02:14:17</t>
  </si>
  <si>
    <t>ANNA</t>
  </si>
  <si>
    <t>02:14:20</t>
  </si>
  <si>
    <t>MORGIA</t>
  </si>
  <si>
    <t>ROMEO</t>
  </si>
  <si>
    <t>02:14:21</t>
  </si>
  <si>
    <t>ASCENZI</t>
  </si>
  <si>
    <t>02:14:26</t>
  </si>
  <si>
    <t>DI PALMA</t>
  </si>
  <si>
    <t>02:14:46</t>
  </si>
  <si>
    <t>URSULA</t>
  </si>
  <si>
    <t>02:14:55</t>
  </si>
  <si>
    <t>GISMONDI</t>
  </si>
  <si>
    <t>SONIA</t>
  </si>
  <si>
    <t>02:14:58</t>
  </si>
  <si>
    <t>GIANMARCO</t>
  </si>
  <si>
    <t>02:15:07</t>
  </si>
  <si>
    <t>PISTOLESI</t>
  </si>
  <si>
    <t>TOMASO</t>
  </si>
  <si>
    <t>02:15:11</t>
  </si>
  <si>
    <t>02:15:53</t>
  </si>
  <si>
    <t>SARDELLITTI</t>
  </si>
  <si>
    <t>CRISTIAN</t>
  </si>
  <si>
    <t>02:16:04</t>
  </si>
  <si>
    <t>TOSI</t>
  </si>
  <si>
    <t>NADIA</t>
  </si>
  <si>
    <t>ATLETICA 85 FAENZA</t>
  </si>
  <si>
    <t>02:16:12</t>
  </si>
  <si>
    <t>GUZZI</t>
  </si>
  <si>
    <t>FRANCO</t>
  </si>
  <si>
    <t>02:17:22</t>
  </si>
  <si>
    <t>GRANDE</t>
  </si>
  <si>
    <t>NICOLA LEONARDO</t>
  </si>
  <si>
    <t>CIONE</t>
  </si>
  <si>
    <t>02:17:27</t>
  </si>
  <si>
    <t>CIMMINO</t>
  </si>
  <si>
    <t>MONICA</t>
  </si>
  <si>
    <t>ASD RUNNERS ELITE CECCANO</t>
  </si>
  <si>
    <t>02:17:32</t>
  </si>
  <si>
    <t>PAOLUCCI</t>
  </si>
  <si>
    <t>PIETRO</t>
  </si>
  <si>
    <t>02:18:05</t>
  </si>
  <si>
    <t>SCHNIDERITSCH</t>
  </si>
  <si>
    <t>DI CARLO</t>
  </si>
  <si>
    <t>DOMENICA</t>
  </si>
  <si>
    <t>02:18:13</t>
  </si>
  <si>
    <t>PELLEGRINI</t>
  </si>
  <si>
    <t>LAURO</t>
  </si>
  <si>
    <t>02:18:19</t>
  </si>
  <si>
    <t>D'ANNIBALE</t>
  </si>
  <si>
    <t>02:18:23</t>
  </si>
  <si>
    <t>FIORINI</t>
  </si>
  <si>
    <t>02:19:05</t>
  </si>
  <si>
    <t>CHIAPPINI</t>
  </si>
  <si>
    <t>02:19:22</t>
  </si>
  <si>
    <t>02:19:28</t>
  </si>
  <si>
    <t>GERMANI</t>
  </si>
  <si>
    <t>LUCIA</t>
  </si>
  <si>
    <t>02:19:38</t>
  </si>
  <si>
    <t>D'ANGELI</t>
  </si>
  <si>
    <t>02:19:52</t>
  </si>
  <si>
    <t>02:19:57</t>
  </si>
  <si>
    <t>A.S.D. ATLETICA SORA</t>
  </si>
  <si>
    <t>02:20:31</t>
  </si>
  <si>
    <t>ANTONELLI</t>
  </si>
  <si>
    <t>BERNARD</t>
  </si>
  <si>
    <t>02:20:36</t>
  </si>
  <si>
    <t>TONI</t>
  </si>
  <si>
    <t>SM70</t>
  </si>
  <si>
    <t>02:21:20</t>
  </si>
  <si>
    <t>FANELLA</t>
  </si>
  <si>
    <t>02:21:47</t>
  </si>
  <si>
    <t>CELI</t>
  </si>
  <si>
    <t>02:21:48</t>
  </si>
  <si>
    <t>VALENTE</t>
  </si>
  <si>
    <t>02:21:49</t>
  </si>
  <si>
    <t>DI GIOVANNI</t>
  </si>
  <si>
    <t>FLORIANA</t>
  </si>
  <si>
    <t>02:21:56</t>
  </si>
  <si>
    <t>CAPIZZI</t>
  </si>
  <si>
    <t>02:22:01</t>
  </si>
  <si>
    <t>RICCI</t>
  </si>
  <si>
    <t>ATLETICA CECCANO</t>
  </si>
  <si>
    <t>02:22:10</t>
  </si>
  <si>
    <t>STRAMACCIONI</t>
  </si>
  <si>
    <t>02:22:14</t>
  </si>
  <si>
    <t>FELICI</t>
  </si>
  <si>
    <t>NECCIA</t>
  </si>
  <si>
    <t>MIRCO</t>
  </si>
  <si>
    <t>ASD ATL.CITTA' DEI PAPI ANAGNI</t>
  </si>
  <si>
    <t>02:23:06</t>
  </si>
  <si>
    <t>MARINO</t>
  </si>
  <si>
    <t>02:23:33</t>
  </si>
  <si>
    <t>FANTI</t>
  </si>
  <si>
    <t>SERGIO</t>
  </si>
  <si>
    <t>ALONZI</t>
  </si>
  <si>
    <t>02:24:19</t>
  </si>
  <si>
    <t>RAPUANO</t>
  </si>
  <si>
    <t>02:25:05</t>
  </si>
  <si>
    <t>RAPONE</t>
  </si>
  <si>
    <t>02:25:36</t>
  </si>
  <si>
    <t>FRAIOLI</t>
  </si>
  <si>
    <t>TERENZIO</t>
  </si>
  <si>
    <t>02:25:50</t>
  </si>
  <si>
    <t>02:26:01</t>
  </si>
  <si>
    <t>MATTIUCCI</t>
  </si>
  <si>
    <t>02:26:24</t>
  </si>
  <si>
    <t>INCITTI</t>
  </si>
  <si>
    <t>02:26:54</t>
  </si>
  <si>
    <t>NISTICO</t>
  </si>
  <si>
    <t>02:26:56</t>
  </si>
  <si>
    <t>PURAZZO</t>
  </si>
  <si>
    <t>02:27:43</t>
  </si>
  <si>
    <t>TROTTO</t>
  </si>
  <si>
    <t>02:27:47</t>
  </si>
  <si>
    <t>MAGNANTE FRALLEONE</t>
  </si>
  <si>
    <t>RAO</t>
  </si>
  <si>
    <t>POLI GOLFO</t>
  </si>
  <si>
    <t>02:28:15</t>
  </si>
  <si>
    <t>CAMILLACCI</t>
  </si>
  <si>
    <t>ALESSANDRA</t>
  </si>
  <si>
    <t>02:30:37</t>
  </si>
  <si>
    <t>FINOCCHIO</t>
  </si>
  <si>
    <t>02:31:02</t>
  </si>
  <si>
    <t>FRATTALE</t>
  </si>
  <si>
    <t>FEDERICA</t>
  </si>
  <si>
    <t>SORDI</t>
  </si>
  <si>
    <t>FIORELLA</t>
  </si>
  <si>
    <t>02:31:15</t>
  </si>
  <si>
    <t>FABBRI</t>
  </si>
  <si>
    <t>MARZIO</t>
  </si>
  <si>
    <t>CUCCHIELLA</t>
  </si>
  <si>
    <t>PODISTI VALMONTONE</t>
  </si>
  <si>
    <t>02:33:17</t>
  </si>
  <si>
    <t>CARLINI</t>
  </si>
  <si>
    <t>02:33:19</t>
  </si>
  <si>
    <t>MANNI</t>
  </si>
  <si>
    <t>02:33:42</t>
  </si>
  <si>
    <t>PALAZZO</t>
  </si>
  <si>
    <t>02:34:21</t>
  </si>
  <si>
    <t>IANNITTI</t>
  </si>
  <si>
    <t>RAFFAELE</t>
  </si>
  <si>
    <t>NAPOLI NORD MARATHON</t>
  </si>
  <si>
    <t>02:34:24</t>
  </si>
  <si>
    <t>PALOMBO</t>
  </si>
  <si>
    <t>ITALO</t>
  </si>
  <si>
    <t>D'ANGELIS</t>
  </si>
  <si>
    <t>02:34:26</t>
  </si>
  <si>
    <t>PISANI</t>
  </si>
  <si>
    <t>LAURA</t>
  </si>
  <si>
    <t>VOZZA</t>
  </si>
  <si>
    <t>MARIA</t>
  </si>
  <si>
    <t>02:34:48</t>
  </si>
  <si>
    <t>BARILE</t>
  </si>
  <si>
    <t>02:35:32</t>
  </si>
  <si>
    <t>D'ALESSIO</t>
  </si>
  <si>
    <t>SILVANA</t>
  </si>
  <si>
    <t>02:36:07</t>
  </si>
  <si>
    <t>SPIGARELLI</t>
  </si>
  <si>
    <t>ANNARITA</t>
  </si>
  <si>
    <t>ASD LE GANZE RUNNERS</t>
  </si>
  <si>
    <t>02:36:15</t>
  </si>
  <si>
    <t>PODISTI DI NEMI</t>
  </si>
  <si>
    <t>02:36:52</t>
  </si>
  <si>
    <t>BOSCHI</t>
  </si>
  <si>
    <t>02:37:21</t>
  </si>
  <si>
    <t>02:38:19</t>
  </si>
  <si>
    <t>02:38:52</t>
  </si>
  <si>
    <t>GARRITANO</t>
  </si>
  <si>
    <t>VALENTINA</t>
  </si>
  <si>
    <t>ATL. AMATORI FIAT CASSINO</t>
  </si>
  <si>
    <t>02:41:03</t>
  </si>
  <si>
    <t>SPADA</t>
  </si>
  <si>
    <t>PESOLI</t>
  </si>
  <si>
    <t>02:41:16</t>
  </si>
  <si>
    <t>DI RUSSO</t>
  </si>
  <si>
    <t>02:41:29</t>
  </si>
  <si>
    <t>STACHURSKA</t>
  </si>
  <si>
    <t>BEATA MARIA</t>
  </si>
  <si>
    <t>02:41:38</t>
  </si>
  <si>
    <t>MARINA</t>
  </si>
  <si>
    <t>RUNNING CLUB MARATONA DI ROMA</t>
  </si>
  <si>
    <t>02:42:15</t>
  </si>
  <si>
    <t>RASCHIATORE</t>
  </si>
  <si>
    <t>ERSENIO</t>
  </si>
  <si>
    <t>UISP ROMA</t>
  </si>
  <si>
    <t>GNEO</t>
  </si>
  <si>
    <t>02:42:32</t>
  </si>
  <si>
    <t>ALTOBELLI</t>
  </si>
  <si>
    <t>ARGANI</t>
  </si>
  <si>
    <t>BARBARA</t>
  </si>
  <si>
    <t>02:43:30</t>
  </si>
  <si>
    <t>FIORLETTA</t>
  </si>
  <si>
    <t>MEMMO</t>
  </si>
  <si>
    <t>VENDITTI</t>
  </si>
  <si>
    <t>PARRAVANO</t>
  </si>
  <si>
    <t>LORETO</t>
  </si>
  <si>
    <t>02:43:32</t>
  </si>
  <si>
    <t>MISELLI</t>
  </si>
  <si>
    <t>02:44:06</t>
  </si>
  <si>
    <t>PASCALE</t>
  </si>
  <si>
    <t>ANTONIA</t>
  </si>
  <si>
    <t>02:44:41</t>
  </si>
  <si>
    <t>02:45:11</t>
  </si>
  <si>
    <t>GRADELLINI</t>
  </si>
  <si>
    <t>02:46:31</t>
  </si>
  <si>
    <t>BASILI</t>
  </si>
  <si>
    <t>02:46:46</t>
  </si>
  <si>
    <t>CACIOLO</t>
  </si>
  <si>
    <t>02:47:01</t>
  </si>
  <si>
    <t>CESARONI</t>
  </si>
  <si>
    <t>PINA</t>
  </si>
  <si>
    <t>ATL. TUSCULUM</t>
  </si>
  <si>
    <t>02:48:47</t>
  </si>
  <si>
    <t>COLLEPICCOLO</t>
  </si>
  <si>
    <t>BOLOGNA</t>
  </si>
  <si>
    <t>02:48:48</t>
  </si>
  <si>
    <t>PESSIA</t>
  </si>
  <si>
    <t>GISELLA</t>
  </si>
  <si>
    <t>02:49:01</t>
  </si>
  <si>
    <t>PALMIERI</t>
  </si>
  <si>
    <t>02:51:27</t>
  </si>
  <si>
    <t>GRANITTO</t>
  </si>
  <si>
    <t>02:52:01</t>
  </si>
  <si>
    <t>INDACO</t>
  </si>
  <si>
    <t>02:52:02</t>
  </si>
  <si>
    <t>PRESUTTO</t>
  </si>
  <si>
    <t>02:52:03</t>
  </si>
  <si>
    <t>BELMONTE</t>
  </si>
  <si>
    <t>CRISTINA</t>
  </si>
  <si>
    <t>02:52:13</t>
  </si>
  <si>
    <t>VERONESE</t>
  </si>
  <si>
    <t>02:52:14</t>
  </si>
  <si>
    <t>LEPORE</t>
  </si>
  <si>
    <t>02:52:21</t>
  </si>
  <si>
    <t>D'ONOFRIO</t>
  </si>
  <si>
    <t>ROSINA</t>
  </si>
  <si>
    <t>02:53:42</t>
  </si>
  <si>
    <t>FOLCARELLI</t>
  </si>
  <si>
    <t>02:54:50</t>
  </si>
  <si>
    <t>MINIGHINI</t>
  </si>
  <si>
    <t>ANNA RITA</t>
  </si>
  <si>
    <t>IL CORRIDORE RUNNING CLUB</t>
  </si>
  <si>
    <t>02:56:44</t>
  </si>
  <si>
    <t>TRANQUILLI</t>
  </si>
  <si>
    <t>GIOVANNA</t>
  </si>
  <si>
    <t>02:57:09</t>
  </si>
  <si>
    <t>DI PAOLA</t>
  </si>
  <si>
    <t>GABRIELLA FILOME</t>
  </si>
  <si>
    <t>TAFFAREL</t>
  </si>
  <si>
    <t>02:59:30</t>
  </si>
  <si>
    <t>03:00:30</t>
  </si>
  <si>
    <t>CELIA MAGNO</t>
  </si>
  <si>
    <t>03:01:24</t>
  </si>
  <si>
    <t>03:03:12</t>
  </si>
  <si>
    <t>03:03:13</t>
  </si>
  <si>
    <t>SILVIA</t>
  </si>
  <si>
    <t>03:07:12</t>
  </si>
  <si>
    <t>DIANA</t>
  </si>
  <si>
    <t>03:11:30</t>
  </si>
  <si>
    <t>VETTESE</t>
  </si>
  <si>
    <t>03:11:45</t>
  </si>
  <si>
    <t>DI FEO</t>
  </si>
  <si>
    <t>03:23:46</t>
  </si>
  <si>
    <t>FEDELE</t>
  </si>
  <si>
    <t>MATTIA</t>
  </si>
  <si>
    <t>MANZOLI</t>
  </si>
  <si>
    <t>03:27:01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</si>
</sst>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1" t="s">
        <v>103</v>
      </c>
      <c r="B1" s="52"/>
      <c r="C1" s="52"/>
      <c r="D1" s="52"/>
      <c r="E1" s="52"/>
      <c r="F1" s="52"/>
      <c r="G1" s="52"/>
      <c r="H1" s="52"/>
      <c r="I1" s="53"/>
    </row>
    <row r="2" spans="1:9" ht="24" customHeight="1">
      <c r="A2" s="54" t="s">
        <v>104</v>
      </c>
      <c r="B2" s="55"/>
      <c r="C2" s="55"/>
      <c r="D2" s="55"/>
      <c r="E2" s="55"/>
      <c r="F2" s="55"/>
      <c r="G2" s="55"/>
      <c r="H2" s="55"/>
      <c r="I2" s="56"/>
    </row>
    <row r="3" spans="1:9" ht="24" customHeight="1">
      <c r="A3" s="17"/>
      <c r="B3" s="18" t="s">
        <v>105</v>
      </c>
      <c r="C3" s="18"/>
      <c r="D3" s="18"/>
      <c r="E3" s="18" t="s">
        <v>12</v>
      </c>
      <c r="F3" s="18"/>
      <c r="G3" s="18"/>
      <c r="H3" s="19" t="s">
        <v>0</v>
      </c>
      <c r="I3" s="20">
        <v>27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9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38" t="s">
        <v>106</v>
      </c>
      <c r="C5" s="38" t="s">
        <v>107</v>
      </c>
      <c r="D5" s="8" t="s">
        <v>20</v>
      </c>
      <c r="E5" s="38" t="s">
        <v>108</v>
      </c>
      <c r="F5" s="48" t="s">
        <v>109</v>
      </c>
      <c r="G5" s="8" t="str">
        <f>TEXT(INT((HOUR(F5)*3600+MINUTE(F5)*60+SECOND(F5))/$I$3/60),"0")&amp;"."&amp;TEXT(MOD((HOUR(F5)*3600+MINUTE(F5)*60+SECOND(F5))/$I$3,60),"00")&amp;"/km"</f>
        <v>3.25/km</v>
      </c>
      <c r="H5" s="9">
        <f>F5-$F$5</f>
        <v>0</v>
      </c>
      <c r="I5" s="10">
        <f>F5-INDEX($F$5:$F$325,MATCH(D5,$D$5:$D$325,0))</f>
        <v>0</v>
      </c>
    </row>
    <row r="6" spans="1:9" s="3" customFormat="1" ht="18" customHeight="1">
      <c r="A6" s="34">
        <v>2</v>
      </c>
      <c r="B6" s="39" t="s">
        <v>110</v>
      </c>
      <c r="C6" s="39" t="s">
        <v>111</v>
      </c>
      <c r="D6" s="35" t="s">
        <v>17</v>
      </c>
      <c r="E6" s="39" t="s">
        <v>26</v>
      </c>
      <c r="F6" s="49" t="s">
        <v>112</v>
      </c>
      <c r="G6" s="35" t="str">
        <f aca="true" t="shared" si="0" ref="G6:G21">TEXT(INT((HOUR(F6)*3600+MINUTE(F6)*60+SECOND(F6))/$I$3/60),"0")&amp;"."&amp;TEXT(MOD((HOUR(F6)*3600+MINUTE(F6)*60+SECOND(F6))/$I$3,60),"00")&amp;"/km"</f>
        <v>3.28/km</v>
      </c>
      <c r="H6" s="36">
        <f aca="true" t="shared" si="1" ref="H6:H21">F6-$F$5</f>
        <v>0.0008217592592592721</v>
      </c>
      <c r="I6" s="37">
        <f aca="true" t="shared" si="2" ref="I6:I69">F6-INDEX($F$5:$F$325,MATCH(D6,$D$5:$D$325,0))</f>
        <v>0</v>
      </c>
    </row>
    <row r="7" spans="1:9" s="3" customFormat="1" ht="18" customHeight="1">
      <c r="A7" s="34">
        <v>3</v>
      </c>
      <c r="B7" s="39" t="s">
        <v>113</v>
      </c>
      <c r="C7" s="39" t="s">
        <v>114</v>
      </c>
      <c r="D7" s="35" t="s">
        <v>17</v>
      </c>
      <c r="E7" s="39" t="s">
        <v>26</v>
      </c>
      <c r="F7" s="49" t="s">
        <v>115</v>
      </c>
      <c r="G7" s="35" t="str">
        <f t="shared" si="0"/>
        <v>3.35/km</v>
      </c>
      <c r="H7" s="36">
        <f t="shared" si="1"/>
        <v>0.003090277777777775</v>
      </c>
      <c r="I7" s="37">
        <f t="shared" si="2"/>
        <v>0.002268518518518503</v>
      </c>
    </row>
    <row r="8" spans="1:9" s="3" customFormat="1" ht="18" customHeight="1">
      <c r="A8" s="34">
        <v>4</v>
      </c>
      <c r="B8" s="39" t="s">
        <v>116</v>
      </c>
      <c r="C8" s="39" t="s">
        <v>117</v>
      </c>
      <c r="D8" s="35" t="s">
        <v>118</v>
      </c>
      <c r="E8" s="39" t="s">
        <v>23</v>
      </c>
      <c r="F8" s="49" t="s">
        <v>119</v>
      </c>
      <c r="G8" s="35" t="str">
        <f t="shared" si="0"/>
        <v>3.45/km</v>
      </c>
      <c r="H8" s="36">
        <f t="shared" si="1"/>
        <v>0.0062500000000000056</v>
      </c>
      <c r="I8" s="37">
        <f t="shared" si="2"/>
        <v>0</v>
      </c>
    </row>
    <row r="9" spans="1:9" s="3" customFormat="1" ht="18" customHeight="1">
      <c r="A9" s="34">
        <v>5</v>
      </c>
      <c r="B9" s="39" t="s">
        <v>120</v>
      </c>
      <c r="C9" s="39" t="s">
        <v>46</v>
      </c>
      <c r="D9" s="35" t="s">
        <v>25</v>
      </c>
      <c r="E9" s="39" t="s">
        <v>23</v>
      </c>
      <c r="F9" s="49" t="s">
        <v>121</v>
      </c>
      <c r="G9" s="35" t="str">
        <f t="shared" si="0"/>
        <v>3.47/km</v>
      </c>
      <c r="H9" s="36">
        <f t="shared" si="1"/>
        <v>0.006793981481481484</v>
      </c>
      <c r="I9" s="37">
        <f t="shared" si="2"/>
        <v>0</v>
      </c>
    </row>
    <row r="10" spans="1:9" s="3" customFormat="1" ht="18" customHeight="1">
      <c r="A10" s="34">
        <v>6</v>
      </c>
      <c r="B10" s="39" t="s">
        <v>122</v>
      </c>
      <c r="C10" s="39" t="s">
        <v>19</v>
      </c>
      <c r="D10" s="35" t="s">
        <v>13</v>
      </c>
      <c r="E10" s="39" t="s">
        <v>23</v>
      </c>
      <c r="F10" s="49" t="s">
        <v>123</v>
      </c>
      <c r="G10" s="35" t="str">
        <f t="shared" si="0"/>
        <v>3.50/km</v>
      </c>
      <c r="H10" s="36">
        <f t="shared" si="1"/>
        <v>0.007743055555555559</v>
      </c>
      <c r="I10" s="37">
        <f t="shared" si="2"/>
        <v>0</v>
      </c>
    </row>
    <row r="11" spans="1:9" s="3" customFormat="1" ht="18" customHeight="1">
      <c r="A11" s="34">
        <v>7</v>
      </c>
      <c r="B11" s="39" t="s">
        <v>124</v>
      </c>
      <c r="C11" s="39" t="s">
        <v>125</v>
      </c>
      <c r="D11" s="35" t="s">
        <v>15</v>
      </c>
      <c r="E11" s="39" t="s">
        <v>126</v>
      </c>
      <c r="F11" s="49" t="s">
        <v>127</v>
      </c>
      <c r="G11" s="35" t="str">
        <f t="shared" si="0"/>
        <v>3.52/km</v>
      </c>
      <c r="H11" s="36">
        <f t="shared" si="1"/>
        <v>0.008321759259259251</v>
      </c>
      <c r="I11" s="37">
        <f t="shared" si="2"/>
        <v>0</v>
      </c>
    </row>
    <row r="12" spans="1:9" s="3" customFormat="1" ht="18" customHeight="1">
      <c r="A12" s="34">
        <v>8</v>
      </c>
      <c r="B12" s="39" t="s">
        <v>128</v>
      </c>
      <c r="C12" s="39" t="s">
        <v>81</v>
      </c>
      <c r="D12" s="35" t="s">
        <v>13</v>
      </c>
      <c r="E12" s="39" t="s">
        <v>26</v>
      </c>
      <c r="F12" s="49" t="s">
        <v>129</v>
      </c>
      <c r="G12" s="35" t="str">
        <f t="shared" si="0"/>
        <v>3.55/km</v>
      </c>
      <c r="H12" s="36">
        <f t="shared" si="1"/>
        <v>0.009270833333333325</v>
      </c>
      <c r="I12" s="37">
        <f t="shared" si="2"/>
        <v>0.0015277777777777668</v>
      </c>
    </row>
    <row r="13" spans="1:9" s="3" customFormat="1" ht="18" customHeight="1">
      <c r="A13" s="34">
        <v>9</v>
      </c>
      <c r="B13" s="39" t="s">
        <v>130</v>
      </c>
      <c r="C13" s="39" t="s">
        <v>62</v>
      </c>
      <c r="D13" s="35" t="s">
        <v>17</v>
      </c>
      <c r="E13" s="39" t="s">
        <v>33</v>
      </c>
      <c r="F13" s="49" t="s">
        <v>131</v>
      </c>
      <c r="G13" s="35" t="str">
        <f t="shared" si="0"/>
        <v>3.56/km</v>
      </c>
      <c r="H13" s="36">
        <f t="shared" si="1"/>
        <v>0.009479166666666677</v>
      </c>
      <c r="I13" s="37">
        <f t="shared" si="2"/>
        <v>0.008657407407407405</v>
      </c>
    </row>
    <row r="14" spans="1:9" s="3" customFormat="1" ht="18" customHeight="1">
      <c r="A14" s="34">
        <v>10</v>
      </c>
      <c r="B14" s="39" t="s">
        <v>132</v>
      </c>
      <c r="C14" s="39" t="s">
        <v>71</v>
      </c>
      <c r="D14" s="35" t="s">
        <v>17</v>
      </c>
      <c r="E14" s="39" t="s">
        <v>126</v>
      </c>
      <c r="F14" s="49" t="s">
        <v>133</v>
      </c>
      <c r="G14" s="35" t="str">
        <f t="shared" si="0"/>
        <v>3.57/km</v>
      </c>
      <c r="H14" s="36">
        <f t="shared" si="1"/>
        <v>0.009803240740740751</v>
      </c>
      <c r="I14" s="37">
        <f t="shared" si="2"/>
        <v>0.00898148148148148</v>
      </c>
    </row>
    <row r="15" spans="1:9" s="3" customFormat="1" ht="18" customHeight="1">
      <c r="A15" s="34">
        <v>11</v>
      </c>
      <c r="B15" s="39" t="s">
        <v>134</v>
      </c>
      <c r="C15" s="39" t="s">
        <v>135</v>
      </c>
      <c r="D15" s="35" t="s">
        <v>22</v>
      </c>
      <c r="E15" s="39" t="s">
        <v>136</v>
      </c>
      <c r="F15" s="49" t="s">
        <v>137</v>
      </c>
      <c r="G15" s="35" t="str">
        <f t="shared" si="0"/>
        <v>3.59/km</v>
      </c>
      <c r="H15" s="36">
        <f t="shared" si="1"/>
        <v>0.010393518518518524</v>
      </c>
      <c r="I15" s="37">
        <f t="shared" si="2"/>
        <v>0</v>
      </c>
    </row>
    <row r="16" spans="1:9" s="3" customFormat="1" ht="18" customHeight="1">
      <c r="A16" s="34">
        <v>12</v>
      </c>
      <c r="B16" s="39" t="s">
        <v>138</v>
      </c>
      <c r="C16" s="39" t="s">
        <v>53</v>
      </c>
      <c r="D16" s="35" t="s">
        <v>13</v>
      </c>
      <c r="E16" s="39" t="s">
        <v>136</v>
      </c>
      <c r="F16" s="49" t="s">
        <v>139</v>
      </c>
      <c r="G16" s="35" t="str">
        <f t="shared" si="0"/>
        <v>4.01/km</v>
      </c>
      <c r="H16" s="36">
        <f t="shared" si="1"/>
        <v>0.011053240740740752</v>
      </c>
      <c r="I16" s="37">
        <f t="shared" si="2"/>
        <v>0.0033101851851851938</v>
      </c>
    </row>
    <row r="17" spans="1:9" s="3" customFormat="1" ht="18" customHeight="1">
      <c r="A17" s="34">
        <v>13</v>
      </c>
      <c r="B17" s="39" t="s">
        <v>140</v>
      </c>
      <c r="C17" s="39" t="s">
        <v>141</v>
      </c>
      <c r="D17" s="35" t="s">
        <v>15</v>
      </c>
      <c r="E17" s="39" t="s">
        <v>142</v>
      </c>
      <c r="F17" s="49" t="s">
        <v>143</v>
      </c>
      <c r="G17" s="35" t="str">
        <f t="shared" si="0"/>
        <v>4.01/km</v>
      </c>
      <c r="H17" s="36">
        <f t="shared" si="1"/>
        <v>0.011099537037037047</v>
      </c>
      <c r="I17" s="37">
        <f t="shared" si="2"/>
        <v>0.0027777777777777957</v>
      </c>
    </row>
    <row r="18" spans="1:9" s="3" customFormat="1" ht="18" customHeight="1">
      <c r="A18" s="34">
        <v>14</v>
      </c>
      <c r="B18" s="39" t="s">
        <v>144</v>
      </c>
      <c r="C18" s="39" t="s">
        <v>145</v>
      </c>
      <c r="D18" s="35" t="s">
        <v>17</v>
      </c>
      <c r="E18" s="39" t="s">
        <v>146</v>
      </c>
      <c r="F18" s="49" t="s">
        <v>147</v>
      </c>
      <c r="G18" s="35" t="str">
        <f t="shared" si="0"/>
        <v>4.01/km</v>
      </c>
      <c r="H18" s="36">
        <f t="shared" si="1"/>
        <v>0.011203703703703702</v>
      </c>
      <c r="I18" s="37">
        <f t="shared" si="2"/>
        <v>0.01038194444444443</v>
      </c>
    </row>
    <row r="19" spans="1:9" s="3" customFormat="1" ht="18" customHeight="1">
      <c r="A19" s="34">
        <v>15</v>
      </c>
      <c r="B19" s="39" t="s">
        <v>148</v>
      </c>
      <c r="C19" s="39" t="s">
        <v>149</v>
      </c>
      <c r="D19" s="35" t="s">
        <v>17</v>
      </c>
      <c r="E19" s="39" t="s">
        <v>126</v>
      </c>
      <c r="F19" s="49" t="s">
        <v>150</v>
      </c>
      <c r="G19" s="35" t="str">
        <f t="shared" si="0"/>
        <v>4.04/km</v>
      </c>
      <c r="H19" s="36">
        <f t="shared" si="1"/>
        <v>0.011944444444444452</v>
      </c>
      <c r="I19" s="37">
        <f t="shared" si="2"/>
        <v>0.01112268518518518</v>
      </c>
    </row>
    <row r="20" spans="1:9" s="3" customFormat="1" ht="18" customHeight="1">
      <c r="A20" s="34">
        <v>16</v>
      </c>
      <c r="B20" s="39" t="s">
        <v>91</v>
      </c>
      <c r="C20" s="39" t="s">
        <v>62</v>
      </c>
      <c r="D20" s="35" t="s">
        <v>20</v>
      </c>
      <c r="E20" s="39" t="s">
        <v>76</v>
      </c>
      <c r="F20" s="49" t="s">
        <v>151</v>
      </c>
      <c r="G20" s="35" t="str">
        <f t="shared" si="0"/>
        <v>4.05/km</v>
      </c>
      <c r="H20" s="36">
        <f t="shared" si="1"/>
        <v>0.01231481481481482</v>
      </c>
      <c r="I20" s="37">
        <f t="shared" si="2"/>
        <v>0.01231481481481482</v>
      </c>
    </row>
    <row r="21" spans="1:9" ht="18" customHeight="1">
      <c r="A21" s="34">
        <v>17</v>
      </c>
      <c r="B21" s="39" t="s">
        <v>152</v>
      </c>
      <c r="C21" s="39" t="s">
        <v>42</v>
      </c>
      <c r="D21" s="35" t="s">
        <v>22</v>
      </c>
      <c r="E21" s="39" t="s">
        <v>153</v>
      </c>
      <c r="F21" s="49" t="s">
        <v>154</v>
      </c>
      <c r="G21" s="35" t="str">
        <f t="shared" si="0"/>
        <v>4.09/km</v>
      </c>
      <c r="H21" s="36">
        <f t="shared" si="1"/>
        <v>0.013761574074074079</v>
      </c>
      <c r="I21" s="37">
        <f t="shared" si="2"/>
        <v>0.0033680555555555547</v>
      </c>
    </row>
    <row r="22" spans="1:9" ht="18" customHeight="1">
      <c r="A22" s="34">
        <v>18</v>
      </c>
      <c r="B22" s="39" t="s">
        <v>155</v>
      </c>
      <c r="C22" s="39" t="s">
        <v>81</v>
      </c>
      <c r="D22" s="35" t="s">
        <v>22</v>
      </c>
      <c r="E22" s="39" t="s">
        <v>37</v>
      </c>
      <c r="F22" s="49" t="s">
        <v>156</v>
      </c>
      <c r="G22" s="35" t="str">
        <f aca="true" t="shared" si="3" ref="G22:G28">TEXT(INT((HOUR(F22)*3600+MINUTE(F22)*60+SECOND(F22))/$I$3/60),"0")&amp;"."&amp;TEXT(MOD((HOUR(F22)*3600+MINUTE(F22)*60+SECOND(F22))/$I$3,60),"00")&amp;"/km"</f>
        <v>4.10/km</v>
      </c>
      <c r="H22" s="36">
        <f aca="true" t="shared" si="4" ref="H22:H28">F22-$F$5</f>
        <v>0.0138425925925926</v>
      </c>
      <c r="I22" s="37">
        <f t="shared" si="2"/>
        <v>0.0034490740740740766</v>
      </c>
    </row>
    <row r="23" spans="1:9" ht="18" customHeight="1">
      <c r="A23" s="34">
        <v>19</v>
      </c>
      <c r="B23" s="39" t="s">
        <v>157</v>
      </c>
      <c r="C23" s="39" t="s">
        <v>158</v>
      </c>
      <c r="D23" s="35" t="s">
        <v>22</v>
      </c>
      <c r="E23" s="39" t="s">
        <v>26</v>
      </c>
      <c r="F23" s="49" t="s">
        <v>159</v>
      </c>
      <c r="G23" s="35" t="str">
        <f t="shared" si="3"/>
        <v>4.11/km</v>
      </c>
      <c r="H23" s="36">
        <f t="shared" si="4"/>
        <v>0.014178240740740741</v>
      </c>
      <c r="I23" s="37">
        <f t="shared" si="2"/>
        <v>0.003784722222222217</v>
      </c>
    </row>
    <row r="24" spans="1:9" ht="18" customHeight="1">
      <c r="A24" s="34">
        <v>20</v>
      </c>
      <c r="B24" s="39" t="s">
        <v>160</v>
      </c>
      <c r="C24" s="39" t="s">
        <v>161</v>
      </c>
      <c r="D24" s="35" t="s">
        <v>20</v>
      </c>
      <c r="E24" s="39" t="s">
        <v>26</v>
      </c>
      <c r="F24" s="49" t="s">
        <v>162</v>
      </c>
      <c r="G24" s="35" t="str">
        <f t="shared" si="3"/>
        <v>4.11/km</v>
      </c>
      <c r="H24" s="36">
        <f t="shared" si="4"/>
        <v>0.01428240740740741</v>
      </c>
      <c r="I24" s="37">
        <f t="shared" si="2"/>
        <v>0.01428240740740741</v>
      </c>
    </row>
    <row r="25" spans="1:9" ht="18" customHeight="1">
      <c r="A25" s="34">
        <v>21</v>
      </c>
      <c r="B25" s="39" t="s">
        <v>163</v>
      </c>
      <c r="C25" s="39" t="s">
        <v>85</v>
      </c>
      <c r="D25" s="35" t="s">
        <v>20</v>
      </c>
      <c r="E25" s="39" t="s">
        <v>164</v>
      </c>
      <c r="F25" s="49" t="s">
        <v>165</v>
      </c>
      <c r="G25" s="35" t="str">
        <f t="shared" si="3"/>
        <v>4.12/km</v>
      </c>
      <c r="H25" s="36">
        <f t="shared" si="4"/>
        <v>0.014444444444444454</v>
      </c>
      <c r="I25" s="37">
        <f t="shared" si="2"/>
        <v>0.014444444444444454</v>
      </c>
    </row>
    <row r="26" spans="1:9" ht="18" customHeight="1">
      <c r="A26" s="34">
        <v>22</v>
      </c>
      <c r="B26" s="39" t="s">
        <v>166</v>
      </c>
      <c r="C26" s="39" t="s">
        <v>167</v>
      </c>
      <c r="D26" s="35" t="s">
        <v>13</v>
      </c>
      <c r="E26" s="39" t="s">
        <v>136</v>
      </c>
      <c r="F26" s="49" t="s">
        <v>168</v>
      </c>
      <c r="G26" s="35" t="str">
        <f t="shared" si="3"/>
        <v>4.12/km</v>
      </c>
      <c r="H26" s="36">
        <f t="shared" si="4"/>
        <v>0.01456018518518519</v>
      </c>
      <c r="I26" s="37">
        <f t="shared" si="2"/>
        <v>0.006817129629629631</v>
      </c>
    </row>
    <row r="27" spans="1:9" ht="18" customHeight="1">
      <c r="A27" s="34">
        <v>23</v>
      </c>
      <c r="B27" s="39" t="s">
        <v>169</v>
      </c>
      <c r="C27" s="39" t="s">
        <v>95</v>
      </c>
      <c r="D27" s="35" t="s">
        <v>13</v>
      </c>
      <c r="E27" s="39" t="s">
        <v>164</v>
      </c>
      <c r="F27" s="49" t="s">
        <v>170</v>
      </c>
      <c r="G27" s="35" t="str">
        <f t="shared" si="3"/>
        <v>4.13/km</v>
      </c>
      <c r="H27" s="36">
        <f t="shared" si="4"/>
        <v>0.014803240740740756</v>
      </c>
      <c r="I27" s="37">
        <f t="shared" si="2"/>
        <v>0.007060185185185197</v>
      </c>
    </row>
    <row r="28" spans="1:9" ht="18" customHeight="1">
      <c r="A28" s="34">
        <v>24</v>
      </c>
      <c r="B28" s="39" t="s">
        <v>171</v>
      </c>
      <c r="C28" s="39" t="s">
        <v>28</v>
      </c>
      <c r="D28" s="35" t="s">
        <v>17</v>
      </c>
      <c r="E28" s="39" t="s">
        <v>76</v>
      </c>
      <c r="F28" s="49" t="s">
        <v>172</v>
      </c>
      <c r="G28" s="35" t="str">
        <f t="shared" si="3"/>
        <v>4.13/km</v>
      </c>
      <c r="H28" s="36">
        <f t="shared" si="4"/>
        <v>0.014872685185185183</v>
      </c>
      <c r="I28" s="37">
        <f t="shared" si="2"/>
        <v>0.014050925925925911</v>
      </c>
    </row>
    <row r="29" spans="1:9" ht="18" customHeight="1">
      <c r="A29" s="34">
        <v>25</v>
      </c>
      <c r="B29" s="39" t="s">
        <v>173</v>
      </c>
      <c r="C29" s="39" t="s">
        <v>174</v>
      </c>
      <c r="D29" s="35" t="s">
        <v>22</v>
      </c>
      <c r="E29" s="39" t="s">
        <v>37</v>
      </c>
      <c r="F29" s="49" t="s">
        <v>175</v>
      </c>
      <c r="G29" s="35" t="str">
        <f aca="true" t="shared" si="5" ref="G29:G36">TEXT(INT((HOUR(F29)*3600+MINUTE(F29)*60+SECOND(F29))/$I$3/60),"0")&amp;"."&amp;TEXT(MOD((HOUR(F29)*3600+MINUTE(F29)*60+SECOND(F29))/$I$3,60),"00")&amp;"/km"</f>
        <v>4.13/km</v>
      </c>
      <c r="H29" s="36">
        <f aca="true" t="shared" si="6" ref="H29:H36">F29-$F$5</f>
        <v>0.014918981481481478</v>
      </c>
      <c r="I29" s="37">
        <f t="shared" si="2"/>
        <v>0.004525462962962953</v>
      </c>
    </row>
    <row r="30" spans="1:9" ht="18" customHeight="1">
      <c r="A30" s="34">
        <v>26</v>
      </c>
      <c r="B30" s="39" t="s">
        <v>176</v>
      </c>
      <c r="C30" s="39" t="s">
        <v>93</v>
      </c>
      <c r="D30" s="35" t="s">
        <v>30</v>
      </c>
      <c r="E30" s="39" t="s">
        <v>177</v>
      </c>
      <c r="F30" s="49" t="s">
        <v>178</v>
      </c>
      <c r="G30" s="35" t="str">
        <f t="shared" si="5"/>
        <v>4.13/km</v>
      </c>
      <c r="H30" s="36">
        <f t="shared" si="6"/>
        <v>0.014976851851851852</v>
      </c>
      <c r="I30" s="37">
        <f t="shared" si="2"/>
        <v>0</v>
      </c>
    </row>
    <row r="31" spans="1:9" ht="18" customHeight="1">
      <c r="A31" s="34">
        <v>27</v>
      </c>
      <c r="B31" s="39" t="s">
        <v>179</v>
      </c>
      <c r="C31" s="39" t="s">
        <v>180</v>
      </c>
      <c r="D31" s="35" t="s">
        <v>13</v>
      </c>
      <c r="E31" s="39" t="s">
        <v>146</v>
      </c>
      <c r="F31" s="49" t="s">
        <v>178</v>
      </c>
      <c r="G31" s="35" t="str">
        <f t="shared" si="5"/>
        <v>4.13/km</v>
      </c>
      <c r="H31" s="36">
        <f t="shared" si="6"/>
        <v>0.014976851851851852</v>
      </c>
      <c r="I31" s="37">
        <f t="shared" si="2"/>
        <v>0.007233796296296294</v>
      </c>
    </row>
    <row r="32" spans="1:9" ht="18" customHeight="1">
      <c r="A32" s="34">
        <v>28</v>
      </c>
      <c r="B32" s="39" t="s">
        <v>181</v>
      </c>
      <c r="C32" s="39" t="s">
        <v>57</v>
      </c>
      <c r="D32" s="35" t="s">
        <v>17</v>
      </c>
      <c r="E32" s="39" t="s">
        <v>33</v>
      </c>
      <c r="F32" s="49" t="s">
        <v>182</v>
      </c>
      <c r="G32" s="35" t="str">
        <f t="shared" si="5"/>
        <v>4.15/km</v>
      </c>
      <c r="H32" s="36">
        <f t="shared" si="6"/>
        <v>0.015474537037037037</v>
      </c>
      <c r="I32" s="37">
        <f t="shared" si="2"/>
        <v>0.014652777777777765</v>
      </c>
    </row>
    <row r="33" spans="1:9" ht="18" customHeight="1">
      <c r="A33" s="34">
        <v>29</v>
      </c>
      <c r="B33" s="39" t="s">
        <v>183</v>
      </c>
      <c r="C33" s="39" t="s">
        <v>184</v>
      </c>
      <c r="D33" s="35" t="s">
        <v>22</v>
      </c>
      <c r="E33" s="39" t="s">
        <v>185</v>
      </c>
      <c r="F33" s="49" t="s">
        <v>186</v>
      </c>
      <c r="G33" s="35" t="str">
        <f t="shared" si="5"/>
        <v>4.15/km</v>
      </c>
      <c r="H33" s="36">
        <f t="shared" si="6"/>
        <v>0.015648148148148147</v>
      </c>
      <c r="I33" s="37">
        <f t="shared" si="2"/>
        <v>0.005254629629629623</v>
      </c>
    </row>
    <row r="34" spans="1:9" ht="18" customHeight="1">
      <c r="A34" s="34">
        <v>30</v>
      </c>
      <c r="B34" s="39" t="s">
        <v>187</v>
      </c>
      <c r="C34" s="39" t="s">
        <v>188</v>
      </c>
      <c r="D34" s="35" t="s">
        <v>17</v>
      </c>
      <c r="E34" s="39" t="s">
        <v>189</v>
      </c>
      <c r="F34" s="49" t="s">
        <v>190</v>
      </c>
      <c r="G34" s="35" t="str">
        <f t="shared" si="5"/>
        <v>4.17/km</v>
      </c>
      <c r="H34" s="36">
        <f t="shared" si="6"/>
        <v>0.01601851851851853</v>
      </c>
      <c r="I34" s="37">
        <f t="shared" si="2"/>
        <v>0.015196759259259257</v>
      </c>
    </row>
    <row r="35" spans="1:9" ht="18" customHeight="1">
      <c r="A35" s="34">
        <v>31</v>
      </c>
      <c r="B35" s="39" t="s">
        <v>191</v>
      </c>
      <c r="C35" s="39" t="s">
        <v>117</v>
      </c>
      <c r="D35" s="35" t="s">
        <v>17</v>
      </c>
      <c r="E35" s="39" t="s">
        <v>72</v>
      </c>
      <c r="F35" s="49" t="s">
        <v>192</v>
      </c>
      <c r="G35" s="35" t="str">
        <f t="shared" si="5"/>
        <v>4.17/km</v>
      </c>
      <c r="H35" s="36">
        <f t="shared" si="6"/>
        <v>0.01613425925925925</v>
      </c>
      <c r="I35" s="37">
        <f t="shared" si="2"/>
        <v>0.015312499999999979</v>
      </c>
    </row>
    <row r="36" spans="1:9" ht="18" customHeight="1">
      <c r="A36" s="34">
        <v>32</v>
      </c>
      <c r="B36" s="39" t="s">
        <v>193</v>
      </c>
      <c r="C36" s="39" t="s">
        <v>73</v>
      </c>
      <c r="D36" s="35" t="s">
        <v>50</v>
      </c>
      <c r="E36" s="39" t="s">
        <v>153</v>
      </c>
      <c r="F36" s="49" t="s">
        <v>194</v>
      </c>
      <c r="G36" s="35" t="str">
        <f t="shared" si="5"/>
        <v>4.19/km</v>
      </c>
      <c r="H36" s="36">
        <f t="shared" si="6"/>
        <v>0.016689814814814824</v>
      </c>
      <c r="I36" s="37">
        <f t="shared" si="2"/>
        <v>0</v>
      </c>
    </row>
    <row r="37" spans="1:9" ht="18" customHeight="1">
      <c r="A37" s="34">
        <v>33</v>
      </c>
      <c r="B37" s="39" t="s">
        <v>195</v>
      </c>
      <c r="C37" s="39" t="s">
        <v>196</v>
      </c>
      <c r="D37" s="35" t="s">
        <v>17</v>
      </c>
      <c r="E37" s="39" t="s">
        <v>23</v>
      </c>
      <c r="F37" s="49" t="s">
        <v>197</v>
      </c>
      <c r="G37" s="35" t="str">
        <f aca="true" t="shared" si="7" ref="G37:G100">TEXT(INT((HOUR(F37)*3600+MINUTE(F37)*60+SECOND(F37))/$I$3/60),"0")&amp;"."&amp;TEXT(MOD((HOUR(F37)*3600+MINUTE(F37)*60+SECOND(F37))/$I$3,60),"00")&amp;"/km"</f>
        <v>4.19/km</v>
      </c>
      <c r="H37" s="36">
        <f aca="true" t="shared" si="8" ref="H37:H100">F37-$F$5</f>
        <v>0.01671296296296297</v>
      </c>
      <c r="I37" s="37">
        <f t="shared" si="2"/>
        <v>0.0158912037037037</v>
      </c>
    </row>
    <row r="38" spans="1:9" ht="18" customHeight="1">
      <c r="A38" s="34">
        <v>34</v>
      </c>
      <c r="B38" s="39" t="s">
        <v>198</v>
      </c>
      <c r="C38" s="39" t="s">
        <v>199</v>
      </c>
      <c r="D38" s="35" t="s">
        <v>17</v>
      </c>
      <c r="E38" s="39" t="s">
        <v>33</v>
      </c>
      <c r="F38" s="49" t="s">
        <v>200</v>
      </c>
      <c r="G38" s="35" t="str">
        <f t="shared" si="7"/>
        <v>4.21/km</v>
      </c>
      <c r="H38" s="36">
        <f t="shared" si="8"/>
        <v>0.017314814814814825</v>
      </c>
      <c r="I38" s="37">
        <f t="shared" si="2"/>
        <v>0.016493055555555552</v>
      </c>
    </row>
    <row r="39" spans="1:9" ht="18" customHeight="1">
      <c r="A39" s="34">
        <v>35</v>
      </c>
      <c r="B39" s="39" t="s">
        <v>201</v>
      </c>
      <c r="C39" s="39" t="s">
        <v>149</v>
      </c>
      <c r="D39" s="35" t="s">
        <v>15</v>
      </c>
      <c r="E39" s="39" t="s">
        <v>63</v>
      </c>
      <c r="F39" s="49" t="s">
        <v>202</v>
      </c>
      <c r="G39" s="35" t="str">
        <f t="shared" si="7"/>
        <v>4.24/km</v>
      </c>
      <c r="H39" s="36">
        <f t="shared" si="8"/>
        <v>0.018379629629629635</v>
      </c>
      <c r="I39" s="37">
        <f t="shared" si="2"/>
        <v>0.010057870370370384</v>
      </c>
    </row>
    <row r="40" spans="1:9" ht="18" customHeight="1">
      <c r="A40" s="34">
        <v>36</v>
      </c>
      <c r="B40" s="39" t="s">
        <v>203</v>
      </c>
      <c r="C40" s="39" t="s">
        <v>28</v>
      </c>
      <c r="D40" s="35" t="s">
        <v>13</v>
      </c>
      <c r="E40" s="39" t="s">
        <v>204</v>
      </c>
      <c r="F40" s="49" t="s">
        <v>205</v>
      </c>
      <c r="G40" s="35" t="str">
        <f t="shared" si="7"/>
        <v>4.25/km</v>
      </c>
      <c r="H40" s="36">
        <f t="shared" si="8"/>
        <v>0.018530092592592598</v>
      </c>
      <c r="I40" s="37">
        <f t="shared" si="2"/>
        <v>0.01078703703703704</v>
      </c>
    </row>
    <row r="41" spans="1:9" ht="18" customHeight="1">
      <c r="A41" s="34">
        <v>37</v>
      </c>
      <c r="B41" s="39" t="s">
        <v>206</v>
      </c>
      <c r="C41" s="39" t="s">
        <v>207</v>
      </c>
      <c r="D41" s="35" t="s">
        <v>15</v>
      </c>
      <c r="E41" s="39" t="s">
        <v>26</v>
      </c>
      <c r="F41" s="49" t="s">
        <v>208</v>
      </c>
      <c r="G41" s="35" t="str">
        <f t="shared" si="7"/>
        <v>4.25/km</v>
      </c>
      <c r="H41" s="36">
        <f t="shared" si="8"/>
        <v>0.018726851851851856</v>
      </c>
      <c r="I41" s="37">
        <f t="shared" si="2"/>
        <v>0.010405092592592605</v>
      </c>
    </row>
    <row r="42" spans="1:9" ht="18" customHeight="1">
      <c r="A42" s="34">
        <v>38</v>
      </c>
      <c r="B42" s="39" t="s">
        <v>209</v>
      </c>
      <c r="C42" s="39" t="s">
        <v>18</v>
      </c>
      <c r="D42" s="35" t="s">
        <v>15</v>
      </c>
      <c r="E42" s="39" t="s">
        <v>26</v>
      </c>
      <c r="F42" s="49" t="s">
        <v>210</v>
      </c>
      <c r="G42" s="35" t="str">
        <f t="shared" si="7"/>
        <v>4.25/km</v>
      </c>
      <c r="H42" s="36">
        <f t="shared" si="8"/>
        <v>0.018738425925925922</v>
      </c>
      <c r="I42" s="37">
        <f t="shared" si="2"/>
        <v>0.010416666666666671</v>
      </c>
    </row>
    <row r="43" spans="1:9" ht="18" customHeight="1">
      <c r="A43" s="34">
        <v>39</v>
      </c>
      <c r="B43" s="39" t="s">
        <v>211</v>
      </c>
      <c r="C43" s="39" t="s">
        <v>80</v>
      </c>
      <c r="D43" s="35" t="s">
        <v>25</v>
      </c>
      <c r="E43" s="39" t="s">
        <v>212</v>
      </c>
      <c r="F43" s="49" t="s">
        <v>213</v>
      </c>
      <c r="G43" s="35" t="str">
        <f t="shared" si="7"/>
        <v>4.28/km</v>
      </c>
      <c r="H43" s="36">
        <f t="shared" si="8"/>
        <v>0.019629629629629636</v>
      </c>
      <c r="I43" s="37">
        <f t="shared" si="2"/>
        <v>0.012835648148148152</v>
      </c>
    </row>
    <row r="44" spans="1:9" ht="18" customHeight="1">
      <c r="A44" s="34">
        <v>40</v>
      </c>
      <c r="B44" s="39" t="s">
        <v>214</v>
      </c>
      <c r="C44" s="39" t="s">
        <v>18</v>
      </c>
      <c r="D44" s="35" t="s">
        <v>17</v>
      </c>
      <c r="E44" s="39" t="s">
        <v>215</v>
      </c>
      <c r="F44" s="49" t="s">
        <v>216</v>
      </c>
      <c r="G44" s="35" t="str">
        <f t="shared" si="7"/>
        <v>4.29/km</v>
      </c>
      <c r="H44" s="36">
        <f t="shared" si="8"/>
        <v>0.020000000000000004</v>
      </c>
      <c r="I44" s="37">
        <f t="shared" si="2"/>
        <v>0.019178240740740732</v>
      </c>
    </row>
    <row r="45" spans="1:9" ht="18" customHeight="1">
      <c r="A45" s="34">
        <v>41</v>
      </c>
      <c r="B45" s="39" t="s">
        <v>217</v>
      </c>
      <c r="C45" s="39" t="s">
        <v>59</v>
      </c>
      <c r="D45" s="35" t="s">
        <v>15</v>
      </c>
      <c r="E45" s="39" t="s">
        <v>218</v>
      </c>
      <c r="F45" s="49" t="s">
        <v>219</v>
      </c>
      <c r="G45" s="35" t="str">
        <f t="shared" si="7"/>
        <v>4.31/km</v>
      </c>
      <c r="H45" s="36">
        <f t="shared" si="8"/>
        <v>0.02063657407407407</v>
      </c>
      <c r="I45" s="37">
        <f t="shared" si="2"/>
        <v>0.01231481481481482</v>
      </c>
    </row>
    <row r="46" spans="1:9" ht="18" customHeight="1">
      <c r="A46" s="34">
        <v>42</v>
      </c>
      <c r="B46" s="39" t="s">
        <v>220</v>
      </c>
      <c r="C46" s="39" t="s">
        <v>36</v>
      </c>
      <c r="D46" s="35" t="s">
        <v>15</v>
      </c>
      <c r="E46" s="39" t="s">
        <v>86</v>
      </c>
      <c r="F46" s="49" t="s">
        <v>221</v>
      </c>
      <c r="G46" s="35" t="str">
        <f t="shared" si="7"/>
        <v>4.31/km</v>
      </c>
      <c r="H46" s="36">
        <f t="shared" si="8"/>
        <v>0.02064814814814815</v>
      </c>
      <c r="I46" s="37">
        <f t="shared" si="2"/>
        <v>0.0123263888888889</v>
      </c>
    </row>
    <row r="47" spans="1:9" ht="18" customHeight="1">
      <c r="A47" s="34">
        <v>43</v>
      </c>
      <c r="B47" s="39" t="s">
        <v>222</v>
      </c>
      <c r="C47" s="39" t="s">
        <v>21</v>
      </c>
      <c r="D47" s="35" t="s">
        <v>17</v>
      </c>
      <c r="E47" s="39" t="s">
        <v>26</v>
      </c>
      <c r="F47" s="49" t="s">
        <v>223</v>
      </c>
      <c r="G47" s="35" t="str">
        <f t="shared" si="7"/>
        <v>4.32/km</v>
      </c>
      <c r="H47" s="36">
        <f t="shared" si="8"/>
        <v>0.0206712962962963</v>
      </c>
      <c r="I47" s="37">
        <f t="shared" si="2"/>
        <v>0.019849537037037027</v>
      </c>
    </row>
    <row r="48" spans="1:9" ht="18" customHeight="1">
      <c r="A48" s="34">
        <v>44</v>
      </c>
      <c r="B48" s="39" t="s">
        <v>88</v>
      </c>
      <c r="C48" s="39" t="s">
        <v>224</v>
      </c>
      <c r="D48" s="35" t="s">
        <v>17</v>
      </c>
      <c r="E48" s="39" t="s">
        <v>86</v>
      </c>
      <c r="F48" s="49" t="s">
        <v>225</v>
      </c>
      <c r="G48" s="35" t="str">
        <f t="shared" si="7"/>
        <v>4.32/km</v>
      </c>
      <c r="H48" s="36">
        <f t="shared" si="8"/>
        <v>0.020694444444444446</v>
      </c>
      <c r="I48" s="37">
        <f t="shared" si="2"/>
        <v>0.019872685185185174</v>
      </c>
    </row>
    <row r="49" spans="1:9" ht="18" customHeight="1">
      <c r="A49" s="34">
        <v>45</v>
      </c>
      <c r="B49" s="39" t="s">
        <v>54</v>
      </c>
      <c r="C49" s="39" t="s">
        <v>226</v>
      </c>
      <c r="D49" s="35" t="s">
        <v>40</v>
      </c>
      <c r="E49" s="39" t="s">
        <v>227</v>
      </c>
      <c r="F49" s="49" t="s">
        <v>228</v>
      </c>
      <c r="G49" s="35" t="str">
        <f t="shared" si="7"/>
        <v>4.32/km</v>
      </c>
      <c r="H49" s="36">
        <f t="shared" si="8"/>
        <v>0.020763888888888887</v>
      </c>
      <c r="I49" s="37">
        <f t="shared" si="2"/>
        <v>0</v>
      </c>
    </row>
    <row r="50" spans="1:9" ht="18" customHeight="1">
      <c r="A50" s="34">
        <v>46</v>
      </c>
      <c r="B50" s="39" t="s">
        <v>229</v>
      </c>
      <c r="C50" s="39" t="s">
        <v>59</v>
      </c>
      <c r="D50" s="35" t="s">
        <v>15</v>
      </c>
      <c r="E50" s="39" t="s">
        <v>230</v>
      </c>
      <c r="F50" s="49" t="s">
        <v>231</v>
      </c>
      <c r="G50" s="35" t="str">
        <f t="shared" si="7"/>
        <v>4.32/km</v>
      </c>
      <c r="H50" s="36">
        <f t="shared" si="8"/>
        <v>0.02091435185185185</v>
      </c>
      <c r="I50" s="37">
        <f t="shared" si="2"/>
        <v>0.0125925925925926</v>
      </c>
    </row>
    <row r="51" spans="1:9" ht="18" customHeight="1">
      <c r="A51" s="34">
        <v>47</v>
      </c>
      <c r="B51" s="39" t="s">
        <v>232</v>
      </c>
      <c r="C51" s="39" t="s">
        <v>233</v>
      </c>
      <c r="D51" s="35" t="s">
        <v>20</v>
      </c>
      <c r="E51" s="39" t="s">
        <v>26</v>
      </c>
      <c r="F51" s="49" t="s">
        <v>234</v>
      </c>
      <c r="G51" s="35" t="str">
        <f t="shared" si="7"/>
        <v>4.33/km</v>
      </c>
      <c r="H51" s="36">
        <f t="shared" si="8"/>
        <v>0.02120370370370371</v>
      </c>
      <c r="I51" s="37">
        <f t="shared" si="2"/>
        <v>0.02120370370370371</v>
      </c>
    </row>
    <row r="52" spans="1:9" ht="18" customHeight="1">
      <c r="A52" s="34">
        <v>48</v>
      </c>
      <c r="B52" s="39" t="s">
        <v>232</v>
      </c>
      <c r="C52" s="39" t="s">
        <v>224</v>
      </c>
      <c r="D52" s="35" t="s">
        <v>20</v>
      </c>
      <c r="E52" s="39" t="s">
        <v>26</v>
      </c>
      <c r="F52" s="49" t="s">
        <v>235</v>
      </c>
      <c r="G52" s="35" t="str">
        <f t="shared" si="7"/>
        <v>4.35/km</v>
      </c>
      <c r="H52" s="36">
        <f t="shared" si="8"/>
        <v>0.02164351851851852</v>
      </c>
      <c r="I52" s="37">
        <f t="shared" si="2"/>
        <v>0.02164351851851852</v>
      </c>
    </row>
    <row r="53" spans="1:9" ht="18" customHeight="1">
      <c r="A53" s="34">
        <v>49</v>
      </c>
      <c r="B53" s="39" t="s">
        <v>236</v>
      </c>
      <c r="C53" s="39" t="s">
        <v>237</v>
      </c>
      <c r="D53" s="35" t="s">
        <v>20</v>
      </c>
      <c r="E53" s="39" t="s">
        <v>34</v>
      </c>
      <c r="F53" s="49" t="s">
        <v>238</v>
      </c>
      <c r="G53" s="35" t="str">
        <f t="shared" si="7"/>
        <v>4.35/km</v>
      </c>
      <c r="H53" s="36">
        <f t="shared" si="8"/>
        <v>0.02174768518518519</v>
      </c>
      <c r="I53" s="37">
        <f t="shared" si="2"/>
        <v>0.02174768518518519</v>
      </c>
    </row>
    <row r="54" spans="1:9" ht="18" customHeight="1">
      <c r="A54" s="34">
        <v>50</v>
      </c>
      <c r="B54" s="39" t="s">
        <v>239</v>
      </c>
      <c r="C54" s="39" t="s">
        <v>99</v>
      </c>
      <c r="D54" s="35" t="s">
        <v>15</v>
      </c>
      <c r="E54" s="39" t="s">
        <v>26</v>
      </c>
      <c r="F54" s="49" t="s">
        <v>240</v>
      </c>
      <c r="G54" s="35" t="str">
        <f t="shared" si="7"/>
        <v>4.35/km</v>
      </c>
      <c r="H54" s="36">
        <f t="shared" si="8"/>
        <v>0.021886574074074086</v>
      </c>
      <c r="I54" s="37">
        <f t="shared" si="2"/>
        <v>0.013564814814814835</v>
      </c>
    </row>
    <row r="55" spans="1:9" ht="18" customHeight="1">
      <c r="A55" s="34">
        <v>51</v>
      </c>
      <c r="B55" s="39" t="s">
        <v>241</v>
      </c>
      <c r="C55" s="39" t="s">
        <v>81</v>
      </c>
      <c r="D55" s="35" t="s">
        <v>25</v>
      </c>
      <c r="E55" s="39" t="s">
        <v>26</v>
      </c>
      <c r="F55" s="49" t="s">
        <v>242</v>
      </c>
      <c r="G55" s="35" t="str">
        <f t="shared" si="7"/>
        <v>4.36/km</v>
      </c>
      <c r="H55" s="36">
        <f t="shared" si="8"/>
        <v>0.02203703703703705</v>
      </c>
      <c r="I55" s="37">
        <f t="shared" si="2"/>
        <v>0.015243055555555565</v>
      </c>
    </row>
    <row r="56" spans="1:9" ht="18" customHeight="1">
      <c r="A56" s="34">
        <v>52</v>
      </c>
      <c r="B56" s="39" t="s">
        <v>243</v>
      </c>
      <c r="C56" s="39" t="s">
        <v>244</v>
      </c>
      <c r="D56" s="35" t="s">
        <v>17</v>
      </c>
      <c r="E56" s="39" t="s">
        <v>26</v>
      </c>
      <c r="F56" s="49" t="s">
        <v>245</v>
      </c>
      <c r="G56" s="35" t="str">
        <f t="shared" si="7"/>
        <v>4.37/km</v>
      </c>
      <c r="H56" s="36">
        <f t="shared" si="8"/>
        <v>0.022418981481481484</v>
      </c>
      <c r="I56" s="37">
        <f t="shared" si="2"/>
        <v>0.021597222222222212</v>
      </c>
    </row>
    <row r="57" spans="1:9" ht="18" customHeight="1">
      <c r="A57" s="34">
        <v>53</v>
      </c>
      <c r="B57" s="39" t="s">
        <v>246</v>
      </c>
      <c r="C57" s="39" t="s">
        <v>59</v>
      </c>
      <c r="D57" s="35" t="s">
        <v>15</v>
      </c>
      <c r="E57" s="39" t="s">
        <v>72</v>
      </c>
      <c r="F57" s="49" t="s">
        <v>247</v>
      </c>
      <c r="G57" s="35" t="str">
        <f t="shared" si="7"/>
        <v>4.38/km</v>
      </c>
      <c r="H57" s="36">
        <f t="shared" si="8"/>
        <v>0.022789351851851852</v>
      </c>
      <c r="I57" s="37">
        <f t="shared" si="2"/>
        <v>0.014467592592592601</v>
      </c>
    </row>
    <row r="58" spans="1:9" ht="18" customHeight="1">
      <c r="A58" s="34">
        <v>54</v>
      </c>
      <c r="B58" s="39" t="s">
        <v>248</v>
      </c>
      <c r="C58" s="39" t="s">
        <v>249</v>
      </c>
      <c r="D58" s="35" t="s">
        <v>17</v>
      </c>
      <c r="E58" s="39" t="s">
        <v>33</v>
      </c>
      <c r="F58" s="49" t="s">
        <v>250</v>
      </c>
      <c r="G58" s="35" t="str">
        <f t="shared" si="7"/>
        <v>4.39/km</v>
      </c>
      <c r="H58" s="36">
        <f t="shared" si="8"/>
        <v>0.022986111111111124</v>
      </c>
      <c r="I58" s="37">
        <f t="shared" si="2"/>
        <v>0.022164351851851852</v>
      </c>
    </row>
    <row r="59" spans="1:9" ht="18" customHeight="1">
      <c r="A59" s="34">
        <v>55</v>
      </c>
      <c r="B59" s="39" t="s">
        <v>251</v>
      </c>
      <c r="C59" s="39" t="s">
        <v>14</v>
      </c>
      <c r="D59" s="35" t="s">
        <v>15</v>
      </c>
      <c r="E59" s="39" t="s">
        <v>33</v>
      </c>
      <c r="F59" s="49" t="s">
        <v>250</v>
      </c>
      <c r="G59" s="35" t="str">
        <f t="shared" si="7"/>
        <v>4.39/km</v>
      </c>
      <c r="H59" s="36">
        <f t="shared" si="8"/>
        <v>0.022986111111111124</v>
      </c>
      <c r="I59" s="37">
        <f t="shared" si="2"/>
        <v>0.014664351851851873</v>
      </c>
    </row>
    <row r="60" spans="1:9" ht="18" customHeight="1">
      <c r="A60" s="34">
        <v>56</v>
      </c>
      <c r="B60" s="39" t="s">
        <v>252</v>
      </c>
      <c r="C60" s="39" t="s">
        <v>60</v>
      </c>
      <c r="D60" s="35" t="s">
        <v>20</v>
      </c>
      <c r="E60" s="39" t="s">
        <v>23</v>
      </c>
      <c r="F60" s="49" t="s">
        <v>253</v>
      </c>
      <c r="G60" s="35" t="str">
        <f t="shared" si="7"/>
        <v>4.39/km</v>
      </c>
      <c r="H60" s="36">
        <f t="shared" si="8"/>
        <v>0.023113425925925926</v>
      </c>
      <c r="I60" s="37">
        <f t="shared" si="2"/>
        <v>0.023113425925925926</v>
      </c>
    </row>
    <row r="61" spans="1:9" ht="18" customHeight="1">
      <c r="A61" s="34">
        <v>57</v>
      </c>
      <c r="B61" s="39" t="s">
        <v>254</v>
      </c>
      <c r="C61" s="39" t="s">
        <v>48</v>
      </c>
      <c r="D61" s="35" t="s">
        <v>15</v>
      </c>
      <c r="E61" s="39" t="s">
        <v>33</v>
      </c>
      <c r="F61" s="49" t="s">
        <v>255</v>
      </c>
      <c r="G61" s="35" t="str">
        <f t="shared" si="7"/>
        <v>4.41/km</v>
      </c>
      <c r="H61" s="36">
        <f t="shared" si="8"/>
        <v>0.023483796296296294</v>
      </c>
      <c r="I61" s="37">
        <f t="shared" si="2"/>
        <v>0.015162037037037043</v>
      </c>
    </row>
    <row r="62" spans="1:9" ht="18" customHeight="1">
      <c r="A62" s="34">
        <v>58</v>
      </c>
      <c r="B62" s="39" t="s">
        <v>160</v>
      </c>
      <c r="C62" s="39" t="s">
        <v>87</v>
      </c>
      <c r="D62" s="35" t="s">
        <v>20</v>
      </c>
      <c r="E62" s="39" t="s">
        <v>256</v>
      </c>
      <c r="F62" s="49" t="s">
        <v>257</v>
      </c>
      <c r="G62" s="35" t="str">
        <f t="shared" si="7"/>
        <v>4.41/km</v>
      </c>
      <c r="H62" s="36">
        <f t="shared" si="8"/>
        <v>0.023692129629629646</v>
      </c>
      <c r="I62" s="37">
        <f t="shared" si="2"/>
        <v>0.023692129629629646</v>
      </c>
    </row>
    <row r="63" spans="1:9" ht="18" customHeight="1">
      <c r="A63" s="34">
        <v>59</v>
      </c>
      <c r="B63" s="39" t="s">
        <v>258</v>
      </c>
      <c r="C63" s="39" t="s">
        <v>259</v>
      </c>
      <c r="D63" s="35" t="s">
        <v>50</v>
      </c>
      <c r="E63" s="39" t="s">
        <v>76</v>
      </c>
      <c r="F63" s="49" t="s">
        <v>260</v>
      </c>
      <c r="G63" s="35" t="str">
        <f t="shared" si="7"/>
        <v>4.42/km</v>
      </c>
      <c r="H63" s="36">
        <f t="shared" si="8"/>
        <v>0.023935185185185198</v>
      </c>
      <c r="I63" s="37">
        <f t="shared" si="2"/>
        <v>0.007245370370370374</v>
      </c>
    </row>
    <row r="64" spans="1:9" ht="18" customHeight="1">
      <c r="A64" s="34">
        <v>60</v>
      </c>
      <c r="B64" s="39" t="s">
        <v>261</v>
      </c>
      <c r="C64" s="39" t="s">
        <v>80</v>
      </c>
      <c r="D64" s="35" t="s">
        <v>13</v>
      </c>
      <c r="E64" s="39" t="s">
        <v>76</v>
      </c>
      <c r="F64" s="49" t="s">
        <v>260</v>
      </c>
      <c r="G64" s="35" t="str">
        <f t="shared" si="7"/>
        <v>4.42/km</v>
      </c>
      <c r="H64" s="36">
        <f t="shared" si="8"/>
        <v>0.023935185185185198</v>
      </c>
      <c r="I64" s="37">
        <f t="shared" si="2"/>
        <v>0.01619212962962964</v>
      </c>
    </row>
    <row r="65" spans="1:9" ht="18" customHeight="1">
      <c r="A65" s="34">
        <v>61</v>
      </c>
      <c r="B65" s="39" t="s">
        <v>262</v>
      </c>
      <c r="C65" s="39" t="s">
        <v>60</v>
      </c>
      <c r="D65" s="35" t="s">
        <v>17</v>
      </c>
      <c r="E65" s="39" t="s">
        <v>33</v>
      </c>
      <c r="F65" s="49" t="s">
        <v>263</v>
      </c>
      <c r="G65" s="35" t="str">
        <f t="shared" si="7"/>
        <v>4.42/km</v>
      </c>
      <c r="H65" s="36">
        <f t="shared" si="8"/>
        <v>0.024027777777777787</v>
      </c>
      <c r="I65" s="37">
        <f t="shared" si="2"/>
        <v>0.023206018518518515</v>
      </c>
    </row>
    <row r="66" spans="1:9" ht="18" customHeight="1">
      <c r="A66" s="34">
        <v>62</v>
      </c>
      <c r="B66" s="39" t="s">
        <v>264</v>
      </c>
      <c r="C66" s="39" t="s">
        <v>52</v>
      </c>
      <c r="D66" s="35" t="s">
        <v>13</v>
      </c>
      <c r="E66" s="39" t="s">
        <v>76</v>
      </c>
      <c r="F66" s="49" t="s">
        <v>265</v>
      </c>
      <c r="G66" s="35" t="str">
        <f t="shared" si="7"/>
        <v>4.44/km</v>
      </c>
      <c r="H66" s="36">
        <f t="shared" si="8"/>
        <v>0.0246875</v>
      </c>
      <c r="I66" s="37">
        <f t="shared" si="2"/>
        <v>0.016944444444444443</v>
      </c>
    </row>
    <row r="67" spans="1:9" ht="18" customHeight="1">
      <c r="A67" s="34">
        <v>63</v>
      </c>
      <c r="B67" s="39" t="s">
        <v>266</v>
      </c>
      <c r="C67" s="39" t="s">
        <v>267</v>
      </c>
      <c r="D67" s="35" t="s">
        <v>25</v>
      </c>
      <c r="E67" s="39" t="s">
        <v>34</v>
      </c>
      <c r="F67" s="49" t="s">
        <v>268</v>
      </c>
      <c r="G67" s="35" t="str">
        <f t="shared" si="7"/>
        <v>4.46/km</v>
      </c>
      <c r="H67" s="36">
        <f t="shared" si="8"/>
        <v>0.02505787037037037</v>
      </c>
      <c r="I67" s="37">
        <f t="shared" si="2"/>
        <v>0.018263888888888885</v>
      </c>
    </row>
    <row r="68" spans="1:9" ht="18" customHeight="1">
      <c r="A68" s="34">
        <v>64</v>
      </c>
      <c r="B68" s="39" t="s">
        <v>269</v>
      </c>
      <c r="C68" s="39" t="s">
        <v>270</v>
      </c>
      <c r="D68" s="35" t="s">
        <v>17</v>
      </c>
      <c r="E68" s="39" t="s">
        <v>33</v>
      </c>
      <c r="F68" s="49" t="s">
        <v>271</v>
      </c>
      <c r="G68" s="35" t="str">
        <f t="shared" si="7"/>
        <v>4.46/km</v>
      </c>
      <c r="H68" s="36">
        <f t="shared" si="8"/>
        <v>0.025231481481481494</v>
      </c>
      <c r="I68" s="37">
        <f t="shared" si="2"/>
        <v>0.02440972222222222</v>
      </c>
    </row>
    <row r="69" spans="1:9" ht="18" customHeight="1">
      <c r="A69" s="34">
        <v>65</v>
      </c>
      <c r="B69" s="39" t="s">
        <v>272</v>
      </c>
      <c r="C69" s="39" t="s">
        <v>16</v>
      </c>
      <c r="D69" s="35" t="s">
        <v>15</v>
      </c>
      <c r="E69" s="39" t="s">
        <v>204</v>
      </c>
      <c r="F69" s="49" t="s">
        <v>273</v>
      </c>
      <c r="G69" s="35" t="str">
        <f t="shared" si="7"/>
        <v>4.47/km</v>
      </c>
      <c r="H69" s="36">
        <f t="shared" si="8"/>
        <v>0.025381944444444443</v>
      </c>
      <c r="I69" s="37">
        <f t="shared" si="2"/>
        <v>0.017060185185185192</v>
      </c>
    </row>
    <row r="70" spans="1:9" ht="18" customHeight="1">
      <c r="A70" s="34">
        <v>66</v>
      </c>
      <c r="B70" s="39" t="s">
        <v>274</v>
      </c>
      <c r="C70" s="39" t="s">
        <v>275</v>
      </c>
      <c r="D70" s="35" t="s">
        <v>17</v>
      </c>
      <c r="E70" s="39" t="s">
        <v>33</v>
      </c>
      <c r="F70" s="49" t="s">
        <v>276</v>
      </c>
      <c r="G70" s="35" t="str">
        <f t="shared" si="7"/>
        <v>4.47/km</v>
      </c>
      <c r="H70" s="36">
        <f t="shared" si="8"/>
        <v>0.02550925925925926</v>
      </c>
      <c r="I70" s="37">
        <f aca="true" t="shared" si="9" ref="I70:I133">F70-INDEX($F$5:$F$325,MATCH(D70,$D$5:$D$325,0))</f>
        <v>0.024687499999999987</v>
      </c>
    </row>
    <row r="71" spans="1:9" ht="18" customHeight="1">
      <c r="A71" s="34">
        <v>67</v>
      </c>
      <c r="B71" s="39" t="s">
        <v>277</v>
      </c>
      <c r="C71" s="39" t="s">
        <v>52</v>
      </c>
      <c r="D71" s="35" t="s">
        <v>17</v>
      </c>
      <c r="E71" s="39" t="s">
        <v>34</v>
      </c>
      <c r="F71" s="49" t="s">
        <v>278</v>
      </c>
      <c r="G71" s="35" t="str">
        <f t="shared" si="7"/>
        <v>4.47/km</v>
      </c>
      <c r="H71" s="36">
        <f t="shared" si="8"/>
        <v>0.025543981481481487</v>
      </c>
      <c r="I71" s="37">
        <f t="shared" si="9"/>
        <v>0.024722222222222215</v>
      </c>
    </row>
    <row r="72" spans="1:9" ht="18" customHeight="1">
      <c r="A72" s="34">
        <v>68</v>
      </c>
      <c r="B72" s="39" t="s">
        <v>88</v>
      </c>
      <c r="C72" s="39" t="s">
        <v>62</v>
      </c>
      <c r="D72" s="35" t="s">
        <v>15</v>
      </c>
      <c r="E72" s="39" t="s">
        <v>86</v>
      </c>
      <c r="F72" s="49" t="s">
        <v>279</v>
      </c>
      <c r="G72" s="35" t="str">
        <f t="shared" si="7"/>
        <v>4.48/km</v>
      </c>
      <c r="H72" s="36">
        <f t="shared" si="8"/>
        <v>0.025682870370370384</v>
      </c>
      <c r="I72" s="37">
        <f t="shared" si="9"/>
        <v>0.017361111111111133</v>
      </c>
    </row>
    <row r="73" spans="1:9" ht="18" customHeight="1">
      <c r="A73" s="34">
        <v>69</v>
      </c>
      <c r="B73" s="39" t="s">
        <v>280</v>
      </c>
      <c r="C73" s="39" t="s">
        <v>281</v>
      </c>
      <c r="D73" s="35" t="s">
        <v>22</v>
      </c>
      <c r="E73" s="39" t="s">
        <v>153</v>
      </c>
      <c r="F73" s="49" t="s">
        <v>282</v>
      </c>
      <c r="G73" s="35" t="str">
        <f t="shared" si="7"/>
        <v>4.48/km</v>
      </c>
      <c r="H73" s="36">
        <f t="shared" si="8"/>
        <v>0.0258101851851852</v>
      </c>
      <c r="I73" s="37">
        <f t="shared" si="9"/>
        <v>0.015416666666666676</v>
      </c>
    </row>
    <row r="74" spans="1:9" ht="18" customHeight="1">
      <c r="A74" s="34">
        <v>70</v>
      </c>
      <c r="B74" s="39" t="s">
        <v>283</v>
      </c>
      <c r="C74" s="39" t="s">
        <v>81</v>
      </c>
      <c r="D74" s="35" t="s">
        <v>15</v>
      </c>
      <c r="E74" s="39" t="s">
        <v>32</v>
      </c>
      <c r="F74" s="49" t="s">
        <v>284</v>
      </c>
      <c r="G74" s="35" t="str">
        <f t="shared" si="7"/>
        <v>4.49/km</v>
      </c>
      <c r="H74" s="36">
        <f t="shared" si="8"/>
        <v>0.026087962962962966</v>
      </c>
      <c r="I74" s="37">
        <f t="shared" si="9"/>
        <v>0.017766203703703715</v>
      </c>
    </row>
    <row r="75" spans="1:9" ht="18" customHeight="1">
      <c r="A75" s="34">
        <v>71</v>
      </c>
      <c r="B75" s="39" t="s">
        <v>285</v>
      </c>
      <c r="C75" s="39" t="s">
        <v>47</v>
      </c>
      <c r="D75" s="35" t="s">
        <v>13</v>
      </c>
      <c r="E75" s="39" t="s">
        <v>76</v>
      </c>
      <c r="F75" s="49" t="s">
        <v>286</v>
      </c>
      <c r="G75" s="35" t="str">
        <f t="shared" si="7"/>
        <v>4.49/km</v>
      </c>
      <c r="H75" s="36">
        <f t="shared" si="8"/>
        <v>0.02615740740740742</v>
      </c>
      <c r="I75" s="37">
        <f t="shared" si="9"/>
        <v>0.018414351851851862</v>
      </c>
    </row>
    <row r="76" spans="1:9" ht="18" customHeight="1">
      <c r="A76" s="34">
        <v>72</v>
      </c>
      <c r="B76" s="39" t="s">
        <v>287</v>
      </c>
      <c r="C76" s="39" t="s">
        <v>83</v>
      </c>
      <c r="D76" s="35" t="s">
        <v>25</v>
      </c>
      <c r="E76" s="39" t="s">
        <v>37</v>
      </c>
      <c r="F76" s="49" t="s">
        <v>288</v>
      </c>
      <c r="G76" s="35" t="str">
        <f t="shared" si="7"/>
        <v>4.50/km</v>
      </c>
      <c r="H76" s="36">
        <f t="shared" si="8"/>
        <v>0.026458333333333334</v>
      </c>
      <c r="I76" s="37">
        <f t="shared" si="9"/>
        <v>0.01966435185185185</v>
      </c>
    </row>
    <row r="77" spans="1:9" ht="18" customHeight="1">
      <c r="A77" s="34">
        <v>73</v>
      </c>
      <c r="B77" s="39" t="s">
        <v>289</v>
      </c>
      <c r="C77" s="39" t="s">
        <v>48</v>
      </c>
      <c r="D77" s="35" t="s">
        <v>17</v>
      </c>
      <c r="E77" s="39" t="s">
        <v>26</v>
      </c>
      <c r="F77" s="49" t="s">
        <v>290</v>
      </c>
      <c r="G77" s="35" t="str">
        <f t="shared" si="7"/>
        <v>4.50/km</v>
      </c>
      <c r="H77" s="36">
        <f t="shared" si="8"/>
        <v>0.02649305555555556</v>
      </c>
      <c r="I77" s="37">
        <f t="shared" si="9"/>
        <v>0.02567129629629629</v>
      </c>
    </row>
    <row r="78" spans="1:9" ht="18" customHeight="1">
      <c r="A78" s="34">
        <v>74</v>
      </c>
      <c r="B78" s="39" t="s">
        <v>291</v>
      </c>
      <c r="C78" s="39" t="s">
        <v>38</v>
      </c>
      <c r="D78" s="35" t="s">
        <v>39</v>
      </c>
      <c r="E78" s="39" t="s">
        <v>26</v>
      </c>
      <c r="F78" s="49" t="s">
        <v>292</v>
      </c>
      <c r="G78" s="35" t="str">
        <f t="shared" si="7"/>
        <v>4.50/km</v>
      </c>
      <c r="H78" s="36">
        <f t="shared" si="8"/>
        <v>0.02652777777777779</v>
      </c>
      <c r="I78" s="37">
        <f t="shared" si="9"/>
        <v>0</v>
      </c>
    </row>
    <row r="79" spans="1:9" ht="18" customHeight="1">
      <c r="A79" s="34">
        <v>75</v>
      </c>
      <c r="B79" s="39" t="s">
        <v>293</v>
      </c>
      <c r="C79" s="39" t="s">
        <v>294</v>
      </c>
      <c r="D79" s="35" t="s">
        <v>15</v>
      </c>
      <c r="E79" s="39" t="s">
        <v>26</v>
      </c>
      <c r="F79" s="49" t="s">
        <v>295</v>
      </c>
      <c r="G79" s="35" t="str">
        <f t="shared" si="7"/>
        <v>4.51/km</v>
      </c>
      <c r="H79" s="36">
        <f t="shared" si="8"/>
        <v>0.026817129629629635</v>
      </c>
      <c r="I79" s="37">
        <f t="shared" si="9"/>
        <v>0.018495370370370384</v>
      </c>
    </row>
    <row r="80" spans="1:9" ht="18" customHeight="1">
      <c r="A80" s="34">
        <v>76</v>
      </c>
      <c r="B80" s="39" t="s">
        <v>296</v>
      </c>
      <c r="C80" s="39" t="s">
        <v>44</v>
      </c>
      <c r="D80" s="35" t="s">
        <v>98</v>
      </c>
      <c r="E80" s="39" t="s">
        <v>86</v>
      </c>
      <c r="F80" s="49" t="s">
        <v>297</v>
      </c>
      <c r="G80" s="35" t="str">
        <f t="shared" si="7"/>
        <v>4.51/km</v>
      </c>
      <c r="H80" s="36">
        <f t="shared" si="8"/>
        <v>0.02688657407407409</v>
      </c>
      <c r="I80" s="37">
        <f t="shared" si="9"/>
        <v>0</v>
      </c>
    </row>
    <row r="81" spans="1:9" ht="18" customHeight="1">
      <c r="A81" s="34">
        <v>77</v>
      </c>
      <c r="B81" s="39" t="s">
        <v>298</v>
      </c>
      <c r="C81" s="39" t="s">
        <v>299</v>
      </c>
      <c r="D81" s="35" t="s">
        <v>20</v>
      </c>
      <c r="E81" s="39" t="s">
        <v>26</v>
      </c>
      <c r="F81" s="49" t="s">
        <v>300</v>
      </c>
      <c r="G81" s="35" t="str">
        <f t="shared" si="7"/>
        <v>4.52/km</v>
      </c>
      <c r="H81" s="36">
        <f t="shared" si="8"/>
        <v>0.02697916666666668</v>
      </c>
      <c r="I81" s="37">
        <f t="shared" si="9"/>
        <v>0.02697916666666668</v>
      </c>
    </row>
    <row r="82" spans="1:9" ht="18" customHeight="1">
      <c r="A82" s="34">
        <v>78</v>
      </c>
      <c r="B82" s="39" t="s">
        <v>301</v>
      </c>
      <c r="C82" s="39" t="s">
        <v>180</v>
      </c>
      <c r="D82" s="35" t="s">
        <v>17</v>
      </c>
      <c r="E82" s="39" t="s">
        <v>215</v>
      </c>
      <c r="F82" s="49" t="s">
        <v>302</v>
      </c>
      <c r="G82" s="35" t="str">
        <f t="shared" si="7"/>
        <v>4.52/km</v>
      </c>
      <c r="H82" s="36">
        <f t="shared" si="8"/>
        <v>0.02703703703703704</v>
      </c>
      <c r="I82" s="37">
        <f t="shared" si="9"/>
        <v>0.026215277777777768</v>
      </c>
    </row>
    <row r="83" spans="1:9" ht="18" customHeight="1">
      <c r="A83" s="34">
        <v>79</v>
      </c>
      <c r="B83" s="39" t="s">
        <v>303</v>
      </c>
      <c r="C83" s="39" t="s">
        <v>304</v>
      </c>
      <c r="D83" s="35" t="s">
        <v>15</v>
      </c>
      <c r="E83" s="39" t="s">
        <v>77</v>
      </c>
      <c r="F83" s="49" t="s">
        <v>305</v>
      </c>
      <c r="G83" s="35" t="str">
        <f t="shared" si="7"/>
        <v>4.52/km</v>
      </c>
      <c r="H83" s="36">
        <f t="shared" si="8"/>
        <v>0.027164351851851856</v>
      </c>
      <c r="I83" s="37">
        <f t="shared" si="9"/>
        <v>0.018842592592592605</v>
      </c>
    </row>
    <row r="84" spans="1:9" ht="18" customHeight="1">
      <c r="A84" s="34">
        <v>80</v>
      </c>
      <c r="B84" s="39" t="s">
        <v>130</v>
      </c>
      <c r="C84" s="39" t="s">
        <v>80</v>
      </c>
      <c r="D84" s="35" t="s">
        <v>17</v>
      </c>
      <c r="E84" s="39" t="s">
        <v>33</v>
      </c>
      <c r="F84" s="49" t="s">
        <v>306</v>
      </c>
      <c r="G84" s="35" t="str">
        <f t="shared" si="7"/>
        <v>4.53/km</v>
      </c>
      <c r="H84" s="36">
        <f t="shared" si="8"/>
        <v>0.02726851851851851</v>
      </c>
      <c r="I84" s="37">
        <f t="shared" si="9"/>
        <v>0.02644675925925924</v>
      </c>
    </row>
    <row r="85" spans="1:9" ht="18" customHeight="1">
      <c r="A85" s="34">
        <v>81</v>
      </c>
      <c r="B85" s="39" t="s">
        <v>307</v>
      </c>
      <c r="C85" s="39" t="s">
        <v>83</v>
      </c>
      <c r="D85" s="35" t="s">
        <v>20</v>
      </c>
      <c r="E85" s="39" t="s">
        <v>63</v>
      </c>
      <c r="F85" s="49" t="s">
        <v>308</v>
      </c>
      <c r="G85" s="35" t="str">
        <f t="shared" si="7"/>
        <v>4.53/km</v>
      </c>
      <c r="H85" s="36">
        <f t="shared" si="8"/>
        <v>0.027442129629629636</v>
      </c>
      <c r="I85" s="37">
        <f t="shared" si="9"/>
        <v>0.027442129629629636</v>
      </c>
    </row>
    <row r="86" spans="1:9" ht="18" customHeight="1">
      <c r="A86" s="34">
        <v>82</v>
      </c>
      <c r="B86" s="39" t="s">
        <v>309</v>
      </c>
      <c r="C86" s="39" t="s">
        <v>310</v>
      </c>
      <c r="D86" s="35" t="s">
        <v>50</v>
      </c>
      <c r="E86" s="39" t="s">
        <v>26</v>
      </c>
      <c r="F86" s="49" t="s">
        <v>311</v>
      </c>
      <c r="G86" s="35" t="str">
        <f t="shared" si="7"/>
        <v>4.54/km</v>
      </c>
      <c r="H86" s="36">
        <f t="shared" si="8"/>
        <v>0.027534722222222224</v>
      </c>
      <c r="I86" s="37">
        <f t="shared" si="9"/>
        <v>0.0108449074074074</v>
      </c>
    </row>
    <row r="87" spans="1:9" ht="18" customHeight="1">
      <c r="A87" s="34">
        <v>83</v>
      </c>
      <c r="B87" s="39" t="s">
        <v>312</v>
      </c>
      <c r="C87" s="39" t="s">
        <v>89</v>
      </c>
      <c r="D87" s="35" t="s">
        <v>20</v>
      </c>
      <c r="E87" s="39" t="s">
        <v>313</v>
      </c>
      <c r="F87" s="49" t="s">
        <v>314</v>
      </c>
      <c r="G87" s="35" t="str">
        <f t="shared" si="7"/>
        <v>4.54/km</v>
      </c>
      <c r="H87" s="36">
        <f t="shared" si="8"/>
        <v>0.027581018518518532</v>
      </c>
      <c r="I87" s="37">
        <f t="shared" si="9"/>
        <v>0.027581018518518532</v>
      </c>
    </row>
    <row r="88" spans="1:9" ht="18" customHeight="1">
      <c r="A88" s="34">
        <v>84</v>
      </c>
      <c r="B88" s="39" t="s">
        <v>315</v>
      </c>
      <c r="C88" s="39" t="s">
        <v>82</v>
      </c>
      <c r="D88" s="35" t="s">
        <v>20</v>
      </c>
      <c r="E88" s="39" t="s">
        <v>61</v>
      </c>
      <c r="F88" s="49" t="s">
        <v>316</v>
      </c>
      <c r="G88" s="35" t="str">
        <f t="shared" si="7"/>
        <v>4.56/km</v>
      </c>
      <c r="H88" s="36">
        <f t="shared" si="8"/>
        <v>0.028171296296296305</v>
      </c>
      <c r="I88" s="37">
        <f t="shared" si="9"/>
        <v>0.028171296296296305</v>
      </c>
    </row>
    <row r="89" spans="1:9" ht="18" customHeight="1">
      <c r="A89" s="34">
        <v>85</v>
      </c>
      <c r="B89" s="39" t="s">
        <v>317</v>
      </c>
      <c r="C89" s="39" t="s">
        <v>207</v>
      </c>
      <c r="D89" s="35" t="s">
        <v>22</v>
      </c>
      <c r="E89" s="39" t="s">
        <v>61</v>
      </c>
      <c r="F89" s="49" t="s">
        <v>318</v>
      </c>
      <c r="G89" s="35" t="str">
        <f t="shared" si="7"/>
        <v>4.56/km</v>
      </c>
      <c r="H89" s="36">
        <f t="shared" si="8"/>
        <v>0.028194444444444453</v>
      </c>
      <c r="I89" s="37">
        <f t="shared" si="9"/>
        <v>0.01780092592592593</v>
      </c>
    </row>
    <row r="90" spans="1:9" ht="18" customHeight="1">
      <c r="A90" s="34">
        <v>86</v>
      </c>
      <c r="B90" s="39" t="s">
        <v>319</v>
      </c>
      <c r="C90" s="39" t="s">
        <v>320</v>
      </c>
      <c r="D90" s="35" t="s">
        <v>25</v>
      </c>
      <c r="E90" s="39" t="s">
        <v>321</v>
      </c>
      <c r="F90" s="49" t="s">
        <v>322</v>
      </c>
      <c r="G90" s="35" t="str">
        <f t="shared" si="7"/>
        <v>4.56/km</v>
      </c>
      <c r="H90" s="36">
        <f t="shared" si="8"/>
        <v>0.02829861111111112</v>
      </c>
      <c r="I90" s="37">
        <f t="shared" si="9"/>
        <v>0.021504629629629637</v>
      </c>
    </row>
    <row r="91" spans="1:9" ht="18" customHeight="1">
      <c r="A91" s="34">
        <v>87</v>
      </c>
      <c r="B91" s="39" t="s">
        <v>323</v>
      </c>
      <c r="C91" s="39" t="s">
        <v>324</v>
      </c>
      <c r="D91" s="35" t="s">
        <v>15</v>
      </c>
      <c r="E91" s="39" t="s">
        <v>77</v>
      </c>
      <c r="F91" s="49" t="s">
        <v>325</v>
      </c>
      <c r="G91" s="35" t="str">
        <f t="shared" si="7"/>
        <v>4.57/km</v>
      </c>
      <c r="H91" s="36">
        <f t="shared" si="8"/>
        <v>0.028506944444444446</v>
      </c>
      <c r="I91" s="37">
        <f t="shared" si="9"/>
        <v>0.020185185185185195</v>
      </c>
    </row>
    <row r="92" spans="1:9" ht="18" customHeight="1">
      <c r="A92" s="34">
        <v>88</v>
      </c>
      <c r="B92" s="39" t="s">
        <v>326</v>
      </c>
      <c r="C92" s="39" t="s">
        <v>99</v>
      </c>
      <c r="D92" s="35" t="s">
        <v>17</v>
      </c>
      <c r="E92" s="39" t="s">
        <v>77</v>
      </c>
      <c r="F92" s="49" t="s">
        <v>325</v>
      </c>
      <c r="G92" s="35" t="str">
        <f t="shared" si="7"/>
        <v>4.57/km</v>
      </c>
      <c r="H92" s="36">
        <f t="shared" si="8"/>
        <v>0.028506944444444446</v>
      </c>
      <c r="I92" s="37">
        <f t="shared" si="9"/>
        <v>0.027685185185185174</v>
      </c>
    </row>
    <row r="93" spans="1:9" ht="18" customHeight="1">
      <c r="A93" s="34">
        <v>89</v>
      </c>
      <c r="B93" s="39" t="s">
        <v>327</v>
      </c>
      <c r="C93" s="39" t="s">
        <v>101</v>
      </c>
      <c r="D93" s="35" t="s">
        <v>17</v>
      </c>
      <c r="E93" s="39" t="s">
        <v>34</v>
      </c>
      <c r="F93" s="49" t="s">
        <v>328</v>
      </c>
      <c r="G93" s="35" t="str">
        <f t="shared" si="7"/>
        <v>4.57/km</v>
      </c>
      <c r="H93" s="36">
        <f t="shared" si="8"/>
        <v>0.028692129629629623</v>
      </c>
      <c r="I93" s="37">
        <f t="shared" si="9"/>
        <v>0.02787037037037035</v>
      </c>
    </row>
    <row r="94" spans="1:9" ht="18" customHeight="1">
      <c r="A94" s="34">
        <v>90</v>
      </c>
      <c r="B94" s="39" t="s">
        <v>329</v>
      </c>
      <c r="C94" s="39" t="s">
        <v>330</v>
      </c>
      <c r="D94" s="35" t="s">
        <v>20</v>
      </c>
      <c r="E94" s="39" t="s">
        <v>33</v>
      </c>
      <c r="F94" s="49" t="s">
        <v>331</v>
      </c>
      <c r="G94" s="35" t="str">
        <f t="shared" si="7"/>
        <v>4.58/km</v>
      </c>
      <c r="H94" s="36">
        <f t="shared" si="8"/>
        <v>0.02881944444444444</v>
      </c>
      <c r="I94" s="37">
        <f t="shared" si="9"/>
        <v>0.02881944444444444</v>
      </c>
    </row>
    <row r="95" spans="1:9" ht="18" customHeight="1">
      <c r="A95" s="34">
        <v>91</v>
      </c>
      <c r="B95" s="39" t="s">
        <v>332</v>
      </c>
      <c r="C95" s="39" t="s">
        <v>59</v>
      </c>
      <c r="D95" s="35" t="s">
        <v>22</v>
      </c>
      <c r="E95" s="39" t="s">
        <v>333</v>
      </c>
      <c r="F95" s="49" t="s">
        <v>334</v>
      </c>
      <c r="G95" s="35" t="str">
        <f t="shared" si="7"/>
        <v>4.58/km</v>
      </c>
      <c r="H95" s="36">
        <f t="shared" si="8"/>
        <v>0.02892361111111111</v>
      </c>
      <c r="I95" s="37">
        <f t="shared" si="9"/>
        <v>0.018530092592592584</v>
      </c>
    </row>
    <row r="96" spans="1:9" ht="18" customHeight="1">
      <c r="A96" s="34">
        <v>92</v>
      </c>
      <c r="B96" s="39" t="s">
        <v>335</v>
      </c>
      <c r="C96" s="39" t="s">
        <v>249</v>
      </c>
      <c r="D96" s="35" t="s">
        <v>15</v>
      </c>
      <c r="E96" s="39" t="s">
        <v>34</v>
      </c>
      <c r="F96" s="49" t="s">
        <v>336</v>
      </c>
      <c r="G96" s="35" t="str">
        <f t="shared" si="7"/>
        <v>4.58/km</v>
      </c>
      <c r="H96" s="36">
        <f t="shared" si="8"/>
        <v>0.029062500000000005</v>
      </c>
      <c r="I96" s="37">
        <f t="shared" si="9"/>
        <v>0.020740740740740754</v>
      </c>
    </row>
    <row r="97" spans="1:9" ht="18" customHeight="1">
      <c r="A97" s="34">
        <v>93</v>
      </c>
      <c r="B97" s="39" t="s">
        <v>27</v>
      </c>
      <c r="C97" s="39" t="s">
        <v>337</v>
      </c>
      <c r="D97" s="35" t="s">
        <v>50</v>
      </c>
      <c r="E97" s="39" t="s">
        <v>72</v>
      </c>
      <c r="F97" s="49" t="s">
        <v>338</v>
      </c>
      <c r="G97" s="35" t="str">
        <f t="shared" si="7"/>
        <v>4.59/km</v>
      </c>
      <c r="H97" s="36">
        <f t="shared" si="8"/>
        <v>0.029097222222222233</v>
      </c>
      <c r="I97" s="37">
        <f t="shared" si="9"/>
        <v>0.012407407407407409</v>
      </c>
    </row>
    <row r="98" spans="1:9" ht="18" customHeight="1">
      <c r="A98" s="34">
        <v>94</v>
      </c>
      <c r="B98" s="39" t="s">
        <v>339</v>
      </c>
      <c r="C98" s="39" t="s">
        <v>340</v>
      </c>
      <c r="D98" s="35" t="s">
        <v>22</v>
      </c>
      <c r="E98" s="39" t="s">
        <v>76</v>
      </c>
      <c r="F98" s="49" t="s">
        <v>341</v>
      </c>
      <c r="G98" s="35" t="str">
        <f t="shared" si="7"/>
        <v>4.59/km</v>
      </c>
      <c r="H98" s="36">
        <f t="shared" si="8"/>
        <v>0.0291087962962963</v>
      </c>
      <c r="I98" s="37">
        <f t="shared" si="9"/>
        <v>0.018715277777777775</v>
      </c>
    </row>
    <row r="99" spans="1:9" ht="18" customHeight="1">
      <c r="A99" s="34">
        <v>95</v>
      </c>
      <c r="B99" s="39" t="s">
        <v>342</v>
      </c>
      <c r="C99" s="39" t="s">
        <v>99</v>
      </c>
      <c r="D99" s="35" t="s">
        <v>25</v>
      </c>
      <c r="E99" s="39" t="s">
        <v>37</v>
      </c>
      <c r="F99" s="49" t="s">
        <v>343</v>
      </c>
      <c r="G99" s="35" t="str">
        <f t="shared" si="7"/>
        <v>4.59/km</v>
      </c>
      <c r="H99" s="36">
        <f t="shared" si="8"/>
        <v>0.02916666666666666</v>
      </c>
      <c r="I99" s="37">
        <f t="shared" si="9"/>
        <v>0.022372685185185176</v>
      </c>
    </row>
    <row r="100" spans="1:9" ht="18" customHeight="1">
      <c r="A100" s="34">
        <v>96</v>
      </c>
      <c r="B100" s="39" t="s">
        <v>344</v>
      </c>
      <c r="C100" s="39" t="s">
        <v>78</v>
      </c>
      <c r="D100" s="35" t="s">
        <v>17</v>
      </c>
      <c r="E100" s="39" t="s">
        <v>61</v>
      </c>
      <c r="F100" s="49" t="s">
        <v>345</v>
      </c>
      <c r="G100" s="35" t="str">
        <f t="shared" si="7"/>
        <v>4.59/km</v>
      </c>
      <c r="H100" s="36">
        <f t="shared" si="8"/>
        <v>0.029398148148148145</v>
      </c>
      <c r="I100" s="37">
        <f t="shared" si="9"/>
        <v>0.028576388888888873</v>
      </c>
    </row>
    <row r="101" spans="1:9" ht="18" customHeight="1">
      <c r="A101" s="34">
        <v>97</v>
      </c>
      <c r="B101" s="39" t="s">
        <v>27</v>
      </c>
      <c r="C101" s="39" t="s">
        <v>346</v>
      </c>
      <c r="D101" s="35" t="s">
        <v>50</v>
      </c>
      <c r="E101" s="39" t="s">
        <v>72</v>
      </c>
      <c r="F101" s="49" t="s">
        <v>347</v>
      </c>
      <c r="G101" s="35" t="str">
        <f aca="true" t="shared" si="10" ref="G101:G125">TEXT(INT((HOUR(F101)*3600+MINUTE(F101)*60+SECOND(F101))/$I$3/60),"0")&amp;"."&amp;TEXT(MOD((HOUR(F101)*3600+MINUTE(F101)*60+SECOND(F101))/$I$3,60),"00")&amp;"/km"</f>
        <v>4.60/km</v>
      </c>
      <c r="H101" s="36">
        <f aca="true" t="shared" si="11" ref="H101:H125">F101-$F$5</f>
        <v>0.029502314814814815</v>
      </c>
      <c r="I101" s="37">
        <f t="shared" si="9"/>
        <v>0.01281249999999999</v>
      </c>
    </row>
    <row r="102" spans="1:9" ht="18" customHeight="1">
      <c r="A102" s="34">
        <v>98</v>
      </c>
      <c r="B102" s="39" t="s">
        <v>348</v>
      </c>
      <c r="C102" s="39" t="s">
        <v>349</v>
      </c>
      <c r="D102" s="35" t="s">
        <v>30</v>
      </c>
      <c r="E102" s="39" t="s">
        <v>61</v>
      </c>
      <c r="F102" s="49" t="s">
        <v>350</v>
      </c>
      <c r="G102" s="35" t="str">
        <f t="shared" si="10"/>
        <v>4.60/km</v>
      </c>
      <c r="H102" s="36">
        <f t="shared" si="11"/>
        <v>0.029537037037037042</v>
      </c>
      <c r="I102" s="37">
        <f t="shared" si="9"/>
        <v>0.01456018518518519</v>
      </c>
    </row>
    <row r="103" spans="1:9" ht="18" customHeight="1">
      <c r="A103" s="34">
        <v>99</v>
      </c>
      <c r="B103" s="39" t="s">
        <v>74</v>
      </c>
      <c r="C103" s="39" t="s">
        <v>351</v>
      </c>
      <c r="D103" s="35" t="s">
        <v>20</v>
      </c>
      <c r="E103" s="39" t="s">
        <v>76</v>
      </c>
      <c r="F103" s="49" t="s">
        <v>352</v>
      </c>
      <c r="G103" s="35" t="str">
        <f t="shared" si="10"/>
        <v>5.00/km</v>
      </c>
      <c r="H103" s="36">
        <f t="shared" si="11"/>
        <v>0.029641203703703697</v>
      </c>
      <c r="I103" s="37">
        <f t="shared" si="9"/>
        <v>0.029641203703703697</v>
      </c>
    </row>
    <row r="104" spans="1:9" ht="18" customHeight="1">
      <c r="A104" s="34">
        <v>100</v>
      </c>
      <c r="B104" s="39" t="s">
        <v>353</v>
      </c>
      <c r="C104" s="39" t="s">
        <v>354</v>
      </c>
      <c r="D104" s="35" t="s">
        <v>17</v>
      </c>
      <c r="E104" s="39" t="s">
        <v>215</v>
      </c>
      <c r="F104" s="49" t="s">
        <v>355</v>
      </c>
      <c r="G104" s="35" t="str">
        <f t="shared" si="10"/>
        <v>5.00/km</v>
      </c>
      <c r="H104" s="36">
        <f t="shared" si="11"/>
        <v>0.029687500000000006</v>
      </c>
      <c r="I104" s="37">
        <f t="shared" si="9"/>
        <v>0.028865740740740733</v>
      </c>
    </row>
    <row r="105" spans="1:9" ht="18" customHeight="1">
      <c r="A105" s="34">
        <v>101</v>
      </c>
      <c r="B105" s="39" t="s">
        <v>24</v>
      </c>
      <c r="C105" s="39" t="s">
        <v>71</v>
      </c>
      <c r="D105" s="35" t="s">
        <v>15</v>
      </c>
      <c r="E105" s="39" t="s">
        <v>33</v>
      </c>
      <c r="F105" s="49" t="s">
        <v>356</v>
      </c>
      <c r="G105" s="35" t="str">
        <f t="shared" si="10"/>
        <v>5.02/km</v>
      </c>
      <c r="H105" s="36">
        <f t="shared" si="11"/>
        <v>0.030173611111111123</v>
      </c>
      <c r="I105" s="37">
        <f t="shared" si="9"/>
        <v>0.021851851851851872</v>
      </c>
    </row>
    <row r="106" spans="1:9" ht="18" customHeight="1">
      <c r="A106" s="34">
        <v>102</v>
      </c>
      <c r="B106" s="39" t="s">
        <v>357</v>
      </c>
      <c r="C106" s="39" t="s">
        <v>358</v>
      </c>
      <c r="D106" s="35" t="s">
        <v>15</v>
      </c>
      <c r="E106" s="39" t="s">
        <v>204</v>
      </c>
      <c r="F106" s="49" t="s">
        <v>359</v>
      </c>
      <c r="G106" s="35" t="str">
        <f t="shared" si="10"/>
        <v>5.02/km</v>
      </c>
      <c r="H106" s="36">
        <f t="shared" si="11"/>
        <v>0.03030092592592594</v>
      </c>
      <c r="I106" s="37">
        <f t="shared" si="9"/>
        <v>0.02197916666666669</v>
      </c>
    </row>
    <row r="107" spans="1:9" ht="18" customHeight="1">
      <c r="A107" s="34">
        <v>103</v>
      </c>
      <c r="B107" s="39" t="s">
        <v>360</v>
      </c>
      <c r="C107" s="39" t="s">
        <v>361</v>
      </c>
      <c r="D107" s="35" t="s">
        <v>39</v>
      </c>
      <c r="E107" s="39" t="s">
        <v>362</v>
      </c>
      <c r="F107" s="49" t="s">
        <v>363</v>
      </c>
      <c r="G107" s="35" t="str">
        <f t="shared" si="10"/>
        <v>5.03/km</v>
      </c>
      <c r="H107" s="36">
        <f t="shared" si="11"/>
        <v>0.030393518518518528</v>
      </c>
      <c r="I107" s="37">
        <f t="shared" si="9"/>
        <v>0.003865740740740739</v>
      </c>
    </row>
    <row r="108" spans="1:9" ht="18" customHeight="1">
      <c r="A108" s="34">
        <v>104</v>
      </c>
      <c r="B108" s="39" t="s">
        <v>364</v>
      </c>
      <c r="C108" s="39" t="s">
        <v>365</v>
      </c>
      <c r="D108" s="35" t="s">
        <v>15</v>
      </c>
      <c r="E108" s="39" t="s">
        <v>84</v>
      </c>
      <c r="F108" s="49" t="s">
        <v>366</v>
      </c>
      <c r="G108" s="35" t="str">
        <f t="shared" si="10"/>
        <v>5.05/km</v>
      </c>
      <c r="H108" s="36">
        <f t="shared" si="11"/>
        <v>0.031203703703703706</v>
      </c>
      <c r="I108" s="37">
        <f t="shared" si="9"/>
        <v>0.022881944444444455</v>
      </c>
    </row>
    <row r="109" spans="1:9" ht="18" customHeight="1">
      <c r="A109" s="34">
        <v>105</v>
      </c>
      <c r="B109" s="39" t="s">
        <v>367</v>
      </c>
      <c r="C109" s="39" t="s">
        <v>368</v>
      </c>
      <c r="D109" s="35" t="s">
        <v>15</v>
      </c>
      <c r="E109" s="39" t="s">
        <v>84</v>
      </c>
      <c r="F109" s="49" t="s">
        <v>366</v>
      </c>
      <c r="G109" s="35" t="str">
        <f t="shared" si="10"/>
        <v>5.05/km</v>
      </c>
      <c r="H109" s="36">
        <f t="shared" si="11"/>
        <v>0.031203703703703706</v>
      </c>
      <c r="I109" s="37">
        <f t="shared" si="9"/>
        <v>0.022881944444444455</v>
      </c>
    </row>
    <row r="110" spans="1:9" ht="18" customHeight="1">
      <c r="A110" s="34">
        <v>106</v>
      </c>
      <c r="B110" s="39" t="s">
        <v>369</v>
      </c>
      <c r="C110" s="39" t="s">
        <v>199</v>
      </c>
      <c r="D110" s="35" t="s">
        <v>17</v>
      </c>
      <c r="E110" s="39" t="s">
        <v>204</v>
      </c>
      <c r="F110" s="49" t="s">
        <v>370</v>
      </c>
      <c r="G110" s="35" t="str">
        <f t="shared" si="10"/>
        <v>5.05/km</v>
      </c>
      <c r="H110" s="36">
        <f t="shared" si="11"/>
        <v>0.03126157407407408</v>
      </c>
      <c r="I110" s="37">
        <f t="shared" si="9"/>
        <v>0.03043981481481481</v>
      </c>
    </row>
    <row r="111" spans="1:9" ht="18" customHeight="1">
      <c r="A111" s="34">
        <v>107</v>
      </c>
      <c r="B111" s="39" t="s">
        <v>371</v>
      </c>
      <c r="C111" s="39" t="s">
        <v>372</v>
      </c>
      <c r="D111" s="35" t="s">
        <v>39</v>
      </c>
      <c r="E111" s="39" t="s">
        <v>373</v>
      </c>
      <c r="F111" s="49" t="s">
        <v>374</v>
      </c>
      <c r="G111" s="35" t="str">
        <f t="shared" si="10"/>
        <v>5.06/km</v>
      </c>
      <c r="H111" s="36">
        <f t="shared" si="11"/>
        <v>0.03131944444444444</v>
      </c>
      <c r="I111" s="37">
        <f t="shared" si="9"/>
        <v>0.004791666666666652</v>
      </c>
    </row>
    <row r="112" spans="1:9" ht="18" customHeight="1">
      <c r="A112" s="34">
        <v>108</v>
      </c>
      <c r="B112" s="39" t="s">
        <v>375</v>
      </c>
      <c r="C112" s="39" t="s">
        <v>376</v>
      </c>
      <c r="D112" s="35" t="s">
        <v>15</v>
      </c>
      <c r="E112" s="39" t="s">
        <v>373</v>
      </c>
      <c r="F112" s="49" t="s">
        <v>377</v>
      </c>
      <c r="G112" s="35" t="str">
        <f t="shared" si="10"/>
        <v>5.07/km</v>
      </c>
      <c r="H112" s="36">
        <f t="shared" si="11"/>
        <v>0.03170138888888889</v>
      </c>
      <c r="I112" s="37">
        <f t="shared" si="9"/>
        <v>0.02337962962962964</v>
      </c>
    </row>
    <row r="113" spans="1:9" ht="18" customHeight="1">
      <c r="A113" s="34">
        <v>109</v>
      </c>
      <c r="B113" s="39" t="s">
        <v>378</v>
      </c>
      <c r="C113" s="39" t="s">
        <v>60</v>
      </c>
      <c r="D113" s="35" t="s">
        <v>17</v>
      </c>
      <c r="E113" s="39" t="s">
        <v>373</v>
      </c>
      <c r="F113" s="49" t="s">
        <v>377</v>
      </c>
      <c r="G113" s="35" t="str">
        <f t="shared" si="10"/>
        <v>5.07/km</v>
      </c>
      <c r="H113" s="36">
        <f t="shared" si="11"/>
        <v>0.03170138888888889</v>
      </c>
      <c r="I113" s="37">
        <f t="shared" si="9"/>
        <v>0.030879629629629618</v>
      </c>
    </row>
    <row r="114" spans="1:9" ht="18" customHeight="1">
      <c r="A114" s="34">
        <v>110</v>
      </c>
      <c r="B114" s="39" t="s">
        <v>379</v>
      </c>
      <c r="C114" s="39" t="s">
        <v>380</v>
      </c>
      <c r="D114" s="35" t="s">
        <v>39</v>
      </c>
      <c r="E114" s="39" t="s">
        <v>373</v>
      </c>
      <c r="F114" s="49" t="s">
        <v>377</v>
      </c>
      <c r="G114" s="35" t="str">
        <f t="shared" si="10"/>
        <v>5.07/km</v>
      </c>
      <c r="H114" s="36">
        <f t="shared" si="11"/>
        <v>0.03170138888888889</v>
      </c>
      <c r="I114" s="37">
        <f t="shared" si="9"/>
        <v>0.005173611111111101</v>
      </c>
    </row>
    <row r="115" spans="1:9" ht="18" customHeight="1">
      <c r="A115" s="34">
        <v>111</v>
      </c>
      <c r="B115" s="39" t="s">
        <v>43</v>
      </c>
      <c r="C115" s="39" t="s">
        <v>52</v>
      </c>
      <c r="D115" s="35" t="s">
        <v>13</v>
      </c>
      <c r="E115" s="39" t="s">
        <v>146</v>
      </c>
      <c r="F115" s="49" t="s">
        <v>381</v>
      </c>
      <c r="G115" s="35" t="str">
        <f t="shared" si="10"/>
        <v>5.07/km</v>
      </c>
      <c r="H115" s="36">
        <f t="shared" si="11"/>
        <v>0.03179398148148148</v>
      </c>
      <c r="I115" s="37">
        <f t="shared" si="9"/>
        <v>0.02405092592592592</v>
      </c>
    </row>
    <row r="116" spans="1:9" ht="18" customHeight="1">
      <c r="A116" s="34">
        <v>112</v>
      </c>
      <c r="B116" s="39" t="s">
        <v>382</v>
      </c>
      <c r="C116" s="39" t="s">
        <v>383</v>
      </c>
      <c r="D116" s="35" t="s">
        <v>15</v>
      </c>
      <c r="E116" s="39" t="s">
        <v>26</v>
      </c>
      <c r="F116" s="49" t="s">
        <v>384</v>
      </c>
      <c r="G116" s="35" t="str">
        <f t="shared" si="10"/>
        <v>5.07/km</v>
      </c>
      <c r="H116" s="36">
        <f t="shared" si="11"/>
        <v>0.03186342592592592</v>
      </c>
      <c r="I116" s="37">
        <f t="shared" si="9"/>
        <v>0.02354166666666667</v>
      </c>
    </row>
    <row r="117" spans="1:9" ht="18" customHeight="1">
      <c r="A117" s="34">
        <v>113</v>
      </c>
      <c r="B117" s="39" t="s">
        <v>385</v>
      </c>
      <c r="C117" s="39" t="s">
        <v>36</v>
      </c>
      <c r="D117" s="35" t="s">
        <v>13</v>
      </c>
      <c r="E117" s="39" t="s">
        <v>33</v>
      </c>
      <c r="F117" s="49" t="s">
        <v>386</v>
      </c>
      <c r="G117" s="35" t="str">
        <f t="shared" si="10"/>
        <v>5.08/km</v>
      </c>
      <c r="H117" s="36">
        <f t="shared" si="11"/>
        <v>0.03190972222222223</v>
      </c>
      <c r="I117" s="37">
        <f t="shared" si="9"/>
        <v>0.02416666666666667</v>
      </c>
    </row>
    <row r="118" spans="1:9" ht="18" customHeight="1">
      <c r="A118" s="34">
        <v>114</v>
      </c>
      <c r="B118" s="39" t="s">
        <v>387</v>
      </c>
      <c r="C118" s="39" t="s">
        <v>340</v>
      </c>
      <c r="D118" s="35" t="s">
        <v>98</v>
      </c>
      <c r="E118" s="39" t="s">
        <v>204</v>
      </c>
      <c r="F118" s="49" t="s">
        <v>388</v>
      </c>
      <c r="G118" s="35" t="str">
        <f t="shared" si="10"/>
        <v>5.09/km</v>
      </c>
      <c r="H118" s="36">
        <f t="shared" si="11"/>
        <v>0.03239583333333333</v>
      </c>
      <c r="I118" s="37">
        <f t="shared" si="9"/>
        <v>0.0055092592592592415</v>
      </c>
    </row>
    <row r="119" spans="1:9" ht="18" customHeight="1">
      <c r="A119" s="34">
        <v>115</v>
      </c>
      <c r="B119" s="39" t="s">
        <v>389</v>
      </c>
      <c r="C119" s="39" t="s">
        <v>85</v>
      </c>
      <c r="D119" s="35" t="s">
        <v>13</v>
      </c>
      <c r="E119" s="39" t="s">
        <v>77</v>
      </c>
      <c r="F119" s="49" t="s">
        <v>390</v>
      </c>
      <c r="G119" s="35" t="str">
        <f t="shared" si="10"/>
        <v>5.10/km</v>
      </c>
      <c r="H119" s="36">
        <f t="shared" si="11"/>
        <v>0.03259259259259259</v>
      </c>
      <c r="I119" s="37">
        <f t="shared" si="9"/>
        <v>0.02484953703703703</v>
      </c>
    </row>
    <row r="120" spans="1:9" ht="18" customHeight="1">
      <c r="A120" s="34">
        <v>116</v>
      </c>
      <c r="B120" s="39" t="s">
        <v>261</v>
      </c>
      <c r="C120" s="39" t="s">
        <v>66</v>
      </c>
      <c r="D120" s="35" t="s">
        <v>15</v>
      </c>
      <c r="E120" s="39" t="s">
        <v>77</v>
      </c>
      <c r="F120" s="49" t="s">
        <v>391</v>
      </c>
      <c r="G120" s="35" t="str">
        <f t="shared" si="10"/>
        <v>5.10/km</v>
      </c>
      <c r="H120" s="36">
        <f t="shared" si="11"/>
        <v>0.032662037037037045</v>
      </c>
      <c r="I120" s="37">
        <f t="shared" si="9"/>
        <v>0.024340277777777794</v>
      </c>
    </row>
    <row r="121" spans="1:9" ht="18" customHeight="1">
      <c r="A121" s="34">
        <v>117</v>
      </c>
      <c r="B121" s="39" t="s">
        <v>392</v>
      </c>
      <c r="C121" s="39" t="s">
        <v>393</v>
      </c>
      <c r="D121" s="35" t="s">
        <v>50</v>
      </c>
      <c r="E121" s="39" t="s">
        <v>61</v>
      </c>
      <c r="F121" s="49" t="s">
        <v>394</v>
      </c>
      <c r="G121" s="35" t="str">
        <f t="shared" si="10"/>
        <v>5.10/km</v>
      </c>
      <c r="H121" s="36">
        <f t="shared" si="11"/>
        <v>0.03277777777777778</v>
      </c>
      <c r="I121" s="37">
        <f t="shared" si="9"/>
        <v>0.016087962962962957</v>
      </c>
    </row>
    <row r="122" spans="1:9" ht="18" customHeight="1">
      <c r="A122" s="34">
        <v>118</v>
      </c>
      <c r="B122" s="39" t="s">
        <v>395</v>
      </c>
      <c r="C122" s="39" t="s">
        <v>97</v>
      </c>
      <c r="D122" s="35" t="s">
        <v>98</v>
      </c>
      <c r="E122" s="39" t="s">
        <v>37</v>
      </c>
      <c r="F122" s="49" t="s">
        <v>396</v>
      </c>
      <c r="G122" s="35" t="str">
        <f t="shared" si="10"/>
        <v>5.11/km</v>
      </c>
      <c r="H122" s="36">
        <f t="shared" si="11"/>
        <v>0.032939814814814825</v>
      </c>
      <c r="I122" s="37">
        <f t="shared" si="9"/>
        <v>0.006053240740740734</v>
      </c>
    </row>
    <row r="123" spans="1:9" ht="18" customHeight="1">
      <c r="A123" s="34">
        <v>119</v>
      </c>
      <c r="B123" s="39" t="s">
        <v>16</v>
      </c>
      <c r="C123" s="39" t="s">
        <v>102</v>
      </c>
      <c r="D123" s="35" t="s">
        <v>20</v>
      </c>
      <c r="E123" s="39" t="s">
        <v>33</v>
      </c>
      <c r="F123" s="49" t="s">
        <v>397</v>
      </c>
      <c r="G123" s="35" t="str">
        <f t="shared" si="10"/>
        <v>5.11/km</v>
      </c>
      <c r="H123" s="36">
        <f t="shared" si="11"/>
        <v>0.032997685185185185</v>
      </c>
      <c r="I123" s="37">
        <f t="shared" si="9"/>
        <v>0.032997685185185185</v>
      </c>
    </row>
    <row r="124" spans="1:9" ht="18" customHeight="1">
      <c r="A124" s="34">
        <v>120</v>
      </c>
      <c r="B124" s="39" t="s">
        <v>31</v>
      </c>
      <c r="C124" s="39" t="s">
        <v>14</v>
      </c>
      <c r="D124" s="35" t="s">
        <v>20</v>
      </c>
      <c r="E124" s="39" t="s">
        <v>398</v>
      </c>
      <c r="F124" s="49" t="s">
        <v>399</v>
      </c>
      <c r="G124" s="35" t="str">
        <f t="shared" si="10"/>
        <v>5.12/km</v>
      </c>
      <c r="H124" s="36">
        <f t="shared" si="11"/>
        <v>0.033391203703703715</v>
      </c>
      <c r="I124" s="37">
        <f t="shared" si="9"/>
        <v>0.033391203703703715</v>
      </c>
    </row>
    <row r="125" spans="1:9" ht="18" customHeight="1">
      <c r="A125" s="34">
        <v>121</v>
      </c>
      <c r="B125" s="39" t="s">
        <v>400</v>
      </c>
      <c r="C125" s="39" t="s">
        <v>401</v>
      </c>
      <c r="D125" s="35" t="s">
        <v>22</v>
      </c>
      <c r="E125" s="39" t="s">
        <v>61</v>
      </c>
      <c r="F125" s="49" t="s">
        <v>402</v>
      </c>
      <c r="G125" s="35" t="str">
        <f t="shared" si="10"/>
        <v>5.12/km</v>
      </c>
      <c r="H125" s="36">
        <f t="shared" si="11"/>
        <v>0.033449074074074076</v>
      </c>
      <c r="I125" s="37">
        <f t="shared" si="9"/>
        <v>0.02305555555555555</v>
      </c>
    </row>
    <row r="126" spans="1:9" ht="18" customHeight="1">
      <c r="A126" s="34">
        <v>122</v>
      </c>
      <c r="B126" s="39" t="s">
        <v>403</v>
      </c>
      <c r="C126" s="39" t="s">
        <v>47</v>
      </c>
      <c r="D126" s="35" t="s">
        <v>404</v>
      </c>
      <c r="E126" s="39" t="s">
        <v>41</v>
      </c>
      <c r="F126" s="49" t="s">
        <v>405</v>
      </c>
      <c r="G126" s="35" t="str">
        <f aca="true" t="shared" si="12" ref="G126:G189">TEXT(INT((HOUR(F126)*3600+MINUTE(F126)*60+SECOND(F126))/$I$3/60),"0")&amp;"."&amp;TEXT(MOD((HOUR(F126)*3600+MINUTE(F126)*60+SECOND(F126))/$I$3,60),"00")&amp;"/km"</f>
        <v>5.14/km</v>
      </c>
      <c r="H126" s="36">
        <f aca="true" t="shared" si="13" ref="H126:H189">F126-$F$5</f>
        <v>0.03395833333333334</v>
      </c>
      <c r="I126" s="37">
        <f t="shared" si="9"/>
        <v>0</v>
      </c>
    </row>
    <row r="127" spans="1:9" ht="18" customHeight="1">
      <c r="A127" s="34">
        <v>123</v>
      </c>
      <c r="B127" s="39" t="s">
        <v>406</v>
      </c>
      <c r="C127" s="39" t="s">
        <v>80</v>
      </c>
      <c r="D127" s="35" t="s">
        <v>15</v>
      </c>
      <c r="E127" s="39" t="s">
        <v>313</v>
      </c>
      <c r="F127" s="49" t="s">
        <v>407</v>
      </c>
      <c r="G127" s="35" t="str">
        <f t="shared" si="12"/>
        <v>5.15/km</v>
      </c>
      <c r="H127" s="36">
        <f t="shared" si="13"/>
        <v>0.034270833333333334</v>
      </c>
      <c r="I127" s="37">
        <f t="shared" si="9"/>
        <v>0.025949074074074083</v>
      </c>
    </row>
    <row r="128" spans="1:9" ht="18" customHeight="1">
      <c r="A128" s="34">
        <v>124</v>
      </c>
      <c r="B128" s="39" t="s">
        <v>408</v>
      </c>
      <c r="C128" s="39" t="s">
        <v>28</v>
      </c>
      <c r="D128" s="35" t="s">
        <v>15</v>
      </c>
      <c r="E128" s="39" t="s">
        <v>313</v>
      </c>
      <c r="F128" s="49" t="s">
        <v>409</v>
      </c>
      <c r="G128" s="35" t="str">
        <f t="shared" si="12"/>
        <v>5.15/km</v>
      </c>
      <c r="H128" s="36">
        <f t="shared" si="13"/>
        <v>0.034282407407407414</v>
      </c>
      <c r="I128" s="37">
        <f t="shared" si="9"/>
        <v>0.025960648148148163</v>
      </c>
    </row>
    <row r="129" spans="1:9" ht="18" customHeight="1">
      <c r="A129" s="34">
        <v>125</v>
      </c>
      <c r="B129" s="39" t="s">
        <v>410</v>
      </c>
      <c r="C129" s="39" t="s">
        <v>207</v>
      </c>
      <c r="D129" s="35" t="s">
        <v>22</v>
      </c>
      <c r="E129" s="39" t="s">
        <v>33</v>
      </c>
      <c r="F129" s="49" t="s">
        <v>411</v>
      </c>
      <c r="G129" s="35" t="str">
        <f t="shared" si="12"/>
        <v>5.15/km</v>
      </c>
      <c r="H129" s="36">
        <f t="shared" si="13"/>
        <v>0.03429398148148148</v>
      </c>
      <c r="I129" s="37">
        <f t="shared" si="9"/>
        <v>0.023900462962962957</v>
      </c>
    </row>
    <row r="130" spans="1:9" ht="18" customHeight="1">
      <c r="A130" s="34">
        <v>126</v>
      </c>
      <c r="B130" s="39" t="s">
        <v>412</v>
      </c>
      <c r="C130" s="39" t="s">
        <v>413</v>
      </c>
      <c r="D130" s="35" t="s">
        <v>50</v>
      </c>
      <c r="E130" s="39" t="s">
        <v>146</v>
      </c>
      <c r="F130" s="49" t="s">
        <v>414</v>
      </c>
      <c r="G130" s="35" t="str">
        <f t="shared" si="12"/>
        <v>5.15/km</v>
      </c>
      <c r="H130" s="36">
        <f t="shared" si="13"/>
        <v>0.034375</v>
      </c>
      <c r="I130" s="37">
        <f t="shared" si="9"/>
        <v>0.01768518518518518</v>
      </c>
    </row>
    <row r="131" spans="1:9" ht="18" customHeight="1">
      <c r="A131" s="34">
        <v>127</v>
      </c>
      <c r="B131" s="39" t="s">
        <v>415</v>
      </c>
      <c r="C131" s="39" t="s">
        <v>29</v>
      </c>
      <c r="D131" s="35" t="s">
        <v>39</v>
      </c>
      <c r="E131" s="39" t="s">
        <v>26</v>
      </c>
      <c r="F131" s="49" t="s">
        <v>416</v>
      </c>
      <c r="G131" s="35" t="str">
        <f t="shared" si="12"/>
        <v>5.16/km</v>
      </c>
      <c r="H131" s="36">
        <f t="shared" si="13"/>
        <v>0.03443287037037038</v>
      </c>
      <c r="I131" s="37">
        <f t="shared" si="9"/>
        <v>0.007905092592592589</v>
      </c>
    </row>
    <row r="132" spans="1:9" ht="18" customHeight="1">
      <c r="A132" s="34">
        <v>128</v>
      </c>
      <c r="B132" s="39" t="s">
        <v>417</v>
      </c>
      <c r="C132" s="39" t="s">
        <v>49</v>
      </c>
      <c r="D132" s="35" t="s">
        <v>22</v>
      </c>
      <c r="E132" s="39" t="s">
        <v>418</v>
      </c>
      <c r="F132" s="49" t="s">
        <v>419</v>
      </c>
      <c r="G132" s="35" t="str">
        <f t="shared" si="12"/>
        <v>5.16/km</v>
      </c>
      <c r="H132" s="36">
        <f t="shared" si="13"/>
        <v>0.03453703703703705</v>
      </c>
      <c r="I132" s="37">
        <f t="shared" si="9"/>
        <v>0.024143518518518522</v>
      </c>
    </row>
    <row r="133" spans="1:9" ht="18" customHeight="1">
      <c r="A133" s="34">
        <v>129</v>
      </c>
      <c r="B133" s="39" t="s">
        <v>420</v>
      </c>
      <c r="C133" s="39" t="s">
        <v>252</v>
      </c>
      <c r="D133" s="35" t="s">
        <v>15</v>
      </c>
      <c r="E133" s="39" t="s">
        <v>313</v>
      </c>
      <c r="F133" s="49" t="s">
        <v>421</v>
      </c>
      <c r="G133" s="35" t="str">
        <f t="shared" si="12"/>
        <v>5.16/km</v>
      </c>
      <c r="H133" s="36">
        <f t="shared" si="13"/>
        <v>0.03458333333333334</v>
      </c>
      <c r="I133" s="37">
        <f t="shared" si="9"/>
        <v>0.02626157407407409</v>
      </c>
    </row>
    <row r="134" spans="1:9" ht="18" customHeight="1">
      <c r="A134" s="34">
        <v>130</v>
      </c>
      <c r="B134" s="39" t="s">
        <v>422</v>
      </c>
      <c r="C134" s="39" t="s">
        <v>49</v>
      </c>
      <c r="D134" s="35" t="s">
        <v>22</v>
      </c>
      <c r="E134" s="39" t="s">
        <v>37</v>
      </c>
      <c r="F134" s="49" t="s">
        <v>421</v>
      </c>
      <c r="G134" s="35" t="str">
        <f t="shared" si="12"/>
        <v>5.16/km</v>
      </c>
      <c r="H134" s="36">
        <f t="shared" si="13"/>
        <v>0.03458333333333334</v>
      </c>
      <c r="I134" s="37">
        <f aca="true" t="shared" si="14" ref="I134:I197">F134-INDEX($F$5:$F$325,MATCH(D134,$D$5:$D$325,0))</f>
        <v>0.024189814814814817</v>
      </c>
    </row>
    <row r="135" spans="1:9" ht="18" customHeight="1">
      <c r="A135" s="34">
        <v>131</v>
      </c>
      <c r="B135" s="39" t="s">
        <v>423</v>
      </c>
      <c r="C135" s="39" t="s">
        <v>424</v>
      </c>
      <c r="D135" s="35" t="s">
        <v>20</v>
      </c>
      <c r="E135" s="39" t="s">
        <v>425</v>
      </c>
      <c r="F135" s="49" t="s">
        <v>426</v>
      </c>
      <c r="G135" s="35" t="str">
        <f t="shared" si="12"/>
        <v>5.18/km</v>
      </c>
      <c r="H135" s="36">
        <f t="shared" si="13"/>
        <v>0.03518518518518518</v>
      </c>
      <c r="I135" s="37">
        <f t="shared" si="14"/>
        <v>0.03518518518518518</v>
      </c>
    </row>
    <row r="136" spans="1:9" ht="18" customHeight="1">
      <c r="A136" s="34">
        <v>132</v>
      </c>
      <c r="B136" s="39" t="s">
        <v>427</v>
      </c>
      <c r="C136" s="39" t="s">
        <v>207</v>
      </c>
      <c r="D136" s="35" t="s">
        <v>55</v>
      </c>
      <c r="E136" s="39" t="s">
        <v>146</v>
      </c>
      <c r="F136" s="49" t="s">
        <v>428</v>
      </c>
      <c r="G136" s="35" t="str">
        <f t="shared" si="12"/>
        <v>5.19/km</v>
      </c>
      <c r="H136" s="36">
        <f t="shared" si="13"/>
        <v>0.03549768518518519</v>
      </c>
      <c r="I136" s="37">
        <f t="shared" si="14"/>
        <v>0</v>
      </c>
    </row>
    <row r="137" spans="1:9" ht="18" customHeight="1">
      <c r="A137" s="34">
        <v>133</v>
      </c>
      <c r="B137" s="39" t="s">
        <v>429</v>
      </c>
      <c r="C137" s="39" t="s">
        <v>430</v>
      </c>
      <c r="D137" s="35" t="s">
        <v>22</v>
      </c>
      <c r="E137" s="39" t="s">
        <v>84</v>
      </c>
      <c r="F137" s="49" t="s">
        <v>428</v>
      </c>
      <c r="G137" s="35" t="str">
        <f t="shared" si="12"/>
        <v>5.19/km</v>
      </c>
      <c r="H137" s="36">
        <f t="shared" si="13"/>
        <v>0.03549768518518519</v>
      </c>
      <c r="I137" s="37">
        <f t="shared" si="14"/>
        <v>0.025104166666666664</v>
      </c>
    </row>
    <row r="138" spans="1:9" ht="18" customHeight="1">
      <c r="A138" s="34">
        <v>134</v>
      </c>
      <c r="B138" s="39" t="s">
        <v>431</v>
      </c>
      <c r="C138" s="39" t="s">
        <v>207</v>
      </c>
      <c r="D138" s="35" t="s">
        <v>22</v>
      </c>
      <c r="E138" s="39" t="s">
        <v>33</v>
      </c>
      <c r="F138" s="49" t="s">
        <v>432</v>
      </c>
      <c r="G138" s="35" t="str">
        <f t="shared" si="12"/>
        <v>5.21/km</v>
      </c>
      <c r="H138" s="36">
        <f t="shared" si="13"/>
        <v>0.036030092592592586</v>
      </c>
      <c r="I138" s="37">
        <f t="shared" si="14"/>
        <v>0.02563657407407406</v>
      </c>
    </row>
    <row r="139" spans="1:9" ht="18" customHeight="1">
      <c r="A139" s="34">
        <v>135</v>
      </c>
      <c r="B139" s="39" t="s">
        <v>433</v>
      </c>
      <c r="C139" s="39" t="s">
        <v>44</v>
      </c>
      <c r="D139" s="35" t="s">
        <v>25</v>
      </c>
      <c r="E139" s="39" t="s">
        <v>32</v>
      </c>
      <c r="F139" s="49" t="s">
        <v>434</v>
      </c>
      <c r="G139" s="35" t="str">
        <f t="shared" si="12"/>
        <v>5.22/km</v>
      </c>
      <c r="H139" s="36">
        <f t="shared" si="13"/>
        <v>0.03656250000000001</v>
      </c>
      <c r="I139" s="37">
        <f t="shared" si="14"/>
        <v>0.029768518518518527</v>
      </c>
    </row>
    <row r="140" spans="1:9" ht="18" customHeight="1">
      <c r="A140" s="34">
        <v>136</v>
      </c>
      <c r="B140" s="39" t="s">
        <v>435</v>
      </c>
      <c r="C140" s="39" t="s">
        <v>101</v>
      </c>
      <c r="D140" s="35" t="s">
        <v>15</v>
      </c>
      <c r="E140" s="39" t="s">
        <v>425</v>
      </c>
      <c r="F140" s="49" t="s">
        <v>436</v>
      </c>
      <c r="G140" s="35" t="str">
        <f t="shared" si="12"/>
        <v>5.24/km</v>
      </c>
      <c r="H140" s="36">
        <f t="shared" si="13"/>
        <v>0.0369212962962963</v>
      </c>
      <c r="I140" s="37">
        <f t="shared" si="14"/>
        <v>0.02859953703703705</v>
      </c>
    </row>
    <row r="141" spans="1:9" ht="18" customHeight="1">
      <c r="A141" s="34">
        <v>137</v>
      </c>
      <c r="B141" s="39" t="s">
        <v>437</v>
      </c>
      <c r="C141" s="39" t="s">
        <v>438</v>
      </c>
      <c r="D141" s="35" t="s">
        <v>17</v>
      </c>
      <c r="E141" s="39" t="s">
        <v>23</v>
      </c>
      <c r="F141" s="49" t="s">
        <v>439</v>
      </c>
      <c r="G141" s="35" t="str">
        <f t="shared" si="12"/>
        <v>5.24/km</v>
      </c>
      <c r="H141" s="36">
        <f t="shared" si="13"/>
        <v>0.03708333333333333</v>
      </c>
      <c r="I141" s="37">
        <f t="shared" si="14"/>
        <v>0.03626157407407406</v>
      </c>
    </row>
    <row r="142" spans="1:9" ht="18" customHeight="1">
      <c r="A142" s="34">
        <v>138</v>
      </c>
      <c r="B142" s="39" t="s">
        <v>254</v>
      </c>
      <c r="C142" s="39" t="s">
        <v>70</v>
      </c>
      <c r="D142" s="35" t="s">
        <v>17</v>
      </c>
      <c r="E142" s="39" t="s">
        <v>23</v>
      </c>
      <c r="F142" s="49" t="s">
        <v>440</v>
      </c>
      <c r="G142" s="35" t="str">
        <f t="shared" si="12"/>
        <v>5.24/km</v>
      </c>
      <c r="H142" s="36">
        <f t="shared" si="13"/>
        <v>0.037210648148148145</v>
      </c>
      <c r="I142" s="37">
        <f t="shared" si="14"/>
        <v>0.03638888888888887</v>
      </c>
    </row>
    <row r="143" spans="1:9" ht="18" customHeight="1">
      <c r="A143" s="34">
        <v>139</v>
      </c>
      <c r="B143" s="39" t="s">
        <v>441</v>
      </c>
      <c r="C143" s="39" t="s">
        <v>80</v>
      </c>
      <c r="D143" s="35" t="s">
        <v>17</v>
      </c>
      <c r="E143" s="39" t="s">
        <v>34</v>
      </c>
      <c r="F143" s="49" t="s">
        <v>442</v>
      </c>
      <c r="G143" s="35" t="str">
        <f t="shared" si="12"/>
        <v>5.25/km</v>
      </c>
      <c r="H143" s="36">
        <f t="shared" si="13"/>
        <v>0.03747685185185186</v>
      </c>
      <c r="I143" s="37">
        <f t="shared" si="14"/>
        <v>0.036655092592592586</v>
      </c>
    </row>
    <row r="144" spans="1:9" ht="18" customHeight="1">
      <c r="A144" s="34">
        <v>140</v>
      </c>
      <c r="B144" s="39" t="s">
        <v>443</v>
      </c>
      <c r="C144" s="39" t="s">
        <v>92</v>
      </c>
      <c r="D144" s="35" t="s">
        <v>15</v>
      </c>
      <c r="E144" s="39" t="s">
        <v>77</v>
      </c>
      <c r="F144" s="49" t="s">
        <v>444</v>
      </c>
      <c r="G144" s="35" t="str">
        <f t="shared" si="12"/>
        <v>5.26/km</v>
      </c>
      <c r="H144" s="36">
        <f t="shared" si="13"/>
        <v>0.03782407407407408</v>
      </c>
      <c r="I144" s="37">
        <f t="shared" si="14"/>
        <v>0.02950231481481483</v>
      </c>
    </row>
    <row r="145" spans="1:9" ht="18" customHeight="1">
      <c r="A145" s="34">
        <v>141</v>
      </c>
      <c r="B145" s="39" t="s">
        <v>445</v>
      </c>
      <c r="C145" s="39" t="s">
        <v>52</v>
      </c>
      <c r="D145" s="35" t="s">
        <v>17</v>
      </c>
      <c r="E145" s="39" t="s">
        <v>204</v>
      </c>
      <c r="F145" s="49" t="s">
        <v>446</v>
      </c>
      <c r="G145" s="35" t="str">
        <f t="shared" si="12"/>
        <v>5.27/km</v>
      </c>
      <c r="H145" s="36">
        <f t="shared" si="13"/>
        <v>0.03784722222222223</v>
      </c>
      <c r="I145" s="37">
        <f t="shared" si="14"/>
        <v>0.037025462962962954</v>
      </c>
    </row>
    <row r="146" spans="1:9" ht="18" customHeight="1">
      <c r="A146" s="34">
        <v>142</v>
      </c>
      <c r="B146" s="39" t="s">
        <v>447</v>
      </c>
      <c r="C146" s="39" t="s">
        <v>267</v>
      </c>
      <c r="D146" s="35" t="s">
        <v>55</v>
      </c>
      <c r="E146" s="39" t="s">
        <v>37</v>
      </c>
      <c r="F146" s="49" t="s">
        <v>448</v>
      </c>
      <c r="G146" s="35" t="str">
        <f t="shared" si="12"/>
        <v>5.28/km</v>
      </c>
      <c r="H146" s="36">
        <f t="shared" si="13"/>
        <v>0.038391203703703705</v>
      </c>
      <c r="I146" s="37">
        <f t="shared" si="14"/>
        <v>0.0028935185185185175</v>
      </c>
    </row>
    <row r="147" spans="1:9" ht="18" customHeight="1">
      <c r="A147" s="34">
        <v>143</v>
      </c>
      <c r="B147" s="39" t="s">
        <v>449</v>
      </c>
      <c r="C147" s="39" t="s">
        <v>47</v>
      </c>
      <c r="D147" s="35" t="s">
        <v>17</v>
      </c>
      <c r="E147" s="39" t="s">
        <v>37</v>
      </c>
      <c r="F147" s="49" t="s">
        <v>450</v>
      </c>
      <c r="G147" s="35" t="str">
        <f t="shared" si="12"/>
        <v>5.28/km</v>
      </c>
      <c r="H147" s="36">
        <f t="shared" si="13"/>
        <v>0.0384375</v>
      </c>
      <c r="I147" s="37">
        <f t="shared" si="14"/>
        <v>0.03761574074074073</v>
      </c>
    </row>
    <row r="148" spans="1:9" ht="18" customHeight="1">
      <c r="A148" s="34">
        <v>144</v>
      </c>
      <c r="B148" s="39" t="s">
        <v>451</v>
      </c>
      <c r="C148" s="39" t="s">
        <v>44</v>
      </c>
      <c r="D148" s="35" t="s">
        <v>17</v>
      </c>
      <c r="E148" s="39" t="s">
        <v>77</v>
      </c>
      <c r="F148" s="49" t="s">
        <v>450</v>
      </c>
      <c r="G148" s="35" t="str">
        <f t="shared" si="12"/>
        <v>5.28/km</v>
      </c>
      <c r="H148" s="36">
        <f t="shared" si="13"/>
        <v>0.0384375</v>
      </c>
      <c r="I148" s="37">
        <f t="shared" si="14"/>
        <v>0.03761574074074073</v>
      </c>
    </row>
    <row r="149" spans="1:9" ht="18" customHeight="1">
      <c r="A149" s="34">
        <v>145</v>
      </c>
      <c r="B149" s="39" t="s">
        <v>452</v>
      </c>
      <c r="C149" s="39" t="s">
        <v>83</v>
      </c>
      <c r="D149" s="35" t="s">
        <v>98</v>
      </c>
      <c r="E149" s="39" t="s">
        <v>453</v>
      </c>
      <c r="F149" s="49" t="s">
        <v>454</v>
      </c>
      <c r="G149" s="35" t="str">
        <f t="shared" si="12"/>
        <v>5.29/km</v>
      </c>
      <c r="H149" s="36">
        <f t="shared" si="13"/>
        <v>0.03876157407407407</v>
      </c>
      <c r="I149" s="37">
        <f t="shared" si="14"/>
        <v>0.011874999999999983</v>
      </c>
    </row>
    <row r="150" spans="1:9" ht="18" customHeight="1">
      <c r="A150" s="34">
        <v>146</v>
      </c>
      <c r="B150" s="39" t="s">
        <v>455</v>
      </c>
      <c r="C150" s="39" t="s">
        <v>456</v>
      </c>
      <c r="D150" s="35" t="s">
        <v>30</v>
      </c>
      <c r="E150" s="39" t="s">
        <v>77</v>
      </c>
      <c r="F150" s="49" t="s">
        <v>457</v>
      </c>
      <c r="G150" s="35" t="str">
        <f t="shared" si="12"/>
        <v>5.35/km</v>
      </c>
      <c r="H150" s="36">
        <f t="shared" si="13"/>
        <v>0.04040509259259259</v>
      </c>
      <c r="I150" s="37">
        <f t="shared" si="14"/>
        <v>0.025428240740740737</v>
      </c>
    </row>
    <row r="151" spans="1:9" ht="18" customHeight="1">
      <c r="A151" s="34">
        <v>147</v>
      </c>
      <c r="B151" s="39" t="s">
        <v>458</v>
      </c>
      <c r="C151" s="39" t="s">
        <v>82</v>
      </c>
      <c r="D151" s="35" t="s">
        <v>22</v>
      </c>
      <c r="E151" s="39" t="s">
        <v>37</v>
      </c>
      <c r="F151" s="49" t="s">
        <v>459</v>
      </c>
      <c r="G151" s="35" t="str">
        <f t="shared" si="12"/>
        <v>5.36/km</v>
      </c>
      <c r="H151" s="36">
        <f t="shared" si="13"/>
        <v>0.04069444444444445</v>
      </c>
      <c r="I151" s="37">
        <f t="shared" si="14"/>
        <v>0.030300925925925926</v>
      </c>
    </row>
    <row r="152" spans="1:9" ht="18" customHeight="1">
      <c r="A152" s="34">
        <v>148</v>
      </c>
      <c r="B152" s="39" t="s">
        <v>460</v>
      </c>
      <c r="C152" s="39" t="s">
        <v>461</v>
      </c>
      <c r="D152" s="35" t="s">
        <v>39</v>
      </c>
      <c r="E152" s="39" t="s">
        <v>37</v>
      </c>
      <c r="F152" s="49" t="s">
        <v>459</v>
      </c>
      <c r="G152" s="35" t="str">
        <f t="shared" si="12"/>
        <v>5.36/km</v>
      </c>
      <c r="H152" s="36">
        <f t="shared" si="13"/>
        <v>0.04069444444444445</v>
      </c>
      <c r="I152" s="37">
        <f t="shared" si="14"/>
        <v>0.01416666666666666</v>
      </c>
    </row>
    <row r="153" spans="1:9" ht="18" customHeight="1">
      <c r="A153" s="34">
        <v>149</v>
      </c>
      <c r="B153" s="39" t="s">
        <v>462</v>
      </c>
      <c r="C153" s="39" t="s">
        <v>463</v>
      </c>
      <c r="D153" s="35" t="s">
        <v>68</v>
      </c>
      <c r="E153" s="39" t="s">
        <v>76</v>
      </c>
      <c r="F153" s="49" t="s">
        <v>464</v>
      </c>
      <c r="G153" s="35" t="str">
        <f t="shared" si="12"/>
        <v>5.36/km</v>
      </c>
      <c r="H153" s="36">
        <f t="shared" si="13"/>
        <v>0.04084490740740741</v>
      </c>
      <c r="I153" s="37">
        <f t="shared" si="14"/>
        <v>0</v>
      </c>
    </row>
    <row r="154" spans="1:9" ht="18" customHeight="1">
      <c r="A154" s="34">
        <v>150</v>
      </c>
      <c r="B154" s="39" t="s">
        <v>465</v>
      </c>
      <c r="C154" s="39" t="s">
        <v>466</v>
      </c>
      <c r="D154" s="35" t="s">
        <v>17</v>
      </c>
      <c r="E154" s="39" t="s">
        <v>146</v>
      </c>
      <c r="F154" s="49" t="s">
        <v>464</v>
      </c>
      <c r="G154" s="35" t="str">
        <f t="shared" si="12"/>
        <v>5.36/km</v>
      </c>
      <c r="H154" s="36">
        <f t="shared" si="13"/>
        <v>0.04084490740740741</v>
      </c>
      <c r="I154" s="37">
        <f t="shared" si="14"/>
        <v>0.04002314814814814</v>
      </c>
    </row>
    <row r="155" spans="1:9" ht="18" customHeight="1">
      <c r="A155" s="34">
        <v>151</v>
      </c>
      <c r="B155" s="39" t="s">
        <v>467</v>
      </c>
      <c r="C155" s="39" t="s">
        <v>149</v>
      </c>
      <c r="D155" s="35" t="s">
        <v>17</v>
      </c>
      <c r="E155" s="39" t="s">
        <v>468</v>
      </c>
      <c r="F155" s="49" t="s">
        <v>469</v>
      </c>
      <c r="G155" s="35" t="str">
        <f t="shared" si="12"/>
        <v>5.41/km</v>
      </c>
      <c r="H155" s="36">
        <f t="shared" si="13"/>
        <v>0.04225694444444446</v>
      </c>
      <c r="I155" s="37">
        <f t="shared" si="14"/>
        <v>0.041435185185185186</v>
      </c>
    </row>
    <row r="156" spans="1:9" ht="18" customHeight="1">
      <c r="A156" s="34">
        <v>152</v>
      </c>
      <c r="B156" s="39" t="s">
        <v>470</v>
      </c>
      <c r="C156" s="39" t="s">
        <v>18</v>
      </c>
      <c r="D156" s="35" t="s">
        <v>17</v>
      </c>
      <c r="E156" s="39" t="s">
        <v>215</v>
      </c>
      <c r="F156" s="49" t="s">
        <v>471</v>
      </c>
      <c r="G156" s="35" t="str">
        <f t="shared" si="12"/>
        <v>5.41/km</v>
      </c>
      <c r="H156" s="36">
        <f t="shared" si="13"/>
        <v>0.042280092592592605</v>
      </c>
      <c r="I156" s="37">
        <f t="shared" si="14"/>
        <v>0.04145833333333333</v>
      </c>
    </row>
    <row r="157" spans="1:9" ht="18" customHeight="1">
      <c r="A157" s="34">
        <v>153</v>
      </c>
      <c r="B157" s="39" t="s">
        <v>472</v>
      </c>
      <c r="C157" s="39" t="s">
        <v>75</v>
      </c>
      <c r="D157" s="35" t="s">
        <v>22</v>
      </c>
      <c r="E157" s="39" t="s">
        <v>77</v>
      </c>
      <c r="F157" s="49" t="s">
        <v>473</v>
      </c>
      <c r="G157" s="35" t="str">
        <f t="shared" si="12"/>
        <v>5.42/km</v>
      </c>
      <c r="H157" s="36">
        <f t="shared" si="13"/>
        <v>0.04254629629629629</v>
      </c>
      <c r="I157" s="37">
        <f t="shared" si="14"/>
        <v>0.032152777777777766</v>
      </c>
    </row>
    <row r="158" spans="1:9" ht="18" customHeight="1">
      <c r="A158" s="34">
        <v>154</v>
      </c>
      <c r="B158" s="39" t="s">
        <v>474</v>
      </c>
      <c r="C158" s="39" t="s">
        <v>62</v>
      </c>
      <c r="D158" s="35" t="s">
        <v>17</v>
      </c>
      <c r="E158" s="39" t="s">
        <v>204</v>
      </c>
      <c r="F158" s="49" t="s">
        <v>475</v>
      </c>
      <c r="G158" s="35" t="str">
        <f t="shared" si="12"/>
        <v>5.43/km</v>
      </c>
      <c r="H158" s="36">
        <f t="shared" si="13"/>
        <v>0.04299768518518518</v>
      </c>
      <c r="I158" s="37">
        <f t="shared" si="14"/>
        <v>0.04217592592592591</v>
      </c>
    </row>
    <row r="159" spans="1:9" ht="18" customHeight="1">
      <c r="A159" s="34">
        <v>155</v>
      </c>
      <c r="B159" s="39" t="s">
        <v>476</v>
      </c>
      <c r="C159" s="39" t="s">
        <v>477</v>
      </c>
      <c r="D159" s="35" t="s">
        <v>22</v>
      </c>
      <c r="E159" s="39" t="s">
        <v>478</v>
      </c>
      <c r="F159" s="49" t="s">
        <v>479</v>
      </c>
      <c r="G159" s="35" t="str">
        <f t="shared" si="12"/>
        <v>5.43/km</v>
      </c>
      <c r="H159" s="36">
        <f t="shared" si="13"/>
        <v>0.04303240740740741</v>
      </c>
      <c r="I159" s="37">
        <f t="shared" si="14"/>
        <v>0.032638888888888884</v>
      </c>
    </row>
    <row r="160" spans="1:9" ht="18" customHeight="1">
      <c r="A160" s="34">
        <v>156</v>
      </c>
      <c r="B160" s="39" t="s">
        <v>480</v>
      </c>
      <c r="C160" s="39" t="s">
        <v>481</v>
      </c>
      <c r="D160" s="35" t="s">
        <v>17</v>
      </c>
      <c r="E160" s="39" t="s">
        <v>76</v>
      </c>
      <c r="F160" s="49" t="s">
        <v>479</v>
      </c>
      <c r="G160" s="35" t="str">
        <f t="shared" si="12"/>
        <v>5.43/km</v>
      </c>
      <c r="H160" s="36">
        <f t="shared" si="13"/>
        <v>0.04303240740740741</v>
      </c>
      <c r="I160" s="37">
        <f t="shared" si="14"/>
        <v>0.042210648148148136</v>
      </c>
    </row>
    <row r="161" spans="1:9" ht="18" customHeight="1">
      <c r="A161" s="34">
        <v>157</v>
      </c>
      <c r="B161" s="39" t="s">
        <v>482</v>
      </c>
      <c r="C161" s="39" t="s">
        <v>42</v>
      </c>
      <c r="D161" s="35" t="s">
        <v>25</v>
      </c>
      <c r="E161" s="39" t="s">
        <v>453</v>
      </c>
      <c r="F161" s="49" t="s">
        <v>483</v>
      </c>
      <c r="G161" s="35" t="str">
        <f t="shared" si="12"/>
        <v>5.43/km</v>
      </c>
      <c r="H161" s="36">
        <f t="shared" si="13"/>
        <v>0.043055555555555555</v>
      </c>
      <c r="I161" s="37">
        <f t="shared" si="14"/>
        <v>0.03626157407407407</v>
      </c>
    </row>
    <row r="162" spans="1:9" ht="18" customHeight="1">
      <c r="A162" s="34">
        <v>158</v>
      </c>
      <c r="B162" s="39" t="s">
        <v>484</v>
      </c>
      <c r="C162" s="39" t="s">
        <v>485</v>
      </c>
      <c r="D162" s="35" t="s">
        <v>39</v>
      </c>
      <c r="E162" s="39" t="s">
        <v>204</v>
      </c>
      <c r="F162" s="49" t="s">
        <v>483</v>
      </c>
      <c r="G162" s="35" t="str">
        <f t="shared" si="12"/>
        <v>5.43/km</v>
      </c>
      <c r="H162" s="36">
        <f t="shared" si="13"/>
        <v>0.043055555555555555</v>
      </c>
      <c r="I162" s="37">
        <f t="shared" si="14"/>
        <v>0.016527777777777766</v>
      </c>
    </row>
    <row r="163" spans="1:9" ht="18" customHeight="1">
      <c r="A163" s="34">
        <v>159</v>
      </c>
      <c r="B163" s="39" t="s">
        <v>486</v>
      </c>
      <c r="C163" s="39" t="s">
        <v>487</v>
      </c>
      <c r="D163" s="35" t="s">
        <v>50</v>
      </c>
      <c r="E163" s="39" t="s">
        <v>56</v>
      </c>
      <c r="F163" s="49" t="s">
        <v>483</v>
      </c>
      <c r="G163" s="35" t="str">
        <f t="shared" si="12"/>
        <v>5.43/km</v>
      </c>
      <c r="H163" s="36">
        <f t="shared" si="13"/>
        <v>0.043055555555555555</v>
      </c>
      <c r="I163" s="37">
        <f t="shared" si="14"/>
        <v>0.02636574074074073</v>
      </c>
    </row>
    <row r="164" spans="1:9" ht="18" customHeight="1">
      <c r="A164" s="34">
        <v>160</v>
      </c>
      <c r="B164" s="39" t="s">
        <v>431</v>
      </c>
      <c r="C164" s="39" t="s">
        <v>51</v>
      </c>
      <c r="D164" s="35" t="s">
        <v>17</v>
      </c>
      <c r="E164" s="39" t="s">
        <v>77</v>
      </c>
      <c r="F164" s="49" t="s">
        <v>488</v>
      </c>
      <c r="G164" s="35" t="str">
        <f t="shared" si="12"/>
        <v>5.44/km</v>
      </c>
      <c r="H164" s="36">
        <f t="shared" si="13"/>
        <v>0.04331018518518519</v>
      </c>
      <c r="I164" s="37">
        <f t="shared" si="14"/>
        <v>0.042488425925925916</v>
      </c>
    </row>
    <row r="165" spans="1:9" ht="18" customHeight="1">
      <c r="A165" s="34">
        <v>161</v>
      </c>
      <c r="B165" s="39" t="s">
        <v>489</v>
      </c>
      <c r="C165" s="39" t="s">
        <v>67</v>
      </c>
      <c r="D165" s="35" t="s">
        <v>15</v>
      </c>
      <c r="E165" s="39" t="s">
        <v>34</v>
      </c>
      <c r="F165" s="49" t="s">
        <v>490</v>
      </c>
      <c r="G165" s="35" t="str">
        <f t="shared" si="12"/>
        <v>5.46/km</v>
      </c>
      <c r="H165" s="36">
        <f t="shared" si="13"/>
        <v>0.04381944444444445</v>
      </c>
      <c r="I165" s="37">
        <f t="shared" si="14"/>
        <v>0.0354976851851852</v>
      </c>
    </row>
    <row r="166" spans="1:9" ht="18" customHeight="1">
      <c r="A166" s="34">
        <v>162</v>
      </c>
      <c r="B166" s="39" t="s">
        <v>491</v>
      </c>
      <c r="C166" s="39" t="s">
        <v>492</v>
      </c>
      <c r="D166" s="35" t="s">
        <v>68</v>
      </c>
      <c r="E166" s="39" t="s">
        <v>96</v>
      </c>
      <c r="F166" s="49" t="s">
        <v>493</v>
      </c>
      <c r="G166" s="35" t="str">
        <f t="shared" si="12"/>
        <v>5.47/km</v>
      </c>
      <c r="H166" s="36">
        <f t="shared" si="13"/>
        <v>0.044224537037037034</v>
      </c>
      <c r="I166" s="37">
        <f t="shared" si="14"/>
        <v>0.0033796296296296213</v>
      </c>
    </row>
    <row r="167" spans="1:9" ht="18" customHeight="1">
      <c r="A167" s="34">
        <v>163</v>
      </c>
      <c r="B167" s="39" t="s">
        <v>494</v>
      </c>
      <c r="C167" s="39" t="s">
        <v>495</v>
      </c>
      <c r="D167" s="35" t="s">
        <v>68</v>
      </c>
      <c r="E167" s="39" t="s">
        <v>496</v>
      </c>
      <c r="F167" s="49" t="s">
        <v>497</v>
      </c>
      <c r="G167" s="35" t="str">
        <f t="shared" si="12"/>
        <v>5.47/km</v>
      </c>
      <c r="H167" s="36">
        <f t="shared" si="13"/>
        <v>0.04431712962962962</v>
      </c>
      <c r="I167" s="37">
        <f t="shared" si="14"/>
        <v>0.00347222222222221</v>
      </c>
    </row>
    <row r="168" spans="1:9" ht="18" customHeight="1">
      <c r="A168" s="34">
        <v>164</v>
      </c>
      <c r="B168" s="39" t="s">
        <v>387</v>
      </c>
      <c r="C168" s="39" t="s">
        <v>45</v>
      </c>
      <c r="D168" s="35" t="s">
        <v>25</v>
      </c>
      <c r="E168" s="39" t="s">
        <v>498</v>
      </c>
      <c r="F168" s="49" t="s">
        <v>499</v>
      </c>
      <c r="G168" s="35" t="str">
        <f t="shared" si="12"/>
        <v>5.49/km</v>
      </c>
      <c r="H168" s="36">
        <f t="shared" si="13"/>
        <v>0.04474537037037038</v>
      </c>
      <c r="I168" s="37">
        <f t="shared" si="14"/>
        <v>0.037951388888888896</v>
      </c>
    </row>
    <row r="169" spans="1:9" ht="18" customHeight="1">
      <c r="A169" s="34">
        <v>165</v>
      </c>
      <c r="B169" s="39" t="s">
        <v>500</v>
      </c>
      <c r="C169" s="39" t="s">
        <v>36</v>
      </c>
      <c r="D169" s="35" t="s">
        <v>404</v>
      </c>
      <c r="E169" s="39" t="s">
        <v>468</v>
      </c>
      <c r="F169" s="49" t="s">
        <v>501</v>
      </c>
      <c r="G169" s="35" t="str">
        <f t="shared" si="12"/>
        <v>5.50/km</v>
      </c>
      <c r="H169" s="36">
        <f t="shared" si="13"/>
        <v>0.04508101851851852</v>
      </c>
      <c r="I169" s="37">
        <f t="shared" si="14"/>
        <v>0.01112268518518518</v>
      </c>
    </row>
    <row r="170" spans="1:9" ht="18" customHeight="1">
      <c r="A170" s="34">
        <v>166</v>
      </c>
      <c r="B170" s="39" t="s">
        <v>472</v>
      </c>
      <c r="C170" s="39" t="s">
        <v>80</v>
      </c>
      <c r="D170" s="35" t="s">
        <v>25</v>
      </c>
      <c r="E170" s="39" t="s">
        <v>77</v>
      </c>
      <c r="F170" s="49" t="s">
        <v>502</v>
      </c>
      <c r="G170" s="35" t="str">
        <f t="shared" si="12"/>
        <v>5.52/km</v>
      </c>
      <c r="H170" s="36">
        <f t="shared" si="13"/>
        <v>0.045752314814814815</v>
      </c>
      <c r="I170" s="37">
        <f t="shared" si="14"/>
        <v>0.03895833333333333</v>
      </c>
    </row>
    <row r="171" spans="1:9" ht="18" customHeight="1">
      <c r="A171" s="34">
        <v>167</v>
      </c>
      <c r="B171" s="39" t="s">
        <v>323</v>
      </c>
      <c r="C171" s="39" t="s">
        <v>80</v>
      </c>
      <c r="D171" s="35" t="s">
        <v>15</v>
      </c>
      <c r="E171" s="39" t="s">
        <v>77</v>
      </c>
      <c r="F171" s="49" t="s">
        <v>503</v>
      </c>
      <c r="G171" s="35" t="str">
        <f t="shared" si="12"/>
        <v>5.53/km</v>
      </c>
      <c r="H171" s="36">
        <f t="shared" si="13"/>
        <v>0.046134259259259264</v>
      </c>
      <c r="I171" s="37">
        <f t="shared" si="14"/>
        <v>0.03781250000000001</v>
      </c>
    </row>
    <row r="172" spans="1:9" ht="18" customHeight="1">
      <c r="A172" s="34">
        <v>168</v>
      </c>
      <c r="B172" s="39" t="s">
        <v>504</v>
      </c>
      <c r="C172" s="39" t="s">
        <v>505</v>
      </c>
      <c r="D172" s="35" t="s">
        <v>39</v>
      </c>
      <c r="E172" s="39" t="s">
        <v>506</v>
      </c>
      <c r="F172" s="49" t="s">
        <v>507</v>
      </c>
      <c r="G172" s="35" t="str">
        <f t="shared" si="12"/>
        <v>5.58/km</v>
      </c>
      <c r="H172" s="36">
        <f t="shared" si="13"/>
        <v>0.047650462962962964</v>
      </c>
      <c r="I172" s="37">
        <f t="shared" si="14"/>
        <v>0.021122685185185175</v>
      </c>
    </row>
    <row r="173" spans="1:9" ht="18" customHeight="1">
      <c r="A173" s="34">
        <v>169</v>
      </c>
      <c r="B173" s="39" t="s">
        <v>508</v>
      </c>
      <c r="C173" s="39" t="s">
        <v>53</v>
      </c>
      <c r="D173" s="35" t="s">
        <v>25</v>
      </c>
      <c r="E173" s="39" t="s">
        <v>506</v>
      </c>
      <c r="F173" s="49" t="s">
        <v>507</v>
      </c>
      <c r="G173" s="35" t="str">
        <f t="shared" si="12"/>
        <v>5.58/km</v>
      </c>
      <c r="H173" s="36">
        <f t="shared" si="13"/>
        <v>0.047650462962962964</v>
      </c>
      <c r="I173" s="37">
        <f t="shared" si="14"/>
        <v>0.04085648148148148</v>
      </c>
    </row>
    <row r="174" spans="1:9" ht="18" customHeight="1">
      <c r="A174" s="34">
        <v>170</v>
      </c>
      <c r="B174" s="39" t="s">
        <v>509</v>
      </c>
      <c r="C174" s="39" t="s">
        <v>64</v>
      </c>
      <c r="D174" s="35" t="s">
        <v>40</v>
      </c>
      <c r="E174" s="39" t="s">
        <v>76</v>
      </c>
      <c r="F174" s="49" t="s">
        <v>510</v>
      </c>
      <c r="G174" s="35" t="str">
        <f t="shared" si="12"/>
        <v>5.58/km</v>
      </c>
      <c r="H174" s="36">
        <f t="shared" si="13"/>
        <v>0.04780092592592593</v>
      </c>
      <c r="I174" s="37">
        <f t="shared" si="14"/>
        <v>0.02703703703703704</v>
      </c>
    </row>
    <row r="175" spans="1:9" ht="18" customHeight="1">
      <c r="A175" s="34">
        <v>171</v>
      </c>
      <c r="B175" s="39" t="s">
        <v>511</v>
      </c>
      <c r="C175" s="39" t="s">
        <v>299</v>
      </c>
      <c r="D175" s="35" t="s">
        <v>98</v>
      </c>
      <c r="E175" s="39" t="s">
        <v>453</v>
      </c>
      <c r="F175" s="49" t="s">
        <v>512</v>
      </c>
      <c r="G175" s="35" t="str">
        <f t="shared" si="12"/>
        <v>5.59/km</v>
      </c>
      <c r="H175" s="36">
        <f t="shared" si="13"/>
        <v>0.047951388888888904</v>
      </c>
      <c r="I175" s="37">
        <f t="shared" si="14"/>
        <v>0.021064814814814814</v>
      </c>
    </row>
    <row r="176" spans="1:9" ht="18" customHeight="1">
      <c r="A176" s="34">
        <v>172</v>
      </c>
      <c r="B176" s="39" t="s">
        <v>513</v>
      </c>
      <c r="C176" s="39" t="s">
        <v>514</v>
      </c>
      <c r="D176" s="35" t="s">
        <v>50</v>
      </c>
      <c r="E176" s="39" t="s">
        <v>76</v>
      </c>
      <c r="F176" s="49" t="s">
        <v>515</v>
      </c>
      <c r="G176" s="35" t="str">
        <f t="shared" si="12"/>
        <v>5.59/km</v>
      </c>
      <c r="H176" s="36">
        <f t="shared" si="13"/>
        <v>0.04805555555555556</v>
      </c>
      <c r="I176" s="37">
        <f t="shared" si="14"/>
        <v>0.031365740740740736</v>
      </c>
    </row>
    <row r="177" spans="1:9" ht="18" customHeight="1">
      <c r="A177" s="34">
        <v>173</v>
      </c>
      <c r="B177" s="39" t="s">
        <v>382</v>
      </c>
      <c r="C177" s="39" t="s">
        <v>516</v>
      </c>
      <c r="D177" s="35" t="s">
        <v>68</v>
      </c>
      <c r="E177" s="39" t="s">
        <v>517</v>
      </c>
      <c r="F177" s="49" t="s">
        <v>518</v>
      </c>
      <c r="G177" s="35" t="str">
        <f t="shared" si="12"/>
        <v>6.01/km</v>
      </c>
      <c r="H177" s="36">
        <f t="shared" si="13"/>
        <v>0.0484837962962963</v>
      </c>
      <c r="I177" s="37">
        <f t="shared" si="14"/>
        <v>0.0076388888888888895</v>
      </c>
    </row>
    <row r="178" spans="1:9" ht="18" customHeight="1">
      <c r="A178" s="34">
        <v>174</v>
      </c>
      <c r="B178" s="39" t="s">
        <v>519</v>
      </c>
      <c r="C178" s="39" t="s">
        <v>520</v>
      </c>
      <c r="D178" s="35" t="s">
        <v>25</v>
      </c>
      <c r="E178" s="39" t="s">
        <v>521</v>
      </c>
      <c r="F178" s="49" t="s">
        <v>518</v>
      </c>
      <c r="G178" s="35" t="str">
        <f t="shared" si="12"/>
        <v>6.01/km</v>
      </c>
      <c r="H178" s="36">
        <f t="shared" si="13"/>
        <v>0.0484837962962963</v>
      </c>
      <c r="I178" s="37">
        <f t="shared" si="14"/>
        <v>0.04168981481481482</v>
      </c>
    </row>
    <row r="179" spans="1:9" ht="18" customHeight="1">
      <c r="A179" s="34">
        <v>175</v>
      </c>
      <c r="B179" s="39" t="s">
        <v>522</v>
      </c>
      <c r="C179" s="39" t="s">
        <v>52</v>
      </c>
      <c r="D179" s="35" t="s">
        <v>13</v>
      </c>
      <c r="E179" s="39" t="s">
        <v>313</v>
      </c>
      <c r="F179" s="49" t="s">
        <v>523</v>
      </c>
      <c r="G179" s="35" t="str">
        <f t="shared" si="12"/>
        <v>6.01/km</v>
      </c>
      <c r="H179" s="36">
        <f t="shared" si="13"/>
        <v>0.048680555555555546</v>
      </c>
      <c r="I179" s="37">
        <f t="shared" si="14"/>
        <v>0.04093749999999999</v>
      </c>
    </row>
    <row r="180" spans="1:9" ht="18" customHeight="1">
      <c r="A180" s="34">
        <v>176</v>
      </c>
      <c r="B180" s="39" t="s">
        <v>524</v>
      </c>
      <c r="C180" s="39" t="s">
        <v>89</v>
      </c>
      <c r="D180" s="35" t="s">
        <v>20</v>
      </c>
      <c r="E180" s="39" t="s">
        <v>77</v>
      </c>
      <c r="F180" s="49" t="s">
        <v>523</v>
      </c>
      <c r="G180" s="35" t="str">
        <f t="shared" si="12"/>
        <v>6.01/km</v>
      </c>
      <c r="H180" s="36">
        <f t="shared" si="13"/>
        <v>0.048680555555555546</v>
      </c>
      <c r="I180" s="37">
        <f t="shared" si="14"/>
        <v>0.048680555555555546</v>
      </c>
    </row>
    <row r="181" spans="1:9" ht="18" customHeight="1">
      <c r="A181" s="34">
        <v>177</v>
      </c>
      <c r="B181" s="39" t="s">
        <v>525</v>
      </c>
      <c r="C181" s="39" t="s">
        <v>526</v>
      </c>
      <c r="D181" s="35" t="s">
        <v>30</v>
      </c>
      <c r="E181" s="39" t="s">
        <v>33</v>
      </c>
      <c r="F181" s="49" t="s">
        <v>527</v>
      </c>
      <c r="G181" s="35" t="str">
        <f t="shared" si="12"/>
        <v>6.03/km</v>
      </c>
      <c r="H181" s="36">
        <f t="shared" si="13"/>
        <v>0.049351851851851855</v>
      </c>
      <c r="I181" s="37">
        <f t="shared" si="14"/>
        <v>0.034375</v>
      </c>
    </row>
    <row r="182" spans="1:9" ht="18" customHeight="1">
      <c r="A182" s="34">
        <v>178</v>
      </c>
      <c r="B182" s="39" t="s">
        <v>528</v>
      </c>
      <c r="C182" s="39" t="s">
        <v>529</v>
      </c>
      <c r="D182" s="35" t="s">
        <v>17</v>
      </c>
      <c r="E182" s="39" t="s">
        <v>33</v>
      </c>
      <c r="F182" s="49" t="s">
        <v>527</v>
      </c>
      <c r="G182" s="35" t="str">
        <f t="shared" si="12"/>
        <v>6.03/km</v>
      </c>
      <c r="H182" s="36">
        <f t="shared" si="13"/>
        <v>0.049351851851851855</v>
      </c>
      <c r="I182" s="37">
        <f t="shared" si="14"/>
        <v>0.04853009259259258</v>
      </c>
    </row>
    <row r="183" spans="1:9" ht="18" customHeight="1">
      <c r="A183" s="34">
        <v>179</v>
      </c>
      <c r="B183" s="39" t="s">
        <v>530</v>
      </c>
      <c r="C183" s="39" t="s">
        <v>69</v>
      </c>
      <c r="D183" s="35" t="s">
        <v>15</v>
      </c>
      <c r="E183" s="39" t="s">
        <v>33</v>
      </c>
      <c r="F183" s="49" t="s">
        <v>527</v>
      </c>
      <c r="G183" s="35" t="str">
        <f t="shared" si="12"/>
        <v>6.03/km</v>
      </c>
      <c r="H183" s="36">
        <f t="shared" si="13"/>
        <v>0.049351851851851855</v>
      </c>
      <c r="I183" s="37">
        <f t="shared" si="14"/>
        <v>0.041030092592592604</v>
      </c>
    </row>
    <row r="184" spans="1:9" ht="18" customHeight="1">
      <c r="A184" s="34">
        <v>180</v>
      </c>
      <c r="B184" s="39" t="s">
        <v>531</v>
      </c>
      <c r="C184" s="39" t="s">
        <v>532</v>
      </c>
      <c r="D184" s="35" t="s">
        <v>25</v>
      </c>
      <c r="E184" s="39" t="s">
        <v>33</v>
      </c>
      <c r="F184" s="49" t="s">
        <v>533</v>
      </c>
      <c r="G184" s="35" t="str">
        <f t="shared" si="12"/>
        <v>6.03/km</v>
      </c>
      <c r="H184" s="36">
        <f t="shared" si="13"/>
        <v>0.04937499999999999</v>
      </c>
      <c r="I184" s="37">
        <f t="shared" si="14"/>
        <v>0.042581018518518504</v>
      </c>
    </row>
    <row r="185" spans="1:9" ht="18" customHeight="1">
      <c r="A185" s="34">
        <v>181</v>
      </c>
      <c r="B185" s="39" t="s">
        <v>534</v>
      </c>
      <c r="C185" s="39" t="s">
        <v>49</v>
      </c>
      <c r="D185" s="35" t="s">
        <v>15</v>
      </c>
      <c r="E185" s="39" t="s">
        <v>63</v>
      </c>
      <c r="F185" s="49" t="s">
        <v>535</v>
      </c>
      <c r="G185" s="35" t="str">
        <f t="shared" si="12"/>
        <v>6.05/km</v>
      </c>
      <c r="H185" s="36">
        <f t="shared" si="13"/>
        <v>0.04976851851851852</v>
      </c>
      <c r="I185" s="37">
        <f t="shared" si="14"/>
        <v>0.041446759259259267</v>
      </c>
    </row>
    <row r="186" spans="1:9" ht="18" customHeight="1">
      <c r="A186" s="34">
        <v>182</v>
      </c>
      <c r="B186" s="39" t="s">
        <v>536</v>
      </c>
      <c r="C186" s="39" t="s">
        <v>537</v>
      </c>
      <c r="D186" s="35" t="s">
        <v>68</v>
      </c>
      <c r="E186" s="39" t="s">
        <v>32</v>
      </c>
      <c r="F186" s="49" t="s">
        <v>538</v>
      </c>
      <c r="G186" s="35" t="str">
        <f t="shared" si="12"/>
        <v>6.06/km</v>
      </c>
      <c r="H186" s="36">
        <f t="shared" si="13"/>
        <v>0.05017361111111111</v>
      </c>
      <c r="I186" s="37">
        <f t="shared" si="14"/>
        <v>0.0093287037037037</v>
      </c>
    </row>
    <row r="187" spans="1:9" ht="18" customHeight="1">
      <c r="A187" s="34">
        <v>183</v>
      </c>
      <c r="B187" s="39" t="s">
        <v>35</v>
      </c>
      <c r="C187" s="39" t="s">
        <v>48</v>
      </c>
      <c r="D187" s="35" t="s">
        <v>15</v>
      </c>
      <c r="E187" s="39" t="s">
        <v>26</v>
      </c>
      <c r="F187" s="49" t="s">
        <v>539</v>
      </c>
      <c r="G187" s="35" t="str">
        <f t="shared" si="12"/>
        <v>6.07/km</v>
      </c>
      <c r="H187" s="36">
        <f t="shared" si="13"/>
        <v>0.050520833333333334</v>
      </c>
      <c r="I187" s="37">
        <f t="shared" si="14"/>
        <v>0.04219907407407408</v>
      </c>
    </row>
    <row r="188" spans="1:9" ht="18" customHeight="1">
      <c r="A188" s="34">
        <v>184</v>
      </c>
      <c r="B188" s="39" t="s">
        <v>540</v>
      </c>
      <c r="C188" s="39" t="s">
        <v>93</v>
      </c>
      <c r="D188" s="35" t="s">
        <v>94</v>
      </c>
      <c r="E188" s="39" t="s">
        <v>76</v>
      </c>
      <c r="F188" s="49" t="s">
        <v>541</v>
      </c>
      <c r="G188" s="35" t="str">
        <f t="shared" si="12"/>
        <v>6.10/km</v>
      </c>
      <c r="H188" s="36">
        <f t="shared" si="13"/>
        <v>0.05144675925925926</v>
      </c>
      <c r="I188" s="37">
        <f t="shared" si="14"/>
        <v>0</v>
      </c>
    </row>
    <row r="189" spans="1:9" ht="18" customHeight="1">
      <c r="A189" s="34">
        <v>185</v>
      </c>
      <c r="B189" s="39" t="s">
        <v>542</v>
      </c>
      <c r="C189" s="39" t="s">
        <v>233</v>
      </c>
      <c r="D189" s="35" t="s">
        <v>98</v>
      </c>
      <c r="E189" s="39" t="s">
        <v>517</v>
      </c>
      <c r="F189" s="49" t="s">
        <v>543</v>
      </c>
      <c r="G189" s="35" t="str">
        <f t="shared" si="12"/>
        <v>6.11/km</v>
      </c>
      <c r="H189" s="36">
        <f t="shared" si="13"/>
        <v>0.051620370370370386</v>
      </c>
      <c r="I189" s="37">
        <f t="shared" si="14"/>
        <v>0.024733796296296295</v>
      </c>
    </row>
    <row r="190" spans="1:9" ht="18" customHeight="1">
      <c r="A190" s="34">
        <v>186</v>
      </c>
      <c r="B190" s="39" t="s">
        <v>544</v>
      </c>
      <c r="C190" s="39" t="s">
        <v>66</v>
      </c>
      <c r="D190" s="35" t="s">
        <v>22</v>
      </c>
      <c r="E190" s="39" t="s">
        <v>37</v>
      </c>
      <c r="F190" s="49" t="s">
        <v>545</v>
      </c>
      <c r="G190" s="35" t="str">
        <f aca="true" t="shared" si="15" ref="G190:G218">TEXT(INT((HOUR(F190)*3600+MINUTE(F190)*60+SECOND(F190))/$I$3/60),"0")&amp;"."&amp;TEXT(MOD((HOUR(F190)*3600+MINUTE(F190)*60+SECOND(F190))/$I$3,60),"00")&amp;"/km"</f>
        <v>6.11/km</v>
      </c>
      <c r="H190" s="36">
        <f aca="true" t="shared" si="16" ref="H190:H218">F190-$F$5</f>
        <v>0.05179398148148148</v>
      </c>
      <c r="I190" s="37">
        <f t="shared" si="14"/>
        <v>0.04140046296296296</v>
      </c>
    </row>
    <row r="191" spans="1:9" ht="18" customHeight="1">
      <c r="A191" s="34">
        <v>187</v>
      </c>
      <c r="B191" s="39" t="s">
        <v>546</v>
      </c>
      <c r="C191" s="39" t="s">
        <v>547</v>
      </c>
      <c r="D191" s="35" t="s">
        <v>94</v>
      </c>
      <c r="E191" s="39" t="s">
        <v>548</v>
      </c>
      <c r="F191" s="49" t="s">
        <v>549</v>
      </c>
      <c r="G191" s="35" t="str">
        <f t="shared" si="15"/>
        <v>6.15/km</v>
      </c>
      <c r="H191" s="36">
        <f t="shared" si="16"/>
        <v>0.053020833333333336</v>
      </c>
      <c r="I191" s="37">
        <f t="shared" si="14"/>
        <v>0.001574074074074075</v>
      </c>
    </row>
    <row r="192" spans="1:9" ht="18" customHeight="1">
      <c r="A192" s="34">
        <v>188</v>
      </c>
      <c r="B192" s="39" t="s">
        <v>550</v>
      </c>
      <c r="C192" s="39" t="s">
        <v>82</v>
      </c>
      <c r="D192" s="35" t="s">
        <v>22</v>
      </c>
      <c r="E192" s="39" t="s">
        <v>548</v>
      </c>
      <c r="F192" s="49" t="s">
        <v>549</v>
      </c>
      <c r="G192" s="35" t="str">
        <f t="shared" si="15"/>
        <v>6.15/km</v>
      </c>
      <c r="H192" s="36">
        <f t="shared" si="16"/>
        <v>0.053020833333333336</v>
      </c>
      <c r="I192" s="37">
        <f t="shared" si="14"/>
        <v>0.04262731481481481</v>
      </c>
    </row>
    <row r="193" spans="1:9" ht="18" customHeight="1">
      <c r="A193" s="34">
        <v>189</v>
      </c>
      <c r="B193" s="39" t="s">
        <v>551</v>
      </c>
      <c r="C193" s="39" t="s">
        <v>149</v>
      </c>
      <c r="D193" s="35" t="s">
        <v>22</v>
      </c>
      <c r="E193" s="39" t="s">
        <v>517</v>
      </c>
      <c r="F193" s="49" t="s">
        <v>552</v>
      </c>
      <c r="G193" s="35" t="str">
        <f t="shared" si="15"/>
        <v>6.15/km</v>
      </c>
      <c r="H193" s="36">
        <f t="shared" si="16"/>
        <v>0.05303240740740742</v>
      </c>
      <c r="I193" s="37">
        <f t="shared" si="14"/>
        <v>0.04263888888888889</v>
      </c>
    </row>
    <row r="194" spans="1:9" ht="18" customHeight="1">
      <c r="A194" s="34">
        <v>190</v>
      </c>
      <c r="B194" s="39" t="s">
        <v>553</v>
      </c>
      <c r="C194" s="39" t="s">
        <v>554</v>
      </c>
      <c r="D194" s="35" t="s">
        <v>39</v>
      </c>
      <c r="E194" s="39" t="s">
        <v>33</v>
      </c>
      <c r="F194" s="49" t="s">
        <v>555</v>
      </c>
      <c r="G194" s="35" t="str">
        <f t="shared" si="15"/>
        <v>6.16/km</v>
      </c>
      <c r="H194" s="36">
        <f t="shared" si="16"/>
        <v>0.053182870370370366</v>
      </c>
      <c r="I194" s="37">
        <f t="shared" si="14"/>
        <v>0.026655092592592577</v>
      </c>
    </row>
    <row r="195" spans="1:9" ht="18" customHeight="1">
      <c r="A195" s="34">
        <v>191</v>
      </c>
      <c r="B195" s="39" t="s">
        <v>556</v>
      </c>
      <c r="C195" s="39" t="s">
        <v>361</v>
      </c>
      <c r="D195" s="35" t="s">
        <v>50</v>
      </c>
      <c r="E195" s="39" t="s">
        <v>32</v>
      </c>
      <c r="F195" s="49" t="s">
        <v>557</v>
      </c>
      <c r="G195" s="35" t="str">
        <f t="shared" si="15"/>
        <v>6.21/km</v>
      </c>
      <c r="H195" s="36">
        <f t="shared" si="16"/>
        <v>0.05487268518518519</v>
      </c>
      <c r="I195" s="37">
        <f t="shared" si="14"/>
        <v>0.03818287037037037</v>
      </c>
    </row>
    <row r="196" spans="1:9" ht="18" customHeight="1">
      <c r="A196" s="34">
        <v>192</v>
      </c>
      <c r="B196" s="39" t="s">
        <v>558</v>
      </c>
      <c r="C196" s="39" t="s">
        <v>57</v>
      </c>
      <c r="D196" s="35" t="s">
        <v>22</v>
      </c>
      <c r="E196" s="39" t="s">
        <v>63</v>
      </c>
      <c r="F196" s="49" t="s">
        <v>559</v>
      </c>
      <c r="G196" s="35" t="str">
        <f t="shared" si="15"/>
        <v>6.22/km</v>
      </c>
      <c r="H196" s="36">
        <f t="shared" si="16"/>
        <v>0.055266203703703706</v>
      </c>
      <c r="I196" s="37">
        <f t="shared" si="14"/>
        <v>0.04487268518518518</v>
      </c>
    </row>
    <row r="197" spans="1:9" ht="18" customHeight="1">
      <c r="A197" s="34">
        <v>193</v>
      </c>
      <c r="B197" s="39" t="s">
        <v>560</v>
      </c>
      <c r="C197" s="39" t="s">
        <v>44</v>
      </c>
      <c r="D197" s="35" t="s">
        <v>13</v>
      </c>
      <c r="E197" s="39" t="s">
        <v>77</v>
      </c>
      <c r="F197" s="49" t="s">
        <v>561</v>
      </c>
      <c r="G197" s="35" t="str">
        <f t="shared" si="15"/>
        <v>6.22/km</v>
      </c>
      <c r="H197" s="36">
        <f t="shared" si="16"/>
        <v>0.05527777777777779</v>
      </c>
      <c r="I197" s="37">
        <f t="shared" si="14"/>
        <v>0.04753472222222223</v>
      </c>
    </row>
    <row r="198" spans="1:9" ht="18" customHeight="1">
      <c r="A198" s="34">
        <v>194</v>
      </c>
      <c r="B198" s="39" t="s">
        <v>562</v>
      </c>
      <c r="C198" s="39" t="s">
        <v>100</v>
      </c>
      <c r="D198" s="35" t="s">
        <v>30</v>
      </c>
      <c r="E198" s="39" t="s">
        <v>32</v>
      </c>
      <c r="F198" s="49" t="s">
        <v>563</v>
      </c>
      <c r="G198" s="35" t="str">
        <f t="shared" si="15"/>
        <v>6.22/km</v>
      </c>
      <c r="H198" s="36">
        <f t="shared" si="16"/>
        <v>0.05528935185185184</v>
      </c>
      <c r="I198" s="37">
        <f aca="true" t="shared" si="17" ref="I198:I218">F198-INDEX($F$5:$F$325,MATCH(D198,$D$5:$D$325,0))</f>
        <v>0.04031249999999999</v>
      </c>
    </row>
    <row r="199" spans="1:9" ht="18" customHeight="1">
      <c r="A199" s="34">
        <v>195</v>
      </c>
      <c r="B199" s="39" t="s">
        <v>564</v>
      </c>
      <c r="C199" s="39" t="s">
        <v>565</v>
      </c>
      <c r="D199" s="35" t="s">
        <v>50</v>
      </c>
      <c r="E199" s="39" t="s">
        <v>86</v>
      </c>
      <c r="F199" s="49" t="s">
        <v>566</v>
      </c>
      <c r="G199" s="35" t="str">
        <f t="shared" si="15"/>
        <v>6.23/km</v>
      </c>
      <c r="H199" s="36">
        <f t="shared" si="16"/>
        <v>0.0554050925925926</v>
      </c>
      <c r="I199" s="37">
        <f t="shared" si="17"/>
        <v>0.03871527777777778</v>
      </c>
    </row>
    <row r="200" spans="1:9" ht="18" customHeight="1">
      <c r="A200" s="34">
        <v>196</v>
      </c>
      <c r="B200" s="39" t="s">
        <v>567</v>
      </c>
      <c r="C200" s="39" t="s">
        <v>36</v>
      </c>
      <c r="D200" s="35" t="s">
        <v>25</v>
      </c>
      <c r="E200" s="39" t="s">
        <v>86</v>
      </c>
      <c r="F200" s="49" t="s">
        <v>568</v>
      </c>
      <c r="G200" s="35" t="str">
        <f t="shared" si="15"/>
        <v>6.23/km</v>
      </c>
      <c r="H200" s="36">
        <f t="shared" si="16"/>
        <v>0.055416666666666684</v>
      </c>
      <c r="I200" s="37">
        <f t="shared" si="17"/>
        <v>0.0486226851851852</v>
      </c>
    </row>
    <row r="201" spans="1:9" ht="18" customHeight="1">
      <c r="A201" s="34">
        <v>197</v>
      </c>
      <c r="B201" s="39" t="s">
        <v>569</v>
      </c>
      <c r="C201" s="39" t="s">
        <v>220</v>
      </c>
      <c r="D201" s="35" t="s">
        <v>17</v>
      </c>
      <c r="E201" s="39" t="s">
        <v>23</v>
      </c>
      <c r="F201" s="49" t="s">
        <v>570</v>
      </c>
      <c r="G201" s="35" t="str">
        <f t="shared" si="15"/>
        <v>6.23/km</v>
      </c>
      <c r="H201" s="36">
        <f t="shared" si="16"/>
        <v>0.05549768518518519</v>
      </c>
      <c r="I201" s="37">
        <f t="shared" si="17"/>
        <v>0.05467592592592592</v>
      </c>
    </row>
    <row r="202" spans="1:9" ht="18" customHeight="1">
      <c r="A202" s="34">
        <v>198</v>
      </c>
      <c r="B202" s="39" t="s">
        <v>571</v>
      </c>
      <c r="C202" s="39" t="s">
        <v>572</v>
      </c>
      <c r="D202" s="35" t="s">
        <v>39</v>
      </c>
      <c r="E202" s="39" t="s">
        <v>32</v>
      </c>
      <c r="F202" s="49" t="s">
        <v>573</v>
      </c>
      <c r="G202" s="35" t="str">
        <f t="shared" si="15"/>
        <v>6.26/km</v>
      </c>
      <c r="H202" s="36">
        <f t="shared" si="16"/>
        <v>0.056435185185185185</v>
      </c>
      <c r="I202" s="37">
        <f t="shared" si="17"/>
        <v>0.029907407407407396</v>
      </c>
    </row>
    <row r="203" spans="1:9" ht="18" customHeight="1">
      <c r="A203" s="34">
        <v>199</v>
      </c>
      <c r="B203" s="39" t="s">
        <v>574</v>
      </c>
      <c r="C203" s="39" t="s">
        <v>60</v>
      </c>
      <c r="D203" s="35" t="s">
        <v>20</v>
      </c>
      <c r="E203" s="39" t="s">
        <v>61</v>
      </c>
      <c r="F203" s="49" t="s">
        <v>575</v>
      </c>
      <c r="G203" s="35" t="str">
        <f t="shared" si="15"/>
        <v>6.29/km</v>
      </c>
      <c r="H203" s="36">
        <f t="shared" si="16"/>
        <v>0.057222222222222216</v>
      </c>
      <c r="I203" s="37">
        <f t="shared" si="17"/>
        <v>0.057222222222222216</v>
      </c>
    </row>
    <row r="204" spans="1:9" ht="18" customHeight="1">
      <c r="A204" s="34">
        <v>200</v>
      </c>
      <c r="B204" s="39" t="s">
        <v>576</v>
      </c>
      <c r="C204" s="39" t="s">
        <v>577</v>
      </c>
      <c r="D204" s="35" t="s">
        <v>50</v>
      </c>
      <c r="E204" s="39" t="s">
        <v>578</v>
      </c>
      <c r="F204" s="49" t="s">
        <v>579</v>
      </c>
      <c r="G204" s="35" t="str">
        <f t="shared" si="15"/>
        <v>6.33/km</v>
      </c>
      <c r="H204" s="36">
        <f t="shared" si="16"/>
        <v>0.05854166666666667</v>
      </c>
      <c r="I204" s="37">
        <f t="shared" si="17"/>
        <v>0.04185185185185185</v>
      </c>
    </row>
    <row r="205" spans="1:9" ht="18" customHeight="1">
      <c r="A205" s="34">
        <v>201</v>
      </c>
      <c r="B205" s="39" t="s">
        <v>135</v>
      </c>
      <c r="C205" s="39" t="s">
        <v>36</v>
      </c>
      <c r="D205" s="35" t="s">
        <v>22</v>
      </c>
      <c r="E205" s="39" t="s">
        <v>578</v>
      </c>
      <c r="F205" s="49" t="s">
        <v>579</v>
      </c>
      <c r="G205" s="35" t="str">
        <f t="shared" si="15"/>
        <v>6.33/km</v>
      </c>
      <c r="H205" s="36">
        <f t="shared" si="16"/>
        <v>0.05854166666666667</v>
      </c>
      <c r="I205" s="37">
        <f t="shared" si="17"/>
        <v>0.04814814814814815</v>
      </c>
    </row>
    <row r="206" spans="1:9" ht="18" customHeight="1">
      <c r="A206" s="34">
        <v>202</v>
      </c>
      <c r="B206" s="39" t="s">
        <v>580</v>
      </c>
      <c r="C206" s="39" t="s">
        <v>581</v>
      </c>
      <c r="D206" s="35" t="s">
        <v>65</v>
      </c>
      <c r="E206" s="39" t="s">
        <v>86</v>
      </c>
      <c r="F206" s="49" t="s">
        <v>582</v>
      </c>
      <c r="G206" s="35" t="str">
        <f t="shared" si="15"/>
        <v>6.34/km</v>
      </c>
      <c r="H206" s="36">
        <f t="shared" si="16"/>
        <v>0.05883101851851853</v>
      </c>
      <c r="I206" s="37">
        <f t="shared" si="17"/>
        <v>0</v>
      </c>
    </row>
    <row r="207" spans="1:9" ht="18" customHeight="1">
      <c r="A207" s="34">
        <v>203</v>
      </c>
      <c r="B207" s="39" t="s">
        <v>583</v>
      </c>
      <c r="C207" s="39" t="s">
        <v>584</v>
      </c>
      <c r="D207" s="35" t="s">
        <v>30</v>
      </c>
      <c r="E207" s="39" t="s">
        <v>32</v>
      </c>
      <c r="F207" s="49" t="s">
        <v>582</v>
      </c>
      <c r="G207" s="35" t="str">
        <f t="shared" si="15"/>
        <v>6.34/km</v>
      </c>
      <c r="H207" s="36">
        <f t="shared" si="16"/>
        <v>0.05883101851851853</v>
      </c>
      <c r="I207" s="37">
        <f t="shared" si="17"/>
        <v>0.04385416666666668</v>
      </c>
    </row>
    <row r="208" spans="1:9" ht="18" customHeight="1">
      <c r="A208" s="34">
        <v>204</v>
      </c>
      <c r="B208" s="39" t="s">
        <v>585</v>
      </c>
      <c r="C208" s="39" t="s">
        <v>89</v>
      </c>
      <c r="D208" s="35" t="s">
        <v>15</v>
      </c>
      <c r="E208" s="39" t="s">
        <v>86</v>
      </c>
      <c r="F208" s="49" t="s">
        <v>586</v>
      </c>
      <c r="G208" s="35" t="str">
        <f t="shared" si="15"/>
        <v>6.39/km</v>
      </c>
      <c r="H208" s="36">
        <f t="shared" si="16"/>
        <v>0.06046296296296297</v>
      </c>
      <c r="I208" s="37">
        <f t="shared" si="17"/>
        <v>0.05214120370370372</v>
      </c>
    </row>
    <row r="209" spans="1:9" ht="18" customHeight="1">
      <c r="A209" s="34">
        <v>205</v>
      </c>
      <c r="B209" s="39" t="s">
        <v>24</v>
      </c>
      <c r="C209" s="39" t="s">
        <v>69</v>
      </c>
      <c r="D209" s="35" t="s">
        <v>17</v>
      </c>
      <c r="E209" s="39" t="s">
        <v>34</v>
      </c>
      <c r="F209" s="49" t="s">
        <v>587</v>
      </c>
      <c r="G209" s="35" t="str">
        <f t="shared" si="15"/>
        <v>6.41/km</v>
      </c>
      <c r="H209" s="36">
        <f t="shared" si="16"/>
        <v>0.06115740740740741</v>
      </c>
      <c r="I209" s="37">
        <f t="shared" si="17"/>
        <v>0.06033564814814814</v>
      </c>
    </row>
    <row r="210" spans="1:9" ht="18" customHeight="1">
      <c r="A210" s="34">
        <v>206</v>
      </c>
      <c r="B210" s="39" t="s">
        <v>588</v>
      </c>
      <c r="C210" s="39" t="s">
        <v>487</v>
      </c>
      <c r="D210" s="35" t="s">
        <v>50</v>
      </c>
      <c r="E210" s="39" t="s">
        <v>34</v>
      </c>
      <c r="F210" s="49" t="s">
        <v>589</v>
      </c>
      <c r="G210" s="35" t="str">
        <f t="shared" si="15"/>
        <v>6.43/km</v>
      </c>
      <c r="H210" s="36">
        <f t="shared" si="16"/>
        <v>0.061782407407407425</v>
      </c>
      <c r="I210" s="37">
        <f t="shared" si="17"/>
        <v>0.0450925925925926</v>
      </c>
    </row>
    <row r="211" spans="1:9" ht="18" customHeight="1">
      <c r="A211" s="34">
        <v>207</v>
      </c>
      <c r="B211" s="39" t="s">
        <v>258</v>
      </c>
      <c r="C211" s="39" t="s">
        <v>349</v>
      </c>
      <c r="D211" s="35" t="s">
        <v>94</v>
      </c>
      <c r="E211" s="39" t="s">
        <v>61</v>
      </c>
      <c r="F211" s="49" t="s">
        <v>590</v>
      </c>
      <c r="G211" s="35" t="str">
        <f t="shared" si="15"/>
        <v>6.47/km</v>
      </c>
      <c r="H211" s="36">
        <f t="shared" si="16"/>
        <v>0.0630324074074074</v>
      </c>
      <c r="I211" s="37">
        <f t="shared" si="17"/>
        <v>0.011585648148148137</v>
      </c>
    </row>
    <row r="212" spans="1:9" ht="18" customHeight="1">
      <c r="A212" s="34">
        <v>208</v>
      </c>
      <c r="B212" s="39" t="s">
        <v>392</v>
      </c>
      <c r="C212" s="39" t="s">
        <v>36</v>
      </c>
      <c r="D212" s="35" t="s">
        <v>25</v>
      </c>
      <c r="E212" s="39" t="s">
        <v>61</v>
      </c>
      <c r="F212" s="49" t="s">
        <v>591</v>
      </c>
      <c r="G212" s="35" t="str">
        <f t="shared" si="15"/>
        <v>6.47/km</v>
      </c>
      <c r="H212" s="36">
        <f t="shared" si="16"/>
        <v>0.06304398148148149</v>
      </c>
      <c r="I212" s="37">
        <f t="shared" si="17"/>
        <v>0.05625000000000001</v>
      </c>
    </row>
    <row r="213" spans="1:9" ht="18" customHeight="1">
      <c r="A213" s="34">
        <v>209</v>
      </c>
      <c r="B213" s="39" t="s">
        <v>58</v>
      </c>
      <c r="C213" s="39" t="s">
        <v>592</v>
      </c>
      <c r="D213" s="35" t="s">
        <v>94</v>
      </c>
      <c r="E213" s="39" t="s">
        <v>425</v>
      </c>
      <c r="F213" s="49" t="s">
        <v>593</v>
      </c>
      <c r="G213" s="35" t="str">
        <f t="shared" si="15"/>
        <v>6.56/km</v>
      </c>
      <c r="H213" s="36">
        <f t="shared" si="16"/>
        <v>0.0658101851851852</v>
      </c>
      <c r="I213" s="37">
        <f t="shared" si="17"/>
        <v>0.014363425925925932</v>
      </c>
    </row>
    <row r="214" spans="1:9" ht="18" customHeight="1">
      <c r="A214" s="34">
        <v>210</v>
      </c>
      <c r="B214" s="39" t="s">
        <v>509</v>
      </c>
      <c r="C214" s="39" t="s">
        <v>594</v>
      </c>
      <c r="D214" s="35" t="s">
        <v>94</v>
      </c>
      <c r="E214" s="39" t="s">
        <v>76</v>
      </c>
      <c r="F214" s="49" t="s">
        <v>595</v>
      </c>
      <c r="G214" s="35" t="str">
        <f t="shared" si="15"/>
        <v>7.06/km</v>
      </c>
      <c r="H214" s="36">
        <f t="shared" si="16"/>
        <v>0.0687962962962963</v>
      </c>
      <c r="I214" s="37">
        <f t="shared" si="17"/>
        <v>0.01734953703703704</v>
      </c>
    </row>
    <row r="215" spans="1:9" ht="18" customHeight="1">
      <c r="A215" s="34">
        <v>211</v>
      </c>
      <c r="B215" s="39" t="s">
        <v>596</v>
      </c>
      <c r="C215" s="39" t="s">
        <v>83</v>
      </c>
      <c r="D215" s="35" t="s">
        <v>17</v>
      </c>
      <c r="E215" s="39" t="s">
        <v>79</v>
      </c>
      <c r="F215" s="49" t="s">
        <v>597</v>
      </c>
      <c r="G215" s="35" t="str">
        <f t="shared" si="15"/>
        <v>7.06/km</v>
      </c>
      <c r="H215" s="36">
        <f t="shared" si="16"/>
        <v>0.06896990740740741</v>
      </c>
      <c r="I215" s="37">
        <f t="shared" si="17"/>
        <v>0.06814814814814814</v>
      </c>
    </row>
    <row r="216" spans="1:9" ht="18" customHeight="1">
      <c r="A216" s="34">
        <v>212</v>
      </c>
      <c r="B216" s="39" t="s">
        <v>598</v>
      </c>
      <c r="C216" s="39" t="s">
        <v>413</v>
      </c>
      <c r="D216" s="35" t="s">
        <v>40</v>
      </c>
      <c r="E216" s="39" t="s">
        <v>418</v>
      </c>
      <c r="F216" s="49" t="s">
        <v>599</v>
      </c>
      <c r="G216" s="35" t="str">
        <f t="shared" si="15"/>
        <v>7.33/km</v>
      </c>
      <c r="H216" s="36">
        <f t="shared" si="16"/>
        <v>0.07731481481481481</v>
      </c>
      <c r="I216" s="37">
        <f t="shared" si="17"/>
        <v>0.05655092592592592</v>
      </c>
    </row>
    <row r="217" spans="1:9" ht="18" customHeight="1">
      <c r="A217" s="34">
        <v>213</v>
      </c>
      <c r="B217" s="39" t="s">
        <v>600</v>
      </c>
      <c r="C217" s="39" t="s">
        <v>601</v>
      </c>
      <c r="D217" s="35" t="s">
        <v>20</v>
      </c>
      <c r="E217" s="39" t="s">
        <v>418</v>
      </c>
      <c r="F217" s="49" t="s">
        <v>599</v>
      </c>
      <c r="G217" s="35" t="str">
        <f t="shared" si="15"/>
        <v>7.33/km</v>
      </c>
      <c r="H217" s="36">
        <f t="shared" si="16"/>
        <v>0.07731481481481481</v>
      </c>
      <c r="I217" s="37">
        <f t="shared" si="17"/>
        <v>0.07731481481481481</v>
      </c>
    </row>
    <row r="218" spans="1:9" ht="18" customHeight="1">
      <c r="A218" s="40">
        <v>214</v>
      </c>
      <c r="B218" s="41" t="s">
        <v>602</v>
      </c>
      <c r="C218" s="41" t="s">
        <v>90</v>
      </c>
      <c r="D218" s="42" t="s">
        <v>68</v>
      </c>
      <c r="E218" s="41" t="s">
        <v>86</v>
      </c>
      <c r="F218" s="50" t="s">
        <v>603</v>
      </c>
      <c r="G218" s="42" t="str">
        <f t="shared" si="15"/>
        <v>7.40/km</v>
      </c>
      <c r="H218" s="43">
        <f t="shared" si="16"/>
        <v>0.07957175925925927</v>
      </c>
      <c r="I218" s="44">
        <f t="shared" si="17"/>
        <v>0.03872685185185186</v>
      </c>
    </row>
  </sheetData>
  <sheetProtection/>
  <autoFilter ref="A4:I12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7" t="str">
        <f>Individuale!A1</f>
        <v>Scorrendo con il Liri</v>
      </c>
      <c r="B1" s="58"/>
      <c r="C1" s="59"/>
    </row>
    <row r="2" spans="1:3" ht="24" customHeight="1">
      <c r="A2" s="60" t="str">
        <f>Individuale!B3</f>
        <v>Cappadocia (AQ) Italia</v>
      </c>
      <c r="B2" s="61"/>
      <c r="C2" s="62"/>
    </row>
    <row r="3" spans="1:3" ht="24" customHeight="1">
      <c r="A3" s="28"/>
      <c r="B3" s="29" t="s">
        <v>11</v>
      </c>
      <c r="C3" s="30">
        <f>SUM(C5:C838)</f>
        <v>214</v>
      </c>
    </row>
    <row r="4" spans="1:3" ht="24" customHeight="1">
      <c r="A4" s="31" t="s">
        <v>1</v>
      </c>
      <c r="B4" s="32" t="s">
        <v>5</v>
      </c>
      <c r="C4" s="33" t="s">
        <v>10</v>
      </c>
    </row>
    <row r="5" spans="1:3" ht="18" customHeight="1">
      <c r="A5" s="11">
        <v>1</v>
      </c>
      <c r="B5" s="12" t="s">
        <v>33</v>
      </c>
      <c r="C5" s="45">
        <v>21</v>
      </c>
    </row>
    <row r="6" spans="1:3" ht="18" customHeight="1">
      <c r="A6" s="13">
        <v>2</v>
      </c>
      <c r="B6" s="14" t="s">
        <v>26</v>
      </c>
      <c r="C6" s="46">
        <v>21</v>
      </c>
    </row>
    <row r="7" spans="1:3" ht="18" customHeight="1">
      <c r="A7" s="13">
        <v>3</v>
      </c>
      <c r="B7" s="14" t="s">
        <v>76</v>
      </c>
      <c r="C7" s="46">
        <v>14</v>
      </c>
    </row>
    <row r="8" spans="1:3" ht="18" customHeight="1">
      <c r="A8" s="13">
        <v>4</v>
      </c>
      <c r="B8" s="14" t="s">
        <v>77</v>
      </c>
      <c r="C8" s="46">
        <v>14</v>
      </c>
    </row>
    <row r="9" spans="1:3" ht="18" customHeight="1">
      <c r="A9" s="13">
        <v>5</v>
      </c>
      <c r="B9" s="14" t="s">
        <v>37</v>
      </c>
      <c r="C9" s="46">
        <v>11</v>
      </c>
    </row>
    <row r="10" spans="1:3" ht="18" customHeight="1">
      <c r="A10" s="13">
        <v>6</v>
      </c>
      <c r="B10" s="14" t="s">
        <v>61</v>
      </c>
      <c r="C10" s="46">
        <v>9</v>
      </c>
    </row>
    <row r="11" spans="1:3" ht="18" customHeight="1">
      <c r="A11" s="13">
        <v>7</v>
      </c>
      <c r="B11" s="14" t="s">
        <v>86</v>
      </c>
      <c r="C11" s="46">
        <v>9</v>
      </c>
    </row>
    <row r="12" spans="1:3" ht="18" customHeight="1">
      <c r="A12" s="13">
        <v>8</v>
      </c>
      <c r="B12" s="14" t="s">
        <v>34</v>
      </c>
      <c r="C12" s="46">
        <v>9</v>
      </c>
    </row>
    <row r="13" spans="1:3" ht="18" customHeight="1">
      <c r="A13" s="13">
        <v>9</v>
      </c>
      <c r="B13" s="14" t="s">
        <v>204</v>
      </c>
      <c r="C13" s="46">
        <v>8</v>
      </c>
    </row>
    <row r="14" spans="1:3" ht="18" customHeight="1">
      <c r="A14" s="13">
        <v>10</v>
      </c>
      <c r="B14" s="14" t="s">
        <v>23</v>
      </c>
      <c r="C14" s="46">
        <v>8</v>
      </c>
    </row>
    <row r="15" spans="1:3" ht="18" customHeight="1">
      <c r="A15" s="13">
        <v>11</v>
      </c>
      <c r="B15" s="14" t="s">
        <v>32</v>
      </c>
      <c r="C15" s="46">
        <v>7</v>
      </c>
    </row>
    <row r="16" spans="1:3" ht="18" customHeight="1">
      <c r="A16" s="13">
        <v>12</v>
      </c>
      <c r="B16" s="14" t="s">
        <v>146</v>
      </c>
      <c r="C16" s="46">
        <v>6</v>
      </c>
    </row>
    <row r="17" spans="1:3" ht="18" customHeight="1">
      <c r="A17" s="13">
        <v>13</v>
      </c>
      <c r="B17" s="14" t="s">
        <v>313</v>
      </c>
      <c r="C17" s="46">
        <v>5</v>
      </c>
    </row>
    <row r="18" spans="1:3" ht="18" customHeight="1">
      <c r="A18" s="13">
        <v>14</v>
      </c>
      <c r="B18" s="14" t="s">
        <v>63</v>
      </c>
      <c r="C18" s="46">
        <v>4</v>
      </c>
    </row>
    <row r="19" spans="1:3" ht="18" customHeight="1">
      <c r="A19" s="13">
        <v>15</v>
      </c>
      <c r="B19" s="14" t="s">
        <v>72</v>
      </c>
      <c r="C19" s="46">
        <v>4</v>
      </c>
    </row>
    <row r="20" spans="1:3" ht="18" customHeight="1">
      <c r="A20" s="13">
        <v>16</v>
      </c>
      <c r="B20" s="14" t="s">
        <v>373</v>
      </c>
      <c r="C20" s="46">
        <v>4</v>
      </c>
    </row>
    <row r="21" spans="1:3" ht="18" customHeight="1">
      <c r="A21" s="13">
        <v>17</v>
      </c>
      <c r="B21" s="14" t="s">
        <v>215</v>
      </c>
      <c r="C21" s="46">
        <v>4</v>
      </c>
    </row>
    <row r="22" spans="1:3" ht="18" customHeight="1">
      <c r="A22" s="13">
        <v>18</v>
      </c>
      <c r="B22" s="14" t="s">
        <v>84</v>
      </c>
      <c r="C22" s="46">
        <v>3</v>
      </c>
    </row>
    <row r="23" spans="1:3" ht="18" customHeight="1">
      <c r="A23" s="13">
        <v>19</v>
      </c>
      <c r="B23" s="14" t="s">
        <v>136</v>
      </c>
      <c r="C23" s="46">
        <v>3</v>
      </c>
    </row>
    <row r="24" spans="1:3" ht="18" customHeight="1">
      <c r="A24" s="13">
        <v>20</v>
      </c>
      <c r="B24" s="14" t="s">
        <v>153</v>
      </c>
      <c r="C24" s="46">
        <v>3</v>
      </c>
    </row>
    <row r="25" spans="1:3" ht="18" customHeight="1">
      <c r="A25" s="13">
        <v>21</v>
      </c>
      <c r="B25" s="14" t="s">
        <v>425</v>
      </c>
      <c r="C25" s="46">
        <v>3</v>
      </c>
    </row>
    <row r="26" spans="1:3" ht="18" customHeight="1">
      <c r="A26" s="13">
        <v>22</v>
      </c>
      <c r="B26" s="14" t="s">
        <v>126</v>
      </c>
      <c r="C26" s="46">
        <v>3</v>
      </c>
    </row>
    <row r="27" spans="1:3" ht="18" customHeight="1">
      <c r="A27" s="13">
        <v>23</v>
      </c>
      <c r="B27" s="14" t="s">
        <v>418</v>
      </c>
      <c r="C27" s="46">
        <v>3</v>
      </c>
    </row>
    <row r="28" spans="1:3" ht="18" customHeight="1">
      <c r="A28" s="13">
        <v>24</v>
      </c>
      <c r="B28" s="14" t="s">
        <v>453</v>
      </c>
      <c r="C28" s="46">
        <v>3</v>
      </c>
    </row>
    <row r="29" spans="1:3" ht="18" customHeight="1">
      <c r="A29" s="13">
        <v>25</v>
      </c>
      <c r="B29" s="14" t="s">
        <v>517</v>
      </c>
      <c r="C29" s="46">
        <v>3</v>
      </c>
    </row>
    <row r="30" spans="1:3" ht="18" customHeight="1">
      <c r="A30" s="13">
        <v>26</v>
      </c>
      <c r="B30" s="14" t="s">
        <v>506</v>
      </c>
      <c r="C30" s="46">
        <v>2</v>
      </c>
    </row>
    <row r="31" spans="1:3" ht="18" customHeight="1">
      <c r="A31" s="13">
        <v>27</v>
      </c>
      <c r="B31" s="14" t="s">
        <v>548</v>
      </c>
      <c r="C31" s="46">
        <v>2</v>
      </c>
    </row>
    <row r="32" spans="1:3" ht="18" customHeight="1">
      <c r="A32" s="13">
        <v>28</v>
      </c>
      <c r="B32" s="14" t="s">
        <v>578</v>
      </c>
      <c r="C32" s="46">
        <v>2</v>
      </c>
    </row>
    <row r="33" spans="1:3" ht="18" customHeight="1">
      <c r="A33" s="13">
        <v>29</v>
      </c>
      <c r="B33" s="14" t="s">
        <v>468</v>
      </c>
      <c r="C33" s="46">
        <v>2</v>
      </c>
    </row>
    <row r="34" spans="1:3" ht="18" customHeight="1">
      <c r="A34" s="13">
        <v>30</v>
      </c>
      <c r="B34" s="14" t="s">
        <v>164</v>
      </c>
      <c r="C34" s="46">
        <v>2</v>
      </c>
    </row>
    <row r="35" spans="1:3" ht="18" customHeight="1">
      <c r="A35" s="13">
        <v>31</v>
      </c>
      <c r="B35" s="14" t="s">
        <v>227</v>
      </c>
      <c r="C35" s="46">
        <v>1</v>
      </c>
    </row>
    <row r="36" spans="1:3" ht="18" customHeight="1">
      <c r="A36" s="13">
        <v>32</v>
      </c>
      <c r="B36" s="14" t="s">
        <v>333</v>
      </c>
      <c r="C36" s="46">
        <v>1</v>
      </c>
    </row>
    <row r="37" spans="1:3" ht="18" customHeight="1">
      <c r="A37" s="13">
        <v>33</v>
      </c>
      <c r="B37" s="14" t="s">
        <v>398</v>
      </c>
      <c r="C37" s="46">
        <v>1</v>
      </c>
    </row>
    <row r="38" spans="1:3" ht="18" customHeight="1">
      <c r="A38" s="13">
        <v>34</v>
      </c>
      <c r="B38" s="14" t="s">
        <v>56</v>
      </c>
      <c r="C38" s="46">
        <v>1</v>
      </c>
    </row>
    <row r="39" spans="1:3" ht="18" customHeight="1">
      <c r="A39" s="13">
        <v>35</v>
      </c>
      <c r="B39" s="14" t="s">
        <v>79</v>
      </c>
      <c r="C39" s="46">
        <v>1</v>
      </c>
    </row>
    <row r="40" spans="1:3" ht="18" customHeight="1">
      <c r="A40" s="13">
        <v>36</v>
      </c>
      <c r="B40" s="14" t="s">
        <v>321</v>
      </c>
      <c r="C40" s="46">
        <v>1</v>
      </c>
    </row>
    <row r="41" spans="1:3" ht="18" customHeight="1">
      <c r="A41" s="13">
        <v>37</v>
      </c>
      <c r="B41" s="14" t="s">
        <v>108</v>
      </c>
      <c r="C41" s="46">
        <v>1</v>
      </c>
    </row>
    <row r="42" spans="1:3" ht="18" customHeight="1">
      <c r="A42" s="13">
        <v>38</v>
      </c>
      <c r="B42" s="14" t="s">
        <v>256</v>
      </c>
      <c r="C42" s="46">
        <v>1</v>
      </c>
    </row>
    <row r="43" spans="1:3" ht="18" customHeight="1">
      <c r="A43" s="13">
        <v>39</v>
      </c>
      <c r="B43" s="14" t="s">
        <v>496</v>
      </c>
      <c r="C43" s="46">
        <v>1</v>
      </c>
    </row>
    <row r="44" spans="1:3" ht="18" customHeight="1">
      <c r="A44" s="13">
        <v>40</v>
      </c>
      <c r="B44" s="14" t="s">
        <v>142</v>
      </c>
      <c r="C44" s="46">
        <v>1</v>
      </c>
    </row>
    <row r="45" spans="1:3" ht="18" customHeight="1">
      <c r="A45" s="13">
        <v>41</v>
      </c>
      <c r="B45" s="14" t="s">
        <v>362</v>
      </c>
      <c r="C45" s="46">
        <v>1</v>
      </c>
    </row>
    <row r="46" spans="1:3" ht="18" customHeight="1">
      <c r="A46" s="13">
        <v>42</v>
      </c>
      <c r="B46" s="14" t="s">
        <v>218</v>
      </c>
      <c r="C46" s="46">
        <v>1</v>
      </c>
    </row>
    <row r="47" spans="1:3" ht="18" customHeight="1">
      <c r="A47" s="13">
        <v>43</v>
      </c>
      <c r="B47" s="14" t="s">
        <v>41</v>
      </c>
      <c r="C47" s="46">
        <v>1</v>
      </c>
    </row>
    <row r="48" spans="1:3" ht="18" customHeight="1">
      <c r="A48" s="13">
        <v>44</v>
      </c>
      <c r="B48" s="14" t="s">
        <v>177</v>
      </c>
      <c r="C48" s="46">
        <v>1</v>
      </c>
    </row>
    <row r="49" spans="1:3" ht="18" customHeight="1">
      <c r="A49" s="13">
        <v>45</v>
      </c>
      <c r="B49" s="14" t="s">
        <v>96</v>
      </c>
      <c r="C49" s="46">
        <v>1</v>
      </c>
    </row>
    <row r="50" spans="1:3" ht="18" customHeight="1">
      <c r="A50" s="13">
        <v>46</v>
      </c>
      <c r="B50" s="14" t="s">
        <v>478</v>
      </c>
      <c r="C50" s="46">
        <v>1</v>
      </c>
    </row>
    <row r="51" spans="1:3" ht="18" customHeight="1">
      <c r="A51" s="13">
        <v>47</v>
      </c>
      <c r="B51" s="14" t="s">
        <v>498</v>
      </c>
      <c r="C51" s="46">
        <v>1</v>
      </c>
    </row>
    <row r="52" spans="1:3" ht="18" customHeight="1">
      <c r="A52" s="13">
        <v>48</v>
      </c>
      <c r="B52" s="14" t="s">
        <v>230</v>
      </c>
      <c r="C52" s="46">
        <v>1</v>
      </c>
    </row>
    <row r="53" spans="1:3" ht="18" customHeight="1">
      <c r="A53" s="13">
        <v>49</v>
      </c>
      <c r="B53" s="14" t="s">
        <v>185</v>
      </c>
      <c r="C53" s="46">
        <v>1</v>
      </c>
    </row>
    <row r="54" spans="1:3" ht="18" customHeight="1">
      <c r="A54" s="13">
        <v>50</v>
      </c>
      <c r="B54" s="14" t="s">
        <v>212</v>
      </c>
      <c r="C54" s="46">
        <v>1</v>
      </c>
    </row>
    <row r="55" spans="1:3" ht="18" customHeight="1">
      <c r="A55" s="13">
        <v>51</v>
      </c>
      <c r="B55" s="14" t="s">
        <v>189</v>
      </c>
      <c r="C55" s="46">
        <v>1</v>
      </c>
    </row>
    <row r="56" spans="1:3" ht="18" customHeight="1">
      <c r="A56" s="15">
        <v>52</v>
      </c>
      <c r="B56" s="16" t="s">
        <v>521</v>
      </c>
      <c r="C56" s="47">
        <v>1</v>
      </c>
    </row>
  </sheetData>
  <sheetProtection/>
  <autoFilter ref="A4:C4">
    <sortState ref="A5:C56">
      <sortCondition descending="1" sortBy="value" ref="C5:C5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2017-09-12T20:45:44Z</dcterms:modified>
  <cp:category/>
  <cp:version/>
  <cp:contentType/>
  <cp:contentStatus/>
</cp:coreProperties>
</file>