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<sst xmlns="http://schemas.openxmlformats.org/spreadsheetml/2006/main" count="580" uniqueCount="349">
  <si>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</si>
  <si>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</si>
  <si>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</si>
  <si>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</si>
  <si>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</si>
  <si>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</si>
  <si>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</si>
  <si>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</si>
  <si>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</si>
  <si>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</si>
  <si>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</si>
  <si>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</si>
  <si>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</si>
  <si>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DARIO</t>
  </si>
  <si>
    <t>GIOVANNI</t>
  </si>
  <si>
    <t>GIUSEPPE</t>
  </si>
  <si>
    <t>FRANCO</t>
  </si>
  <si>
    <t>PAOLO</t>
  </si>
  <si>
    <t>MASSIMO</t>
  </si>
  <si>
    <t>LUCIANO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</si>
  <si>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</si>
  <si>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</si>
  <si>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</si>
  <si>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</si>
  <si>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</si>
  <si>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</si>
  <si>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</si>
  <si>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</si>
  <si>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</si>
  <si>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</si>
  <si>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</si>
  <si>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LUCA</t>
  </si>
  <si>
    <t>MARCO</t>
  </si>
  <si>
    <t>DANIELE</t>
  </si>
  <si>
    <t>CLAUDIO</t>
  </si>
  <si>
    <t>ANDREA</t>
  </si>
  <si>
    <t>PASQUALE</t>
  </si>
  <si>
    <t>SALVATORE</t>
  </si>
  <si>
    <t>VINCENZO</t>
  </si>
  <si>
    <t>MARIO</t>
  </si>
  <si>
    <t>SANDRO</t>
  </si>
  <si>
    <t>RICCARDO</t>
  </si>
  <si>
    <t>ROBERTA</t>
  </si>
  <si>
    <t>PIETRO</t>
  </si>
  <si>
    <t>ANGELO</t>
  </si>
  <si>
    <t>GIORGIO</t>
  </si>
  <si>
    <t>VITTORIO</t>
  </si>
  <si>
    <t>ALESSIO</t>
  </si>
  <si>
    <t>GIULIANI</t>
  </si>
  <si>
    <t>TROBIANI</t>
  </si>
  <si>
    <t>NOVA ATHLETICA NETTUNO</t>
  </si>
  <si>
    <t>A.S.D. RUNNING EVOLUTION</t>
  </si>
  <si>
    <t>MATTEO</t>
  </si>
  <si>
    <t>VENDITTI</t>
  </si>
  <si>
    <t>A.S.D. FREE RUNNERS</t>
  </si>
  <si>
    <t>DENGUIR</t>
  </si>
  <si>
    <t>G.S. BANCARI ROMANI</t>
  </si>
  <si>
    <t>RUNNING CLUB FUTURA</t>
  </si>
  <si>
    <t>UISP CASTELLI</t>
  </si>
  <si>
    <t>AMICI PARCO CASTELLI ROMANI</t>
  </si>
  <si>
    <t>ABSI</t>
  </si>
  <si>
    <t>S.S. LAZIO ATL.</t>
  </si>
  <si>
    <t>TOP RUNNERS VELLETRI</t>
  </si>
  <si>
    <t>EMANUELE</t>
  </si>
  <si>
    <t>VITALE</t>
  </si>
  <si>
    <t>SERGIO</t>
  </si>
  <si>
    <t>SALVATI</t>
  </si>
  <si>
    <t>LANFRANCO</t>
  </si>
  <si>
    <t>G.S.D. K42 ROMA</t>
  </si>
  <si>
    <t>MORENO</t>
  </si>
  <si>
    <t>GIANCARLO</t>
  </si>
  <si>
    <t>BARONE</t>
  </si>
  <si>
    <t>SIMONE</t>
  </si>
  <si>
    <t>CASALE</t>
  </si>
  <si>
    <t>CHESSA</t>
  </si>
  <si>
    <t>CLAUDIA</t>
  </si>
  <si>
    <t>EUGENIO</t>
  </si>
  <si>
    <t>MARIA TERESA</t>
  </si>
  <si>
    <t>D'AMICO</t>
  </si>
  <si>
    <t>RETI RUNNERS</t>
  </si>
  <si>
    <t>DOMENICO</t>
  </si>
  <si>
    <t>A.S.D. CUS ROMATLETICA</t>
  </si>
  <si>
    <t>ALESSANDRA</t>
  </si>
  <si>
    <t>CESARONI</t>
  </si>
  <si>
    <t>ROSSI</t>
  </si>
  <si>
    <t>DE VITO</t>
  </si>
  <si>
    <t>TONINO</t>
  </si>
  <si>
    <t>SUSANNA</t>
  </si>
  <si>
    <t>CAPPELLINI</t>
  </si>
  <si>
    <t>BERNARDI</t>
  </si>
  <si>
    <t>POMPONI</t>
  </si>
  <si>
    <t>GIACOMO</t>
  </si>
  <si>
    <t>FELICI</t>
  </si>
  <si>
    <t>PIERPAOLO</t>
  </si>
  <si>
    <t>MARINA</t>
  </si>
  <si>
    <t>BENEDETTI</t>
  </si>
  <si>
    <t>RENATO</t>
  </si>
  <si>
    <t>CATENA</t>
  </si>
  <si>
    <t>CIOCCHETTI</t>
  </si>
  <si>
    <t>SILVANA</t>
  </si>
  <si>
    <t>CREMISI</t>
  </si>
  <si>
    <t>IOLANDA</t>
  </si>
  <si>
    <t>RONDELLI</t>
  </si>
  <si>
    <t>RAMIRO</t>
  </si>
  <si>
    <t>SCIPIONI</t>
  </si>
  <si>
    <t>A.S. DILETTANTISTICA OSTIA RUNNERS</t>
  </si>
  <si>
    <t>TOTI</t>
  </si>
  <si>
    <t>CAPPELLI</t>
  </si>
  <si>
    <t>ARNALDO</t>
  </si>
  <si>
    <t>POLIDORO</t>
  </si>
  <si>
    <t>QATTAM</t>
  </si>
  <si>
    <t>MOHAMMED ALI'</t>
  </si>
  <si>
    <t>M_D35</t>
  </si>
  <si>
    <t>CLUB ATL. CENTRALE</t>
  </si>
  <si>
    <t>00:26:09</t>
  </si>
  <si>
    <t>LUONGO</t>
  </si>
  <si>
    <t>M_E40</t>
  </si>
  <si>
    <t>A.S.D. FARTLEK OSTIA</t>
  </si>
  <si>
    <t>00:26:25</t>
  </si>
  <si>
    <t>QUAGLIA</t>
  </si>
  <si>
    <t>M_C30</t>
  </si>
  <si>
    <t>00:26:30</t>
  </si>
  <si>
    <t>MAKHLOUFI</t>
  </si>
  <si>
    <t>NOURREDINE</t>
  </si>
  <si>
    <t>00:27:09</t>
  </si>
  <si>
    <t>FALCONE</t>
  </si>
  <si>
    <t>00:27:25</t>
  </si>
  <si>
    <t>MOCCIA</t>
  </si>
  <si>
    <t>M_G50</t>
  </si>
  <si>
    <t>00:27:42</t>
  </si>
  <si>
    <t>M_F45</t>
  </si>
  <si>
    <t>00:28:28</t>
  </si>
  <si>
    <t>CIRELLI</t>
  </si>
  <si>
    <t>00:28:30</t>
  </si>
  <si>
    <t>DE LA CRUZ</t>
  </si>
  <si>
    <t>GARRCIA FRANCISCO</t>
  </si>
  <si>
    <t>00:28:51</t>
  </si>
  <si>
    <t>US ROMA 83</t>
  </si>
  <si>
    <t>00:28:53</t>
  </si>
  <si>
    <t>00:28:58</t>
  </si>
  <si>
    <t>GRILLO</t>
  </si>
  <si>
    <t>00:29:05</t>
  </si>
  <si>
    <t>MOURAND</t>
  </si>
  <si>
    <t>ASD PODISTICA APRILIA</t>
  </si>
  <si>
    <t>00:29:15</t>
  </si>
  <si>
    <t>PUCCI</t>
  </si>
  <si>
    <t>TEODORO</t>
  </si>
  <si>
    <t>00:29:23</t>
  </si>
  <si>
    <t>MOCAVINI</t>
  </si>
  <si>
    <t>VILLA GUGLIELMI</t>
  </si>
  <si>
    <t>00:29:45</t>
  </si>
  <si>
    <t>CIVITELLA</t>
  </si>
  <si>
    <t>GUGLIELMO</t>
  </si>
  <si>
    <t>00:29:54</t>
  </si>
  <si>
    <t>CONTESSI</t>
  </si>
  <si>
    <t>ROMA ROD RUNNERS CLUB</t>
  </si>
  <si>
    <t>00:29:57</t>
  </si>
  <si>
    <t>QUINTO</t>
  </si>
  <si>
    <t>M_H55</t>
  </si>
  <si>
    <t>00:29:58</t>
  </si>
  <si>
    <t>A.S.D PALESTRINA RUNNING</t>
  </si>
  <si>
    <t>00:30:00</t>
  </si>
  <si>
    <t>DE CARLI</t>
  </si>
  <si>
    <t>OLIMPIA 2004</t>
  </si>
  <si>
    <t>00:30:08</t>
  </si>
  <si>
    <t>SADDIDIN</t>
  </si>
  <si>
    <t>00:30:22</t>
  </si>
  <si>
    <t>LBM SPORT ROMA</t>
  </si>
  <si>
    <t>00:30:30</t>
  </si>
  <si>
    <t>MALLARDO</t>
  </si>
  <si>
    <t>ATLETICA ANZIO</t>
  </si>
  <si>
    <t>00:30:31</t>
  </si>
  <si>
    <t>MARCHESINI</t>
  </si>
  <si>
    <t>CRAL POLIGRAFICO DELLO STATO</t>
  </si>
  <si>
    <t>00:30:42</t>
  </si>
  <si>
    <t>BRAGALONI</t>
  </si>
  <si>
    <t>AMILIANO</t>
  </si>
  <si>
    <t>00:31:08</t>
  </si>
  <si>
    <t>00:31:09</t>
  </si>
  <si>
    <t>ASD PONTE DI NONA</t>
  </si>
  <si>
    <t>SERAFINELLI</t>
  </si>
  <si>
    <t>00:31:28</t>
  </si>
  <si>
    <t>ATLETICA DEL PARCO</t>
  </si>
  <si>
    <t>00:31:34</t>
  </si>
  <si>
    <t>MICOCCI</t>
  </si>
  <si>
    <t>ATL. L.A.G.O.S. DEI MARSI</t>
  </si>
  <si>
    <t>00:31:40</t>
  </si>
  <si>
    <t>BARBERINI</t>
  </si>
  <si>
    <t>00:31:46</t>
  </si>
  <si>
    <t>00:31:50</t>
  </si>
  <si>
    <t>CIPOLLONI</t>
  </si>
  <si>
    <t>00:31:56</t>
  </si>
  <si>
    <t>PALIAGA</t>
  </si>
  <si>
    <t>ATL. LA SBARRA</t>
  </si>
  <si>
    <t>00:32:02</t>
  </si>
  <si>
    <t>PEZZERA</t>
  </si>
  <si>
    <t>00:32:19</t>
  </si>
  <si>
    <t>00:32:22</t>
  </si>
  <si>
    <t>LUCCHETTA</t>
  </si>
  <si>
    <t>GS CAT SPORT</t>
  </si>
  <si>
    <t>00:32:23</t>
  </si>
  <si>
    <t>SARANZOTTI</t>
  </si>
  <si>
    <t>A.S.D PODISTICA 2007</t>
  </si>
  <si>
    <t>00:32:25</t>
  </si>
  <si>
    <t>PETRICCA</t>
  </si>
  <si>
    <t>00:32:29</t>
  </si>
  <si>
    <t>CATELLUCCI</t>
  </si>
  <si>
    <t>ASD PODISTICA POMEZIA</t>
  </si>
  <si>
    <t>00:32:45</t>
  </si>
  <si>
    <t>ASD AMATORI ATLETICA POMEZIA</t>
  </si>
  <si>
    <t>00:32:50</t>
  </si>
  <si>
    <t>GENNARI</t>
  </si>
  <si>
    <t>00:33:01</t>
  </si>
  <si>
    <t>TITO</t>
  </si>
  <si>
    <t>00:33:10</t>
  </si>
  <si>
    <t>MARUCA</t>
  </si>
  <si>
    <t>F_C30</t>
  </si>
  <si>
    <t>00:33:35</t>
  </si>
  <si>
    <t>ALFIERI</t>
  </si>
  <si>
    <t>00:33:40</t>
  </si>
  <si>
    <t>GABRIELLI</t>
  </si>
  <si>
    <t>STEFANIA</t>
  </si>
  <si>
    <t>F_D35</t>
  </si>
  <si>
    <t>LONGO</t>
  </si>
  <si>
    <t>00:33:49</t>
  </si>
  <si>
    <t>COLANTONIO</t>
  </si>
  <si>
    <t>00:33:55</t>
  </si>
  <si>
    <t>ULISSE</t>
  </si>
  <si>
    <t>MORENA RUNNERS</t>
  </si>
  <si>
    <t>00:34:04</t>
  </si>
  <si>
    <t>PAPA</t>
  </si>
  <si>
    <t>00:34:16</t>
  </si>
  <si>
    <t>GRAZIANO</t>
  </si>
  <si>
    <t>DEL GAVIO</t>
  </si>
  <si>
    <t>CIRO</t>
  </si>
  <si>
    <t>00:34:45</t>
  </si>
  <si>
    <t>MANISCALCHI</t>
  </si>
  <si>
    <t>00:35:02</t>
  </si>
  <si>
    <t>DE ROSA</t>
  </si>
  <si>
    <t>00:35:08</t>
  </si>
  <si>
    <t>CONSIGLIO</t>
  </si>
  <si>
    <t>00:35:16</t>
  </si>
  <si>
    <t>RINALDI</t>
  </si>
  <si>
    <t>G.S. ESERCITO COMSUP</t>
  </si>
  <si>
    <t>00:35:17</t>
  </si>
  <si>
    <t>CECCONI</t>
  </si>
  <si>
    <t>COLOSSEO 2000</t>
  </si>
  <si>
    <t>00:35:40</t>
  </si>
  <si>
    <t>PROCACCINI</t>
  </si>
  <si>
    <t>M_I60</t>
  </si>
  <si>
    <t>00:35:43</t>
  </si>
  <si>
    <t>LUTTAZZI</t>
  </si>
  <si>
    <t>00:35:55</t>
  </si>
  <si>
    <t>PIZZO</t>
  </si>
  <si>
    <t>00:36:01</t>
  </si>
  <si>
    <t>00:36:10</t>
  </si>
  <si>
    <t>PAOLETTI</t>
  </si>
  <si>
    <t>ATLETICA ASI ROMA</t>
  </si>
  <si>
    <t>00:36:12</t>
  </si>
  <si>
    <t>F_F45</t>
  </si>
  <si>
    <t>00:36:13</t>
  </si>
  <si>
    <t>MACIOCE</t>
  </si>
  <si>
    <t>00:36:49</t>
  </si>
  <si>
    <t>00:38:26</t>
  </si>
  <si>
    <t>SABBATINI</t>
  </si>
  <si>
    <t>00:38:42</t>
  </si>
  <si>
    <t>D'ADAMO</t>
  </si>
  <si>
    <t>00:38:51</t>
  </si>
  <si>
    <t>VARTOLO</t>
  </si>
  <si>
    <t>00:38:54</t>
  </si>
  <si>
    <t>00:39:09</t>
  </si>
  <si>
    <t>CAMILLI</t>
  </si>
  <si>
    <t>00:39:10</t>
  </si>
  <si>
    <t>00:39:12</t>
  </si>
  <si>
    <t>DE CORTES</t>
  </si>
  <si>
    <t>00:39:15</t>
  </si>
  <si>
    <t>M_M70</t>
  </si>
  <si>
    <t>CIMITAN</t>
  </si>
  <si>
    <t>00:39:42</t>
  </si>
  <si>
    <t>TEDESCHI</t>
  </si>
  <si>
    <t>00:40:10</t>
  </si>
  <si>
    <t>PIERAMICI</t>
  </si>
  <si>
    <t>ATLETICA POMEZIA</t>
  </si>
  <si>
    <t>00:40:14</t>
  </si>
  <si>
    <t>M_L65</t>
  </si>
  <si>
    <t>00:40:23</t>
  </si>
  <si>
    <t>SACCOMANNI</t>
  </si>
  <si>
    <t>00:40:38</t>
  </si>
  <si>
    <t>BARDI</t>
  </si>
  <si>
    <t>00:41:11</t>
  </si>
  <si>
    <t>CESCHINI</t>
  </si>
  <si>
    <t>POLISPORTIVA OSTIA STELLA POLARE</t>
  </si>
  <si>
    <t>00:41:16</t>
  </si>
  <si>
    <t>AULETTA</t>
  </si>
  <si>
    <t>00:41:17</t>
  </si>
  <si>
    <t>F_E40</t>
  </si>
  <si>
    <t>00:41:18</t>
  </si>
  <si>
    <t>CAPPELLO</t>
  </si>
  <si>
    <t>M_A20</t>
  </si>
  <si>
    <t>00:41:29</t>
  </si>
  <si>
    <t>CENCIONI</t>
  </si>
  <si>
    <t>00:41:40</t>
  </si>
  <si>
    <t>BASSO BONDINI</t>
  </si>
  <si>
    <t>ALO'</t>
  </si>
  <si>
    <t>ASD CENTRO FITNESS MONTELLO</t>
  </si>
  <si>
    <t>00:41:45</t>
  </si>
  <si>
    <t>PELLICCIA</t>
  </si>
  <si>
    <t>ASD MEDITERRANEA OSTIA</t>
  </si>
  <si>
    <t>00:42:33</t>
  </si>
  <si>
    <t>ZINNO</t>
  </si>
  <si>
    <t>00:43:36</t>
  </si>
  <si>
    <t>VENTURINI</t>
  </si>
  <si>
    <t>F_I60</t>
  </si>
  <si>
    <t>AS.TRA. ROMA</t>
  </si>
  <si>
    <t>00:43:42</t>
  </si>
  <si>
    <t>ATLETICA FALERIA</t>
  </si>
  <si>
    <t>00:43:56</t>
  </si>
  <si>
    <t>PRATICOLO</t>
  </si>
  <si>
    <t>F_G50</t>
  </si>
  <si>
    <t>00:44:08</t>
  </si>
  <si>
    <t>PELLEGRINI</t>
  </si>
  <si>
    <t>ACSI</t>
  </si>
  <si>
    <t>00:44:40</t>
  </si>
  <si>
    <t>BARBARESI</t>
  </si>
  <si>
    <t>00:46:45</t>
  </si>
  <si>
    <t>BARRI</t>
  </si>
  <si>
    <t>MARISOL</t>
  </si>
  <si>
    <t>INDIPENDENTE</t>
  </si>
  <si>
    <t>00:46:51</t>
  </si>
  <si>
    <t>DWILONSKI</t>
  </si>
  <si>
    <t>VALERIE</t>
  </si>
  <si>
    <t>BARRELLA</t>
  </si>
  <si>
    <t>00:48:54</t>
  </si>
  <si>
    <t>FABIANI</t>
  </si>
  <si>
    <t>00:49:17</t>
  </si>
  <si>
    <t>RUNNERS CLUB DEI MARSI</t>
  </si>
  <si>
    <t>00:51:33</t>
  </si>
  <si>
    <t>MURACA</t>
  </si>
  <si>
    <t>00:53:16</t>
  </si>
  <si>
    <t>CHIAPPIN</t>
  </si>
  <si>
    <t>GERMENIA</t>
  </si>
  <si>
    <t>00:58:55</t>
  </si>
  <si>
    <t>ELVIRA</t>
  </si>
  <si>
    <t>01:02:18</t>
  </si>
  <si>
    <t>01:09:17</t>
  </si>
  <si>
    <t>CANNATA'</t>
  </si>
  <si>
    <t>01:11:23</t>
  </si>
  <si>
    <r>
      <t xml:space="preserve"> Corri al Boschetto </t>
    </r>
    <r>
      <rPr>
        <i/>
        <sz val="18"/>
        <rFont val="Arial"/>
        <family val="2"/>
      </rPr>
      <t>2ª edizione</t>
    </r>
  </si>
  <si>
    <t>Ardea (RM) Italia - Sabato 24/07/2010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</si>
</sst>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0" t="s">
        <v>347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 thickBot="1">
      <c r="A2" s="42" t="s">
        <v>348</v>
      </c>
      <c r="B2" s="43"/>
      <c r="C2" s="43"/>
      <c r="D2" s="43"/>
      <c r="E2" s="43"/>
      <c r="F2" s="43"/>
      <c r="G2" s="44"/>
      <c r="H2" s="6" t="s">
        <v>1</v>
      </c>
      <c r="I2" s="7">
        <v>8.2</v>
      </c>
    </row>
    <row r="3" spans="1:9" ht="37.5" customHeight="1" thickBot="1">
      <c r="A3" s="15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2" t="s">
        <v>10</v>
      </c>
    </row>
    <row r="4" spans="1:9" s="1" customFormat="1" ht="15" customHeight="1">
      <c r="A4" s="31">
        <v>1</v>
      </c>
      <c r="B4" s="34" t="s">
        <v>110</v>
      </c>
      <c r="C4" s="34" t="s">
        <v>111</v>
      </c>
      <c r="D4" s="35" t="s">
        <v>112</v>
      </c>
      <c r="E4" s="34" t="s">
        <v>113</v>
      </c>
      <c r="F4" s="35" t="s">
        <v>114</v>
      </c>
      <c r="G4" s="16" t="str">
        <f aca="true" t="shared" si="0" ref="G4:G67">TEXT(INT((HOUR(F4)*3600+MINUTE(F4)*60+SECOND(F4))/$I$2/60),"0")&amp;"."&amp;TEXT(MOD((HOUR(F4)*3600+MINUTE(F4)*60+SECOND(F4))/$I$2,60),"00")&amp;"/km"</f>
        <v>3.11/km</v>
      </c>
      <c r="H4" s="17">
        <f aca="true" t="shared" si="1" ref="H4:H31">F4-$F$4</f>
        <v>0</v>
      </c>
      <c r="I4" s="17">
        <f aca="true" t="shared" si="2" ref="I4:I35">F4-INDEX($F$4:$F$1130,MATCH(D4,$D$4:$D$1130,0))</f>
        <v>0</v>
      </c>
    </row>
    <row r="5" spans="1:9" s="1" customFormat="1" ht="15" customHeight="1">
      <c r="A5" s="32">
        <v>2</v>
      </c>
      <c r="B5" s="36" t="s">
        <v>115</v>
      </c>
      <c r="C5" s="36" t="s">
        <v>12</v>
      </c>
      <c r="D5" s="37" t="s">
        <v>116</v>
      </c>
      <c r="E5" s="36" t="s">
        <v>117</v>
      </c>
      <c r="F5" s="37" t="s">
        <v>118</v>
      </c>
      <c r="G5" s="18" t="str">
        <f t="shared" si="0"/>
        <v>3.13/km</v>
      </c>
      <c r="H5" s="19">
        <f t="shared" si="1"/>
        <v>0.000185185185185191</v>
      </c>
      <c r="I5" s="19">
        <f t="shared" si="2"/>
        <v>0</v>
      </c>
    </row>
    <row r="6" spans="1:9" s="1" customFormat="1" ht="15" customHeight="1">
      <c r="A6" s="32">
        <v>3</v>
      </c>
      <c r="B6" s="36" t="s">
        <v>119</v>
      </c>
      <c r="C6" s="36" t="s">
        <v>32</v>
      </c>
      <c r="D6" s="37" t="s">
        <v>120</v>
      </c>
      <c r="E6" s="36" t="s">
        <v>62</v>
      </c>
      <c r="F6" s="37" t="s">
        <v>121</v>
      </c>
      <c r="G6" s="18" t="str">
        <f t="shared" si="0"/>
        <v>3.14/km</v>
      </c>
      <c r="H6" s="19">
        <f t="shared" si="1"/>
        <v>0.00024305555555555886</v>
      </c>
      <c r="I6" s="19">
        <f t="shared" si="2"/>
        <v>0</v>
      </c>
    </row>
    <row r="7" spans="1:9" s="1" customFormat="1" ht="15" customHeight="1">
      <c r="A7" s="32">
        <v>4</v>
      </c>
      <c r="B7" s="36" t="s">
        <v>122</v>
      </c>
      <c r="C7" s="36" t="s">
        <v>123</v>
      </c>
      <c r="D7" s="37" t="s">
        <v>116</v>
      </c>
      <c r="E7" s="36" t="s">
        <v>81</v>
      </c>
      <c r="F7" s="37" t="s">
        <v>124</v>
      </c>
      <c r="G7" s="18" t="str">
        <f t="shared" si="0"/>
        <v>3.19/km</v>
      </c>
      <c r="H7" s="19">
        <f t="shared" si="1"/>
        <v>0.0006944444444444454</v>
      </c>
      <c r="I7" s="19">
        <f t="shared" si="2"/>
        <v>0.0005092592592592544</v>
      </c>
    </row>
    <row r="8" spans="1:9" s="1" customFormat="1" ht="15" customHeight="1">
      <c r="A8" s="32">
        <v>5</v>
      </c>
      <c r="B8" s="36" t="s">
        <v>125</v>
      </c>
      <c r="C8" s="36" t="s">
        <v>70</v>
      </c>
      <c r="D8" s="37" t="s">
        <v>116</v>
      </c>
      <c r="E8" s="36" t="s">
        <v>62</v>
      </c>
      <c r="F8" s="37" t="s">
        <v>126</v>
      </c>
      <c r="G8" s="18" t="str">
        <f t="shared" si="0"/>
        <v>3.21/km</v>
      </c>
      <c r="H8" s="19">
        <f t="shared" si="1"/>
        <v>0.000879629629629633</v>
      </c>
      <c r="I8" s="19">
        <f t="shared" si="2"/>
        <v>0.000694444444444442</v>
      </c>
    </row>
    <row r="9" spans="1:9" s="1" customFormat="1" ht="15" customHeight="1">
      <c r="A9" s="32">
        <v>6</v>
      </c>
      <c r="B9" s="36" t="s">
        <v>127</v>
      </c>
      <c r="C9" s="36" t="s">
        <v>35</v>
      </c>
      <c r="D9" s="37" t="s">
        <v>128</v>
      </c>
      <c r="E9" s="36" t="s">
        <v>56</v>
      </c>
      <c r="F9" s="37" t="s">
        <v>129</v>
      </c>
      <c r="G9" s="18" t="str">
        <f t="shared" si="0"/>
        <v>3.23/km</v>
      </c>
      <c r="H9" s="19">
        <f t="shared" si="1"/>
        <v>0.0010763888888888906</v>
      </c>
      <c r="I9" s="19">
        <f t="shared" si="2"/>
        <v>0</v>
      </c>
    </row>
    <row r="10" spans="1:9" s="1" customFormat="1" ht="15" customHeight="1">
      <c r="A10" s="32">
        <v>7</v>
      </c>
      <c r="B10" s="36" t="s">
        <v>48</v>
      </c>
      <c r="C10" s="36" t="s">
        <v>44</v>
      </c>
      <c r="D10" s="37" t="s">
        <v>130</v>
      </c>
      <c r="E10" s="36" t="s">
        <v>51</v>
      </c>
      <c r="F10" s="37" t="s">
        <v>131</v>
      </c>
      <c r="G10" s="18" t="str">
        <f t="shared" si="0"/>
        <v>3.28/km</v>
      </c>
      <c r="H10" s="19">
        <f t="shared" si="1"/>
        <v>0.0016087962962962957</v>
      </c>
      <c r="I10" s="19">
        <f t="shared" si="2"/>
        <v>0</v>
      </c>
    </row>
    <row r="11" spans="1:9" s="1" customFormat="1" ht="15" customHeight="1">
      <c r="A11" s="32">
        <v>8</v>
      </c>
      <c r="B11" s="36" t="s">
        <v>132</v>
      </c>
      <c r="C11" s="36" t="s">
        <v>15</v>
      </c>
      <c r="D11" s="37" t="s">
        <v>116</v>
      </c>
      <c r="E11" s="36" t="s">
        <v>113</v>
      </c>
      <c r="F11" s="37" t="s">
        <v>133</v>
      </c>
      <c r="G11" s="18" t="str">
        <f t="shared" si="0"/>
        <v>3.29/km</v>
      </c>
      <c r="H11" s="19">
        <f t="shared" si="1"/>
        <v>0.0016319444444444463</v>
      </c>
      <c r="I11" s="19">
        <f t="shared" si="2"/>
        <v>0.0014467592592592553</v>
      </c>
    </row>
    <row r="12" spans="1:9" s="1" customFormat="1" ht="15" customHeight="1">
      <c r="A12" s="32">
        <v>9</v>
      </c>
      <c r="B12" s="36" t="s">
        <v>134</v>
      </c>
      <c r="C12" s="36" t="s">
        <v>135</v>
      </c>
      <c r="D12" s="37" t="s">
        <v>116</v>
      </c>
      <c r="E12" s="36" t="s">
        <v>54</v>
      </c>
      <c r="F12" s="37" t="s">
        <v>136</v>
      </c>
      <c r="G12" s="18" t="str">
        <f t="shared" si="0"/>
        <v>3.31/km</v>
      </c>
      <c r="H12" s="19">
        <f t="shared" si="1"/>
        <v>0.0018750000000000017</v>
      </c>
      <c r="I12" s="19">
        <f t="shared" si="2"/>
        <v>0.0016898148148148107</v>
      </c>
    </row>
    <row r="13" spans="1:9" s="1" customFormat="1" ht="15" customHeight="1">
      <c r="A13" s="32">
        <v>10</v>
      </c>
      <c r="B13" s="36" t="s">
        <v>107</v>
      </c>
      <c r="C13" s="36" t="s">
        <v>35</v>
      </c>
      <c r="D13" s="37" t="s">
        <v>116</v>
      </c>
      <c r="E13" s="36" t="s">
        <v>137</v>
      </c>
      <c r="F13" s="37" t="s">
        <v>138</v>
      </c>
      <c r="G13" s="18" t="str">
        <f t="shared" si="0"/>
        <v>3.31/km</v>
      </c>
      <c r="H13" s="19">
        <f t="shared" si="1"/>
        <v>0.0018981481481481488</v>
      </c>
      <c r="I13" s="19">
        <f t="shared" si="2"/>
        <v>0.0017129629629629578</v>
      </c>
    </row>
    <row r="14" spans="1:9" s="1" customFormat="1" ht="15" customHeight="1">
      <c r="A14" s="32">
        <v>11</v>
      </c>
      <c r="B14" s="36" t="s">
        <v>92</v>
      </c>
      <c r="C14" s="36" t="s">
        <v>86</v>
      </c>
      <c r="D14" s="37" t="s">
        <v>130</v>
      </c>
      <c r="E14" s="36" t="s">
        <v>62</v>
      </c>
      <c r="F14" s="37" t="s">
        <v>139</v>
      </c>
      <c r="G14" s="18" t="str">
        <f t="shared" si="0"/>
        <v>3.32/km</v>
      </c>
      <c r="H14" s="19">
        <f t="shared" si="1"/>
        <v>0.00195601851851852</v>
      </c>
      <c r="I14" s="19">
        <f t="shared" si="2"/>
        <v>0.00034722222222222446</v>
      </c>
    </row>
    <row r="15" spans="1:9" s="1" customFormat="1" ht="15" customHeight="1">
      <c r="A15" s="32">
        <v>12</v>
      </c>
      <c r="B15" s="36" t="s">
        <v>140</v>
      </c>
      <c r="C15" s="36" t="s">
        <v>19</v>
      </c>
      <c r="D15" s="37" t="s">
        <v>112</v>
      </c>
      <c r="E15" s="36" t="s">
        <v>113</v>
      </c>
      <c r="F15" s="37" t="s">
        <v>141</v>
      </c>
      <c r="G15" s="18" t="str">
        <f t="shared" si="0"/>
        <v>3.33/km</v>
      </c>
      <c r="H15" s="19">
        <f t="shared" si="1"/>
        <v>0.0020370370370370386</v>
      </c>
      <c r="I15" s="19">
        <f t="shared" si="2"/>
        <v>0.0020370370370370386</v>
      </c>
    </row>
    <row r="16" spans="1:9" s="1" customFormat="1" ht="15" customHeight="1">
      <c r="A16" s="32">
        <v>13</v>
      </c>
      <c r="B16" s="36" t="s">
        <v>55</v>
      </c>
      <c r="C16" s="36" t="s">
        <v>142</v>
      </c>
      <c r="D16" s="37" t="s">
        <v>116</v>
      </c>
      <c r="E16" s="36" t="s">
        <v>143</v>
      </c>
      <c r="F16" s="37" t="s">
        <v>144</v>
      </c>
      <c r="G16" s="18" t="str">
        <f t="shared" si="0"/>
        <v>3.34/km</v>
      </c>
      <c r="H16" s="19">
        <f t="shared" si="1"/>
        <v>0.0021527777777777812</v>
      </c>
      <c r="I16" s="19">
        <f t="shared" si="2"/>
        <v>0.0019675925925925902</v>
      </c>
    </row>
    <row r="17" spans="1:9" s="1" customFormat="1" ht="15" customHeight="1">
      <c r="A17" s="32">
        <v>14</v>
      </c>
      <c r="B17" s="36" t="s">
        <v>145</v>
      </c>
      <c r="C17" s="36" t="s">
        <v>146</v>
      </c>
      <c r="D17" s="37" t="s">
        <v>116</v>
      </c>
      <c r="E17" s="36" t="s">
        <v>50</v>
      </c>
      <c r="F17" s="37" t="s">
        <v>147</v>
      </c>
      <c r="G17" s="18" t="str">
        <f t="shared" si="0"/>
        <v>3.35/km</v>
      </c>
      <c r="H17" s="19">
        <f t="shared" si="1"/>
        <v>0.0022453703703703733</v>
      </c>
      <c r="I17" s="19">
        <f t="shared" si="2"/>
        <v>0.0020601851851851823</v>
      </c>
    </row>
    <row r="18" spans="1:9" s="1" customFormat="1" ht="15" customHeight="1">
      <c r="A18" s="32">
        <v>15</v>
      </c>
      <c r="B18" s="36" t="s">
        <v>148</v>
      </c>
      <c r="C18" s="36" t="s">
        <v>96</v>
      </c>
      <c r="D18" s="37" t="s">
        <v>128</v>
      </c>
      <c r="E18" s="36" t="s">
        <v>149</v>
      </c>
      <c r="F18" s="37" t="s">
        <v>150</v>
      </c>
      <c r="G18" s="18" t="str">
        <f t="shared" si="0"/>
        <v>3.38/km</v>
      </c>
      <c r="H18" s="19">
        <f t="shared" si="1"/>
        <v>0.0025000000000000022</v>
      </c>
      <c r="I18" s="19">
        <f t="shared" si="2"/>
        <v>0.0014236111111111116</v>
      </c>
    </row>
    <row r="19" spans="1:9" s="1" customFormat="1" ht="15" customHeight="1">
      <c r="A19" s="32">
        <v>16</v>
      </c>
      <c r="B19" s="36" t="s">
        <v>151</v>
      </c>
      <c r="C19" s="36" t="s">
        <v>152</v>
      </c>
      <c r="D19" s="37" t="s">
        <v>130</v>
      </c>
      <c r="E19" s="36" t="s">
        <v>113</v>
      </c>
      <c r="F19" s="37" t="s">
        <v>153</v>
      </c>
      <c r="G19" s="18" t="str">
        <f t="shared" si="0"/>
        <v>3.39/km</v>
      </c>
      <c r="H19" s="19">
        <f t="shared" si="1"/>
        <v>0.002604166666666668</v>
      </c>
      <c r="I19" s="19">
        <f t="shared" si="2"/>
        <v>0.0009953703703703722</v>
      </c>
    </row>
    <row r="20" spans="1:9" s="1" customFormat="1" ht="15" customHeight="1">
      <c r="A20" s="32">
        <v>17</v>
      </c>
      <c r="B20" s="36" t="s">
        <v>154</v>
      </c>
      <c r="C20" s="36" t="s">
        <v>103</v>
      </c>
      <c r="D20" s="37" t="s">
        <v>130</v>
      </c>
      <c r="E20" s="36" t="s">
        <v>155</v>
      </c>
      <c r="F20" s="37" t="s">
        <v>156</v>
      </c>
      <c r="G20" s="18" t="str">
        <f t="shared" si="0"/>
        <v>3.39/km</v>
      </c>
      <c r="H20" s="19">
        <f t="shared" si="1"/>
        <v>0.002638888888888892</v>
      </c>
      <c r="I20" s="19">
        <f t="shared" si="2"/>
        <v>0.0010300925925925963</v>
      </c>
    </row>
    <row r="21" spans="1:9" s="1" customFormat="1" ht="15" customHeight="1">
      <c r="A21" s="32">
        <v>18</v>
      </c>
      <c r="B21" s="36" t="s">
        <v>97</v>
      </c>
      <c r="C21" s="36" t="s">
        <v>157</v>
      </c>
      <c r="D21" s="37" t="s">
        <v>158</v>
      </c>
      <c r="E21" s="36" t="s">
        <v>143</v>
      </c>
      <c r="F21" s="37" t="s">
        <v>159</v>
      </c>
      <c r="G21" s="18" t="str">
        <f t="shared" si="0"/>
        <v>3.39/km</v>
      </c>
      <c r="H21" s="19">
        <f t="shared" si="1"/>
        <v>0.0026504629629629656</v>
      </c>
      <c r="I21" s="19">
        <f t="shared" si="2"/>
        <v>0</v>
      </c>
    </row>
    <row r="22" spans="1:9" s="1" customFormat="1" ht="15" customHeight="1">
      <c r="A22" s="32">
        <v>19</v>
      </c>
      <c r="B22" s="36" t="s">
        <v>73</v>
      </c>
      <c r="C22" s="36" t="s">
        <v>12</v>
      </c>
      <c r="D22" s="37" t="s">
        <v>116</v>
      </c>
      <c r="E22" s="36" t="s">
        <v>160</v>
      </c>
      <c r="F22" s="37" t="s">
        <v>161</v>
      </c>
      <c r="G22" s="18" t="str">
        <f t="shared" si="0"/>
        <v>3.40/km</v>
      </c>
      <c r="H22" s="19">
        <f t="shared" si="1"/>
        <v>0.0026736111111111127</v>
      </c>
      <c r="I22" s="19">
        <f t="shared" si="2"/>
        <v>0.0024884259259259217</v>
      </c>
    </row>
    <row r="23" spans="1:9" s="1" customFormat="1" ht="15" customHeight="1">
      <c r="A23" s="32">
        <v>20</v>
      </c>
      <c r="B23" s="36" t="s">
        <v>162</v>
      </c>
      <c r="C23" s="36" t="s">
        <v>21</v>
      </c>
      <c r="D23" s="37" t="s">
        <v>130</v>
      </c>
      <c r="E23" s="36" t="s">
        <v>163</v>
      </c>
      <c r="F23" s="37" t="s">
        <v>164</v>
      </c>
      <c r="G23" s="18" t="str">
        <f t="shared" si="0"/>
        <v>3.40/km</v>
      </c>
      <c r="H23" s="19">
        <f t="shared" si="1"/>
        <v>0.002766203703703708</v>
      </c>
      <c r="I23" s="19">
        <f t="shared" si="2"/>
        <v>0.0011574074074074125</v>
      </c>
    </row>
    <row r="24" spans="1:9" s="1" customFormat="1" ht="15" customHeight="1">
      <c r="A24" s="32">
        <v>21</v>
      </c>
      <c r="B24" s="36" t="s">
        <v>60</v>
      </c>
      <c r="C24" s="36" t="s">
        <v>165</v>
      </c>
      <c r="D24" s="37" t="s">
        <v>116</v>
      </c>
      <c r="E24" s="36" t="s">
        <v>143</v>
      </c>
      <c r="F24" s="37" t="s">
        <v>166</v>
      </c>
      <c r="G24" s="18" t="str">
        <f t="shared" si="0"/>
        <v>3.42/km</v>
      </c>
      <c r="H24" s="19">
        <f t="shared" si="1"/>
        <v>0.0029282407407407417</v>
      </c>
      <c r="I24" s="19">
        <f t="shared" si="2"/>
        <v>0.0027430555555555507</v>
      </c>
    </row>
    <row r="25" spans="1:9" s="1" customFormat="1" ht="15" customHeight="1">
      <c r="A25" s="32">
        <v>22</v>
      </c>
      <c r="B25" s="36" t="s">
        <v>71</v>
      </c>
      <c r="C25" s="36" t="s">
        <v>12</v>
      </c>
      <c r="D25" s="37" t="s">
        <v>120</v>
      </c>
      <c r="E25" s="36" t="s">
        <v>167</v>
      </c>
      <c r="F25" s="37" t="s">
        <v>168</v>
      </c>
      <c r="G25" s="18" t="str">
        <f t="shared" si="0"/>
        <v>3.43/km</v>
      </c>
      <c r="H25" s="19">
        <f t="shared" si="1"/>
        <v>0.0030208333333333337</v>
      </c>
      <c r="I25" s="19">
        <f t="shared" si="2"/>
        <v>0.002777777777777775</v>
      </c>
    </row>
    <row r="26" spans="1:9" s="1" customFormat="1" ht="15" customHeight="1">
      <c r="A26" s="32">
        <v>23</v>
      </c>
      <c r="B26" s="36" t="s">
        <v>169</v>
      </c>
      <c r="C26" s="36" t="s">
        <v>29</v>
      </c>
      <c r="D26" s="37" t="s">
        <v>128</v>
      </c>
      <c r="E26" s="36" t="s">
        <v>170</v>
      </c>
      <c r="F26" s="37" t="s">
        <v>171</v>
      </c>
      <c r="G26" s="18" t="str">
        <f t="shared" si="0"/>
        <v>3.43/km</v>
      </c>
      <c r="H26" s="19">
        <f t="shared" si="1"/>
        <v>0.0030324074074074107</v>
      </c>
      <c r="I26" s="19">
        <f t="shared" si="2"/>
        <v>0.00195601851851852</v>
      </c>
    </row>
    <row r="27" spans="1:9" s="2" customFormat="1" ht="15" customHeight="1">
      <c r="A27" s="32">
        <v>24</v>
      </c>
      <c r="B27" s="36" t="s">
        <v>172</v>
      </c>
      <c r="C27" s="36" t="s">
        <v>18</v>
      </c>
      <c r="D27" s="37" t="s">
        <v>112</v>
      </c>
      <c r="E27" s="36" t="s">
        <v>173</v>
      </c>
      <c r="F27" s="37" t="s">
        <v>174</v>
      </c>
      <c r="G27" s="18" t="str">
        <f t="shared" si="0"/>
        <v>3.45/km</v>
      </c>
      <c r="H27" s="19">
        <f t="shared" si="1"/>
        <v>0.0031597222222222235</v>
      </c>
      <c r="I27" s="19">
        <f t="shared" si="2"/>
        <v>0.0031597222222222235</v>
      </c>
    </row>
    <row r="28" spans="1:9" s="1" customFormat="1" ht="15" customHeight="1">
      <c r="A28" s="32">
        <v>25</v>
      </c>
      <c r="B28" s="36" t="s">
        <v>175</v>
      </c>
      <c r="C28" s="36" t="s">
        <v>176</v>
      </c>
      <c r="D28" s="37" t="s">
        <v>112</v>
      </c>
      <c r="E28" s="36" t="s">
        <v>50</v>
      </c>
      <c r="F28" s="37" t="s">
        <v>177</v>
      </c>
      <c r="G28" s="18" t="str">
        <f t="shared" si="0"/>
        <v>3.48/km</v>
      </c>
      <c r="H28" s="19">
        <f t="shared" si="1"/>
        <v>0.00346064814814815</v>
      </c>
      <c r="I28" s="19">
        <f t="shared" si="2"/>
        <v>0.00346064814814815</v>
      </c>
    </row>
    <row r="29" spans="1:9" s="1" customFormat="1" ht="15" customHeight="1">
      <c r="A29" s="32">
        <v>26</v>
      </c>
      <c r="B29" s="36" t="s">
        <v>53</v>
      </c>
      <c r="C29" s="36" t="s">
        <v>25</v>
      </c>
      <c r="D29" s="37" t="s">
        <v>130</v>
      </c>
      <c r="E29" s="36" t="s">
        <v>143</v>
      </c>
      <c r="F29" s="37" t="s">
        <v>178</v>
      </c>
      <c r="G29" s="18" t="str">
        <f t="shared" si="0"/>
        <v>3.48/km</v>
      </c>
      <c r="H29" s="19">
        <f t="shared" si="1"/>
        <v>0.0034722222222222238</v>
      </c>
      <c r="I29" s="19">
        <f t="shared" si="2"/>
        <v>0.001863425925925928</v>
      </c>
    </row>
    <row r="30" spans="1:9" s="1" customFormat="1" ht="15" customHeight="1">
      <c r="A30" s="32">
        <v>27</v>
      </c>
      <c r="B30" s="36" t="s">
        <v>66</v>
      </c>
      <c r="C30" s="36" t="s">
        <v>67</v>
      </c>
      <c r="D30" s="37" t="s">
        <v>128</v>
      </c>
      <c r="E30" s="36" t="s">
        <v>179</v>
      </c>
      <c r="F30" s="37" t="s">
        <v>178</v>
      </c>
      <c r="G30" s="18" t="str">
        <f t="shared" si="0"/>
        <v>3.48/km</v>
      </c>
      <c r="H30" s="19">
        <f t="shared" si="1"/>
        <v>0.0034722222222222238</v>
      </c>
      <c r="I30" s="19">
        <f t="shared" si="2"/>
        <v>0.002395833333333333</v>
      </c>
    </row>
    <row r="31" spans="1:9" s="1" customFormat="1" ht="15" customHeight="1">
      <c r="A31" s="32">
        <v>28</v>
      </c>
      <c r="B31" s="36" t="s">
        <v>180</v>
      </c>
      <c r="C31" s="36" t="s">
        <v>30</v>
      </c>
      <c r="D31" s="37" t="s">
        <v>112</v>
      </c>
      <c r="E31" s="36" t="s">
        <v>50</v>
      </c>
      <c r="F31" s="37" t="s">
        <v>181</v>
      </c>
      <c r="G31" s="18" t="str">
        <f t="shared" si="0"/>
        <v>3.50/km</v>
      </c>
      <c r="H31" s="19">
        <f t="shared" si="1"/>
        <v>0.0036921296296296285</v>
      </c>
      <c r="I31" s="19">
        <f t="shared" si="2"/>
        <v>0.0036921296296296285</v>
      </c>
    </row>
    <row r="32" spans="1:9" s="1" customFormat="1" ht="15" customHeight="1">
      <c r="A32" s="32">
        <v>29</v>
      </c>
      <c r="B32" s="36" t="s">
        <v>78</v>
      </c>
      <c r="C32" s="36" t="s">
        <v>28</v>
      </c>
      <c r="D32" s="37" t="s">
        <v>128</v>
      </c>
      <c r="E32" s="36" t="s">
        <v>182</v>
      </c>
      <c r="F32" s="37" t="s">
        <v>183</v>
      </c>
      <c r="G32" s="18" t="str">
        <f t="shared" si="0"/>
        <v>3.51/km</v>
      </c>
      <c r="H32" s="19">
        <f aca="true" t="shared" si="3" ref="H32:H95">F32-$F$4</f>
        <v>0.003761574074074077</v>
      </c>
      <c r="I32" s="19">
        <f t="shared" si="2"/>
        <v>0.0026851851851851863</v>
      </c>
    </row>
    <row r="33" spans="1:9" s="1" customFormat="1" ht="15" customHeight="1">
      <c r="A33" s="32">
        <v>30</v>
      </c>
      <c r="B33" s="36" t="s">
        <v>184</v>
      </c>
      <c r="C33" s="36" t="s">
        <v>31</v>
      </c>
      <c r="D33" s="37" t="s">
        <v>116</v>
      </c>
      <c r="E33" s="36" t="s">
        <v>185</v>
      </c>
      <c r="F33" s="37" t="s">
        <v>186</v>
      </c>
      <c r="G33" s="18" t="str">
        <f t="shared" si="0"/>
        <v>3.52/km</v>
      </c>
      <c r="H33" s="19">
        <f t="shared" si="3"/>
        <v>0.003831018518518522</v>
      </c>
      <c r="I33" s="19">
        <f t="shared" si="2"/>
        <v>0.003645833333333331</v>
      </c>
    </row>
    <row r="34" spans="1:9" s="1" customFormat="1" ht="15" customHeight="1">
      <c r="A34" s="32">
        <v>31</v>
      </c>
      <c r="B34" s="36" t="s">
        <v>187</v>
      </c>
      <c r="C34" s="36" t="s">
        <v>47</v>
      </c>
      <c r="D34" s="37" t="s">
        <v>120</v>
      </c>
      <c r="E34" s="36" t="s">
        <v>143</v>
      </c>
      <c r="F34" s="37" t="s">
        <v>188</v>
      </c>
      <c r="G34" s="18" t="str">
        <f t="shared" si="0"/>
        <v>3.52/km</v>
      </c>
      <c r="H34" s="19">
        <f t="shared" si="3"/>
        <v>0.003900462962962963</v>
      </c>
      <c r="I34" s="19">
        <f t="shared" si="2"/>
        <v>0.0036574074074074044</v>
      </c>
    </row>
    <row r="35" spans="1:9" s="1" customFormat="1" ht="15" customHeight="1">
      <c r="A35" s="32">
        <v>32</v>
      </c>
      <c r="B35" s="36" t="s">
        <v>74</v>
      </c>
      <c r="C35" s="36" t="s">
        <v>17</v>
      </c>
      <c r="D35" s="37" t="s">
        <v>116</v>
      </c>
      <c r="E35" s="36" t="s">
        <v>113</v>
      </c>
      <c r="F35" s="37" t="s">
        <v>189</v>
      </c>
      <c r="G35" s="18" t="str">
        <f t="shared" si="0"/>
        <v>3.53/km</v>
      </c>
      <c r="H35" s="19">
        <f t="shared" si="3"/>
        <v>0.003946759259259261</v>
      </c>
      <c r="I35" s="19">
        <f t="shared" si="2"/>
        <v>0.00376157407407407</v>
      </c>
    </row>
    <row r="36" spans="1:9" s="1" customFormat="1" ht="15" customHeight="1">
      <c r="A36" s="32">
        <v>33</v>
      </c>
      <c r="B36" s="36" t="s">
        <v>190</v>
      </c>
      <c r="C36" s="36" t="s">
        <v>41</v>
      </c>
      <c r="D36" s="37" t="s">
        <v>130</v>
      </c>
      <c r="E36" s="36" t="s">
        <v>173</v>
      </c>
      <c r="F36" s="37" t="s">
        <v>191</v>
      </c>
      <c r="G36" s="18" t="str">
        <f t="shared" si="0"/>
        <v>3.54/km</v>
      </c>
      <c r="H36" s="19">
        <f t="shared" si="3"/>
        <v>0.004016203703703709</v>
      </c>
      <c r="I36" s="19">
        <f aca="true" t="shared" si="4" ref="I36:I67">F36-INDEX($F$4:$F$1130,MATCH(D36,$D$4:$D$1130,0))</f>
        <v>0.0024074074074074137</v>
      </c>
    </row>
    <row r="37" spans="1:9" s="1" customFormat="1" ht="15" customHeight="1">
      <c r="A37" s="32">
        <v>34</v>
      </c>
      <c r="B37" s="36" t="s">
        <v>192</v>
      </c>
      <c r="C37" s="36" t="s">
        <v>80</v>
      </c>
      <c r="D37" s="37" t="s">
        <v>130</v>
      </c>
      <c r="E37" s="36" t="s">
        <v>193</v>
      </c>
      <c r="F37" s="37" t="s">
        <v>194</v>
      </c>
      <c r="G37" s="18" t="str">
        <f t="shared" si="0"/>
        <v>3.54/km</v>
      </c>
      <c r="H37" s="19">
        <f t="shared" si="3"/>
        <v>0.004085648148148151</v>
      </c>
      <c r="I37" s="19">
        <f t="shared" si="4"/>
        <v>0.002476851851851855</v>
      </c>
    </row>
    <row r="38" spans="1:9" s="1" customFormat="1" ht="15" customHeight="1">
      <c r="A38" s="32">
        <v>35</v>
      </c>
      <c r="B38" s="36" t="s">
        <v>195</v>
      </c>
      <c r="C38" s="36" t="s">
        <v>29</v>
      </c>
      <c r="D38" s="37" t="s">
        <v>128</v>
      </c>
      <c r="E38" s="36" t="s">
        <v>113</v>
      </c>
      <c r="F38" s="37" t="s">
        <v>196</v>
      </c>
      <c r="G38" s="18" t="str">
        <f t="shared" si="0"/>
        <v>3.56/km</v>
      </c>
      <c r="H38" s="19">
        <f t="shared" si="3"/>
        <v>0.004282407407407412</v>
      </c>
      <c r="I38" s="19">
        <f t="shared" si="4"/>
        <v>0.0032060185185185212</v>
      </c>
    </row>
    <row r="39" spans="1:9" s="1" customFormat="1" ht="15" customHeight="1">
      <c r="A39" s="32">
        <v>36</v>
      </c>
      <c r="B39" s="36" t="s">
        <v>95</v>
      </c>
      <c r="C39" s="36" t="s">
        <v>26</v>
      </c>
      <c r="D39" s="37" t="s">
        <v>116</v>
      </c>
      <c r="E39" s="36" t="s">
        <v>59</v>
      </c>
      <c r="F39" s="37" t="s">
        <v>197</v>
      </c>
      <c r="G39" s="18" t="str">
        <f t="shared" si="0"/>
        <v>3.57/km</v>
      </c>
      <c r="H39" s="19">
        <f t="shared" si="3"/>
        <v>0.004317129629629636</v>
      </c>
      <c r="I39" s="19">
        <f t="shared" si="4"/>
        <v>0.004131944444444445</v>
      </c>
    </row>
    <row r="40" spans="1:9" s="1" customFormat="1" ht="15" customHeight="1">
      <c r="A40" s="32">
        <v>37</v>
      </c>
      <c r="B40" s="36" t="s">
        <v>198</v>
      </c>
      <c r="C40" s="36" t="s">
        <v>65</v>
      </c>
      <c r="D40" s="37" t="s">
        <v>128</v>
      </c>
      <c r="E40" s="36" t="s">
        <v>199</v>
      </c>
      <c r="F40" s="37" t="s">
        <v>200</v>
      </c>
      <c r="G40" s="18" t="str">
        <f t="shared" si="0"/>
        <v>3.57/km</v>
      </c>
      <c r="H40" s="19">
        <f t="shared" si="3"/>
        <v>0.004328703703703706</v>
      </c>
      <c r="I40" s="19">
        <f t="shared" si="4"/>
        <v>0.0032523148148148155</v>
      </c>
    </row>
    <row r="41" spans="1:9" s="1" customFormat="1" ht="15" customHeight="1">
      <c r="A41" s="32">
        <v>38</v>
      </c>
      <c r="B41" s="36" t="s">
        <v>201</v>
      </c>
      <c r="C41" s="36" t="s">
        <v>38</v>
      </c>
      <c r="D41" s="37" t="s">
        <v>112</v>
      </c>
      <c r="E41" s="36" t="s">
        <v>202</v>
      </c>
      <c r="F41" s="37" t="s">
        <v>203</v>
      </c>
      <c r="G41" s="18" t="str">
        <f t="shared" si="0"/>
        <v>3.57/km</v>
      </c>
      <c r="H41" s="19">
        <f t="shared" si="3"/>
        <v>0.004351851851851853</v>
      </c>
      <c r="I41" s="19">
        <f t="shared" si="4"/>
        <v>0.004351851851851853</v>
      </c>
    </row>
    <row r="42" spans="1:9" s="1" customFormat="1" ht="15" customHeight="1">
      <c r="A42" s="32">
        <v>39</v>
      </c>
      <c r="B42" s="36" t="s">
        <v>204</v>
      </c>
      <c r="C42" s="36" t="s">
        <v>72</v>
      </c>
      <c r="D42" s="37" t="s">
        <v>116</v>
      </c>
      <c r="E42" s="36" t="s">
        <v>61</v>
      </c>
      <c r="F42" s="37" t="s">
        <v>205</v>
      </c>
      <c r="G42" s="18" t="str">
        <f t="shared" si="0"/>
        <v>3.58/km</v>
      </c>
      <c r="H42" s="19">
        <f t="shared" si="3"/>
        <v>0.004398148148148151</v>
      </c>
      <c r="I42" s="19">
        <f t="shared" si="4"/>
        <v>0.00421296296296296</v>
      </c>
    </row>
    <row r="43" spans="1:9" s="1" customFormat="1" ht="15" customHeight="1">
      <c r="A43" s="32">
        <v>40</v>
      </c>
      <c r="B43" s="36" t="s">
        <v>206</v>
      </c>
      <c r="C43" s="36" t="s">
        <v>33</v>
      </c>
      <c r="D43" s="37" t="s">
        <v>112</v>
      </c>
      <c r="E43" s="36" t="s">
        <v>207</v>
      </c>
      <c r="F43" s="37" t="s">
        <v>208</v>
      </c>
      <c r="G43" s="18" t="str">
        <f t="shared" si="0"/>
        <v>3.60/km</v>
      </c>
      <c r="H43" s="19">
        <f t="shared" si="3"/>
        <v>0.004583333333333335</v>
      </c>
      <c r="I43" s="19">
        <f t="shared" si="4"/>
        <v>0.004583333333333335</v>
      </c>
    </row>
    <row r="44" spans="1:9" s="1" customFormat="1" ht="15" customHeight="1">
      <c r="A44" s="32">
        <v>41</v>
      </c>
      <c r="B44" s="36" t="s">
        <v>85</v>
      </c>
      <c r="C44" s="36" t="s">
        <v>80</v>
      </c>
      <c r="D44" s="37" t="s">
        <v>116</v>
      </c>
      <c r="E44" s="36" t="s">
        <v>209</v>
      </c>
      <c r="F44" s="37" t="s">
        <v>210</v>
      </c>
      <c r="G44" s="18" t="str">
        <f t="shared" si="0"/>
        <v>4.00/km</v>
      </c>
      <c r="H44" s="19">
        <f t="shared" si="3"/>
        <v>0.00464120370370371</v>
      </c>
      <c r="I44" s="19">
        <f t="shared" si="4"/>
        <v>0.004456018518518519</v>
      </c>
    </row>
    <row r="45" spans="1:9" s="1" customFormat="1" ht="15" customHeight="1">
      <c r="A45" s="32">
        <v>42</v>
      </c>
      <c r="B45" s="36" t="s">
        <v>211</v>
      </c>
      <c r="C45" s="36" t="s">
        <v>27</v>
      </c>
      <c r="D45" s="37" t="s">
        <v>130</v>
      </c>
      <c r="E45" s="36" t="s">
        <v>143</v>
      </c>
      <c r="F45" s="37" t="s">
        <v>212</v>
      </c>
      <c r="G45" s="18" t="str">
        <f t="shared" si="0"/>
        <v>4.02/km</v>
      </c>
      <c r="H45" s="19">
        <f t="shared" si="3"/>
        <v>0.004768518518518519</v>
      </c>
      <c r="I45" s="19">
        <f t="shared" si="4"/>
        <v>0.0031597222222222235</v>
      </c>
    </row>
    <row r="46" spans="1:9" s="1" customFormat="1" ht="15" customHeight="1">
      <c r="A46" s="32">
        <v>43</v>
      </c>
      <c r="B46" s="36" t="s">
        <v>88</v>
      </c>
      <c r="C46" s="36" t="s">
        <v>213</v>
      </c>
      <c r="D46" s="37" t="s">
        <v>130</v>
      </c>
      <c r="E46" s="36" t="s">
        <v>143</v>
      </c>
      <c r="F46" s="37" t="s">
        <v>214</v>
      </c>
      <c r="G46" s="18" t="str">
        <f t="shared" si="0"/>
        <v>4.03/km</v>
      </c>
      <c r="H46" s="19">
        <f t="shared" si="3"/>
        <v>0.004872685185185185</v>
      </c>
      <c r="I46" s="19">
        <f t="shared" si="4"/>
        <v>0.003263888888888889</v>
      </c>
    </row>
    <row r="47" spans="1:9" s="1" customFormat="1" ht="15" customHeight="1">
      <c r="A47" s="32">
        <v>44</v>
      </c>
      <c r="B47" s="36" t="s">
        <v>106</v>
      </c>
      <c r="C47" s="36" t="s">
        <v>215</v>
      </c>
      <c r="D47" s="37" t="s">
        <v>216</v>
      </c>
      <c r="E47" s="36" t="s">
        <v>58</v>
      </c>
      <c r="F47" s="37" t="s">
        <v>217</v>
      </c>
      <c r="G47" s="18" t="str">
        <f t="shared" si="0"/>
        <v>4.06/km</v>
      </c>
      <c r="H47" s="19">
        <f t="shared" si="3"/>
        <v>0.005162037037037041</v>
      </c>
      <c r="I47" s="19">
        <f t="shared" si="4"/>
        <v>0</v>
      </c>
    </row>
    <row r="48" spans="1:9" s="1" customFormat="1" ht="15" customHeight="1">
      <c r="A48" s="32">
        <v>45</v>
      </c>
      <c r="B48" s="36" t="s">
        <v>218</v>
      </c>
      <c r="C48" s="36" t="s">
        <v>20</v>
      </c>
      <c r="D48" s="37" t="s">
        <v>128</v>
      </c>
      <c r="E48" s="36" t="s">
        <v>193</v>
      </c>
      <c r="F48" s="37" t="s">
        <v>219</v>
      </c>
      <c r="G48" s="18" t="str">
        <f t="shared" si="0"/>
        <v>4.06/km</v>
      </c>
      <c r="H48" s="19">
        <f t="shared" si="3"/>
        <v>0.005219907407407409</v>
      </c>
      <c r="I48" s="19">
        <f t="shared" si="4"/>
        <v>0.004143518518518519</v>
      </c>
    </row>
    <row r="49" spans="1:9" s="1" customFormat="1" ht="15" customHeight="1">
      <c r="A49" s="32">
        <v>46</v>
      </c>
      <c r="B49" s="36" t="s">
        <v>220</v>
      </c>
      <c r="C49" s="36" t="s">
        <v>221</v>
      </c>
      <c r="D49" s="37" t="s">
        <v>222</v>
      </c>
      <c r="E49" s="36" t="s">
        <v>173</v>
      </c>
      <c r="F49" s="37" t="s">
        <v>219</v>
      </c>
      <c r="G49" s="18" t="str">
        <f t="shared" si="0"/>
        <v>4.06/km</v>
      </c>
      <c r="H49" s="19">
        <f t="shared" si="3"/>
        <v>0.005219907407407409</v>
      </c>
      <c r="I49" s="19">
        <f t="shared" si="4"/>
        <v>0</v>
      </c>
    </row>
    <row r="50" spans="1:9" s="1" customFormat="1" ht="15" customHeight="1">
      <c r="A50" s="32">
        <v>47</v>
      </c>
      <c r="B50" s="36" t="s">
        <v>223</v>
      </c>
      <c r="C50" s="36" t="s">
        <v>43</v>
      </c>
      <c r="D50" s="37" t="s">
        <v>158</v>
      </c>
      <c r="E50" s="36" t="s">
        <v>56</v>
      </c>
      <c r="F50" s="37" t="s">
        <v>224</v>
      </c>
      <c r="G50" s="18" t="str">
        <f t="shared" si="0"/>
        <v>4.07/km</v>
      </c>
      <c r="H50" s="19">
        <f t="shared" si="3"/>
        <v>0.005324074074074078</v>
      </c>
      <c r="I50" s="19">
        <f t="shared" si="4"/>
        <v>0.0026736111111111127</v>
      </c>
    </row>
    <row r="51" spans="1:9" s="1" customFormat="1" ht="15" customHeight="1">
      <c r="A51" s="32">
        <v>48</v>
      </c>
      <c r="B51" s="36" t="s">
        <v>225</v>
      </c>
      <c r="C51" s="36" t="s">
        <v>17</v>
      </c>
      <c r="D51" s="37" t="s">
        <v>128</v>
      </c>
      <c r="E51" s="36" t="s">
        <v>57</v>
      </c>
      <c r="F51" s="37" t="s">
        <v>226</v>
      </c>
      <c r="G51" s="18" t="str">
        <f t="shared" si="0"/>
        <v>4.08/km</v>
      </c>
      <c r="H51" s="19">
        <f t="shared" si="3"/>
        <v>0.00539351851851852</v>
      </c>
      <c r="I51" s="19">
        <f t="shared" si="4"/>
        <v>0.004317129629629629</v>
      </c>
    </row>
    <row r="52" spans="1:9" s="1" customFormat="1" ht="15" customHeight="1">
      <c r="A52" s="32">
        <v>49</v>
      </c>
      <c r="B52" s="36" t="s">
        <v>227</v>
      </c>
      <c r="C52" s="36" t="s">
        <v>33</v>
      </c>
      <c r="D52" s="37" t="s">
        <v>120</v>
      </c>
      <c r="E52" s="36" t="s">
        <v>228</v>
      </c>
      <c r="F52" s="37" t="s">
        <v>229</v>
      </c>
      <c r="G52" s="18" t="str">
        <f t="shared" si="0"/>
        <v>4.09/km</v>
      </c>
      <c r="H52" s="19">
        <f t="shared" si="3"/>
        <v>0.005497685185185189</v>
      </c>
      <c r="I52" s="19">
        <f t="shared" si="4"/>
        <v>0.00525462962962963</v>
      </c>
    </row>
    <row r="53" spans="1:9" s="3" customFormat="1" ht="15" customHeight="1">
      <c r="A53" s="32">
        <v>50</v>
      </c>
      <c r="B53" s="36" t="s">
        <v>230</v>
      </c>
      <c r="C53" s="36" t="s">
        <v>36</v>
      </c>
      <c r="D53" s="37" t="s">
        <v>130</v>
      </c>
      <c r="E53" s="36" t="s">
        <v>143</v>
      </c>
      <c r="F53" s="37" t="s">
        <v>231</v>
      </c>
      <c r="G53" s="18" t="str">
        <f t="shared" si="0"/>
        <v>4.11/km</v>
      </c>
      <c r="H53" s="19">
        <f t="shared" si="3"/>
        <v>0.005636574074074079</v>
      </c>
      <c r="I53" s="19">
        <f t="shared" si="4"/>
        <v>0.004027777777777783</v>
      </c>
    </row>
    <row r="54" spans="1:9" s="1" customFormat="1" ht="15" customHeight="1">
      <c r="A54" s="32">
        <v>51</v>
      </c>
      <c r="B54" s="36" t="s">
        <v>49</v>
      </c>
      <c r="C54" s="36" t="s">
        <v>232</v>
      </c>
      <c r="D54" s="37" t="s">
        <v>158</v>
      </c>
      <c r="E54" s="36" t="s">
        <v>143</v>
      </c>
      <c r="F54" s="37" t="s">
        <v>231</v>
      </c>
      <c r="G54" s="18" t="str">
        <f t="shared" si="0"/>
        <v>4.11/km</v>
      </c>
      <c r="H54" s="19">
        <f t="shared" si="3"/>
        <v>0.005636574074074079</v>
      </c>
      <c r="I54" s="19">
        <f t="shared" si="4"/>
        <v>0.002986111111111113</v>
      </c>
    </row>
    <row r="55" spans="1:9" s="1" customFormat="1" ht="15" customHeight="1">
      <c r="A55" s="32">
        <v>52</v>
      </c>
      <c r="B55" s="36" t="s">
        <v>233</v>
      </c>
      <c r="C55" s="36" t="s">
        <v>234</v>
      </c>
      <c r="D55" s="37" t="s">
        <v>112</v>
      </c>
      <c r="E55" s="36" t="s">
        <v>207</v>
      </c>
      <c r="F55" s="37" t="s">
        <v>235</v>
      </c>
      <c r="G55" s="18" t="str">
        <f t="shared" si="0"/>
        <v>4.14/km</v>
      </c>
      <c r="H55" s="19">
        <f t="shared" si="3"/>
        <v>0.005972222222222226</v>
      </c>
      <c r="I55" s="19">
        <f t="shared" si="4"/>
        <v>0.005972222222222226</v>
      </c>
    </row>
    <row r="56" spans="1:9" s="1" customFormat="1" ht="15" customHeight="1">
      <c r="A56" s="32">
        <v>53</v>
      </c>
      <c r="B56" s="36" t="s">
        <v>236</v>
      </c>
      <c r="C56" s="36" t="s">
        <v>30</v>
      </c>
      <c r="D56" s="37" t="s">
        <v>120</v>
      </c>
      <c r="E56" s="36" t="s">
        <v>56</v>
      </c>
      <c r="F56" s="37" t="s">
        <v>237</v>
      </c>
      <c r="G56" s="18" t="str">
        <f t="shared" si="0"/>
        <v>4.16/km</v>
      </c>
      <c r="H56" s="19">
        <f t="shared" si="3"/>
        <v>0.006168981481481484</v>
      </c>
      <c r="I56" s="19">
        <f t="shared" si="4"/>
        <v>0.005925925925925925</v>
      </c>
    </row>
    <row r="57" spans="1:9" s="1" customFormat="1" ht="15" customHeight="1">
      <c r="A57" s="32">
        <v>54</v>
      </c>
      <c r="B57" s="36" t="s">
        <v>238</v>
      </c>
      <c r="C57" s="36" t="s">
        <v>24</v>
      </c>
      <c r="D57" s="37" t="s">
        <v>112</v>
      </c>
      <c r="E57" s="36" t="s">
        <v>143</v>
      </c>
      <c r="F57" s="37" t="s">
        <v>239</v>
      </c>
      <c r="G57" s="18" t="str">
        <f t="shared" si="0"/>
        <v>4.17/km</v>
      </c>
      <c r="H57" s="19">
        <f t="shared" si="3"/>
        <v>0.006238425925925925</v>
      </c>
      <c r="I57" s="19">
        <f t="shared" si="4"/>
        <v>0.006238425925925925</v>
      </c>
    </row>
    <row r="58" spans="1:9" s="1" customFormat="1" ht="15" customHeight="1">
      <c r="A58" s="32">
        <v>55</v>
      </c>
      <c r="B58" s="36" t="s">
        <v>240</v>
      </c>
      <c r="C58" s="36" t="s">
        <v>14</v>
      </c>
      <c r="D58" s="37" t="s">
        <v>130</v>
      </c>
      <c r="E58" s="36" t="s">
        <v>113</v>
      </c>
      <c r="F58" s="37" t="s">
        <v>241</v>
      </c>
      <c r="G58" s="18" t="str">
        <f t="shared" si="0"/>
        <v>4.18/km</v>
      </c>
      <c r="H58" s="19">
        <f t="shared" si="3"/>
        <v>0.0063310185185185205</v>
      </c>
      <c r="I58" s="19">
        <f t="shared" si="4"/>
        <v>0.004722222222222225</v>
      </c>
    </row>
    <row r="59" spans="1:9" s="1" customFormat="1" ht="15" customHeight="1">
      <c r="A59" s="32">
        <v>56</v>
      </c>
      <c r="B59" s="36" t="s">
        <v>242</v>
      </c>
      <c r="C59" s="36" t="s">
        <v>52</v>
      </c>
      <c r="D59" s="37" t="s">
        <v>128</v>
      </c>
      <c r="E59" s="36" t="s">
        <v>243</v>
      </c>
      <c r="F59" s="37" t="s">
        <v>244</v>
      </c>
      <c r="G59" s="18" t="str">
        <f t="shared" si="0"/>
        <v>4.18/km</v>
      </c>
      <c r="H59" s="19">
        <f t="shared" si="3"/>
        <v>0.006342592592592594</v>
      </c>
      <c r="I59" s="19">
        <f t="shared" si="4"/>
        <v>0.0052662037037037035</v>
      </c>
    </row>
    <row r="60" spans="1:9" s="1" customFormat="1" ht="15" customHeight="1">
      <c r="A60" s="32">
        <v>57</v>
      </c>
      <c r="B60" s="36" t="s">
        <v>245</v>
      </c>
      <c r="C60" s="36" t="s">
        <v>93</v>
      </c>
      <c r="D60" s="37" t="s">
        <v>120</v>
      </c>
      <c r="E60" s="36" t="s">
        <v>246</v>
      </c>
      <c r="F60" s="37" t="s">
        <v>247</v>
      </c>
      <c r="G60" s="18" t="str">
        <f t="shared" si="0"/>
        <v>4.21/km</v>
      </c>
      <c r="H60" s="19">
        <f t="shared" si="3"/>
        <v>0.0066087962962963</v>
      </c>
      <c r="I60" s="19">
        <f t="shared" si="4"/>
        <v>0.006365740740740741</v>
      </c>
    </row>
    <row r="61" spans="1:9" s="1" customFormat="1" ht="15" customHeight="1">
      <c r="A61" s="32">
        <v>58</v>
      </c>
      <c r="B61" s="36" t="s">
        <v>248</v>
      </c>
      <c r="C61" s="36" t="s">
        <v>38</v>
      </c>
      <c r="D61" s="37" t="s">
        <v>249</v>
      </c>
      <c r="E61" s="36" t="s">
        <v>61</v>
      </c>
      <c r="F61" s="37" t="s">
        <v>250</v>
      </c>
      <c r="G61" s="18" t="str">
        <f t="shared" si="0"/>
        <v>4.21/km</v>
      </c>
      <c r="H61" s="19">
        <f t="shared" si="3"/>
        <v>0.006643518518518521</v>
      </c>
      <c r="I61" s="19">
        <f t="shared" si="4"/>
        <v>0</v>
      </c>
    </row>
    <row r="62" spans="1:9" s="1" customFormat="1" ht="15" customHeight="1">
      <c r="A62" s="32">
        <v>59</v>
      </c>
      <c r="B62" s="36" t="s">
        <v>251</v>
      </c>
      <c r="C62" s="36" t="s">
        <v>42</v>
      </c>
      <c r="D62" s="37" t="s">
        <v>222</v>
      </c>
      <c r="E62" s="36" t="s">
        <v>193</v>
      </c>
      <c r="F62" s="37" t="s">
        <v>252</v>
      </c>
      <c r="G62" s="18" t="str">
        <f t="shared" si="0"/>
        <v>4.23/km</v>
      </c>
      <c r="H62" s="19">
        <f t="shared" si="3"/>
        <v>0.006782407407407411</v>
      </c>
      <c r="I62" s="19">
        <f t="shared" si="4"/>
        <v>0.0015625000000000014</v>
      </c>
    </row>
    <row r="63" spans="1:9" s="1" customFormat="1" ht="15" customHeight="1">
      <c r="A63" s="32">
        <v>60</v>
      </c>
      <c r="B63" s="36" t="s">
        <v>253</v>
      </c>
      <c r="C63" s="36" t="s">
        <v>38</v>
      </c>
      <c r="D63" s="37" t="s">
        <v>158</v>
      </c>
      <c r="E63" s="36" t="s">
        <v>79</v>
      </c>
      <c r="F63" s="37" t="s">
        <v>254</v>
      </c>
      <c r="G63" s="18" t="str">
        <f t="shared" si="0"/>
        <v>4.24/km</v>
      </c>
      <c r="H63" s="19">
        <f t="shared" si="3"/>
        <v>0.0068518518518518555</v>
      </c>
      <c r="I63" s="19">
        <f t="shared" si="4"/>
        <v>0.00420138888888889</v>
      </c>
    </row>
    <row r="64" spans="1:9" s="1" customFormat="1" ht="15" customHeight="1">
      <c r="A64" s="32">
        <v>61</v>
      </c>
      <c r="B64" s="36" t="s">
        <v>83</v>
      </c>
      <c r="C64" s="36" t="s">
        <v>40</v>
      </c>
      <c r="D64" s="37" t="s">
        <v>116</v>
      </c>
      <c r="E64" s="36" t="s">
        <v>167</v>
      </c>
      <c r="F64" s="37" t="s">
        <v>255</v>
      </c>
      <c r="G64" s="18" t="str">
        <f t="shared" si="0"/>
        <v>4.25/km</v>
      </c>
      <c r="H64" s="19">
        <f t="shared" si="3"/>
        <v>0.006956018518518521</v>
      </c>
      <c r="I64" s="19">
        <f t="shared" si="4"/>
        <v>0.00677083333333333</v>
      </c>
    </row>
    <row r="65" spans="1:9" s="1" customFormat="1" ht="15" customHeight="1">
      <c r="A65" s="32">
        <v>62</v>
      </c>
      <c r="B65" s="36" t="s">
        <v>256</v>
      </c>
      <c r="C65" s="36" t="s">
        <v>30</v>
      </c>
      <c r="D65" s="37" t="s">
        <v>116</v>
      </c>
      <c r="E65" s="36" t="s">
        <v>257</v>
      </c>
      <c r="F65" s="37" t="s">
        <v>258</v>
      </c>
      <c r="G65" s="18" t="str">
        <f t="shared" si="0"/>
        <v>4.25/km</v>
      </c>
      <c r="H65" s="19">
        <f t="shared" si="3"/>
        <v>0.006979166666666672</v>
      </c>
      <c r="I65" s="19">
        <f t="shared" si="4"/>
        <v>0.006793981481481481</v>
      </c>
    </row>
    <row r="66" spans="1:9" s="1" customFormat="1" ht="15" customHeight="1">
      <c r="A66" s="32">
        <v>63</v>
      </c>
      <c r="B66" s="36" t="s">
        <v>89</v>
      </c>
      <c r="C66" s="36" t="s">
        <v>77</v>
      </c>
      <c r="D66" s="37" t="s">
        <v>259</v>
      </c>
      <c r="E66" s="36" t="s">
        <v>167</v>
      </c>
      <c r="F66" s="37" t="s">
        <v>260</v>
      </c>
      <c r="G66" s="18" t="str">
        <f t="shared" si="0"/>
        <v>4.25/km</v>
      </c>
      <c r="H66" s="19">
        <f t="shared" si="3"/>
        <v>0.006990740740740742</v>
      </c>
      <c r="I66" s="19">
        <f t="shared" si="4"/>
        <v>0</v>
      </c>
    </row>
    <row r="67" spans="1:9" s="1" customFormat="1" ht="15" customHeight="1">
      <c r="A67" s="32">
        <v>64</v>
      </c>
      <c r="B67" s="36" t="s">
        <v>261</v>
      </c>
      <c r="C67" s="36" t="s">
        <v>17</v>
      </c>
      <c r="D67" s="37" t="s">
        <v>130</v>
      </c>
      <c r="E67" s="36" t="s">
        <v>209</v>
      </c>
      <c r="F67" s="37" t="s">
        <v>262</v>
      </c>
      <c r="G67" s="18" t="str">
        <f t="shared" si="0"/>
        <v>4.29/km</v>
      </c>
      <c r="H67" s="19">
        <f t="shared" si="3"/>
        <v>0.007407407407407415</v>
      </c>
      <c r="I67" s="19">
        <f t="shared" si="4"/>
        <v>0.005798611111111119</v>
      </c>
    </row>
    <row r="68" spans="1:9" s="1" customFormat="1" ht="15" customHeight="1">
      <c r="A68" s="32">
        <v>65</v>
      </c>
      <c r="B68" s="36" t="s">
        <v>90</v>
      </c>
      <c r="C68" s="36" t="s">
        <v>21</v>
      </c>
      <c r="D68" s="37" t="s">
        <v>116</v>
      </c>
      <c r="E68" s="36" t="s">
        <v>167</v>
      </c>
      <c r="F68" s="37" t="s">
        <v>263</v>
      </c>
      <c r="G68" s="18" t="str">
        <f aca="true" t="shared" si="5" ref="G68:G107">TEXT(INT((HOUR(F68)*3600+MINUTE(F68)*60+SECOND(F68))/$I$2/60),"0")&amp;"."&amp;TEXT(MOD((HOUR(F68)*3600+MINUTE(F68)*60+SECOND(F68))/$I$2,60),"00")&amp;"/km"</f>
        <v>4.41/km</v>
      </c>
      <c r="H68" s="19">
        <f t="shared" si="3"/>
        <v>0.008530092592592596</v>
      </c>
      <c r="I68" s="19">
        <f aca="true" t="shared" si="6" ref="I68:I99">F68-INDEX($F$4:$F$1130,MATCH(D68,$D$4:$D$1130,0))</f>
        <v>0.008344907407407405</v>
      </c>
    </row>
    <row r="69" spans="1:9" s="1" customFormat="1" ht="15" customHeight="1">
      <c r="A69" s="32">
        <v>66</v>
      </c>
      <c r="B69" s="36" t="s">
        <v>264</v>
      </c>
      <c r="C69" s="36" t="s">
        <v>69</v>
      </c>
      <c r="D69" s="37" t="s">
        <v>116</v>
      </c>
      <c r="E69" s="36" t="s">
        <v>143</v>
      </c>
      <c r="F69" s="37" t="s">
        <v>265</v>
      </c>
      <c r="G69" s="18" t="str">
        <f t="shared" si="5"/>
        <v>4.43/km</v>
      </c>
      <c r="H69" s="19">
        <f t="shared" si="3"/>
        <v>0.00871527777777778</v>
      </c>
      <c r="I69" s="19">
        <f t="shared" si="6"/>
        <v>0.008530092592592589</v>
      </c>
    </row>
    <row r="70" spans="1:9" s="1" customFormat="1" ht="15" customHeight="1">
      <c r="A70" s="32">
        <v>67</v>
      </c>
      <c r="B70" s="36" t="s">
        <v>266</v>
      </c>
      <c r="C70" s="36" t="s">
        <v>39</v>
      </c>
      <c r="D70" s="37" t="s">
        <v>116</v>
      </c>
      <c r="E70" s="36" t="s">
        <v>199</v>
      </c>
      <c r="F70" s="37" t="s">
        <v>267</v>
      </c>
      <c r="G70" s="18" t="str">
        <f t="shared" si="5"/>
        <v>4.44/km</v>
      </c>
      <c r="H70" s="19">
        <f t="shared" si="3"/>
        <v>0.00881944444444445</v>
      </c>
      <c r="I70" s="19">
        <f t="shared" si="6"/>
        <v>0.008634259259259258</v>
      </c>
    </row>
    <row r="71" spans="1:9" s="1" customFormat="1" ht="15" customHeight="1">
      <c r="A71" s="32">
        <v>68</v>
      </c>
      <c r="B71" s="36" t="s">
        <v>268</v>
      </c>
      <c r="C71" s="36" t="s">
        <v>16</v>
      </c>
      <c r="D71" s="37" t="s">
        <v>130</v>
      </c>
      <c r="E71" s="36" t="s">
        <v>143</v>
      </c>
      <c r="F71" s="37" t="s">
        <v>269</v>
      </c>
      <c r="G71" s="18" t="str">
        <f t="shared" si="5"/>
        <v>4.45/km</v>
      </c>
      <c r="H71" s="19">
        <f t="shared" si="3"/>
        <v>0.00885416666666667</v>
      </c>
      <c r="I71" s="19">
        <f t="shared" si="6"/>
        <v>0.007245370370370374</v>
      </c>
    </row>
    <row r="72" spans="1:9" s="1" customFormat="1" ht="15" customHeight="1">
      <c r="A72" s="32">
        <v>69</v>
      </c>
      <c r="B72" s="36" t="s">
        <v>53</v>
      </c>
      <c r="C72" s="36" t="s">
        <v>63</v>
      </c>
      <c r="D72" s="37" t="s">
        <v>112</v>
      </c>
      <c r="E72" s="36" t="s">
        <v>143</v>
      </c>
      <c r="F72" s="37" t="s">
        <v>270</v>
      </c>
      <c r="G72" s="18" t="str">
        <f t="shared" si="5"/>
        <v>4.46/km</v>
      </c>
      <c r="H72" s="19">
        <f t="shared" si="3"/>
        <v>0.00902777777777778</v>
      </c>
      <c r="I72" s="19">
        <f t="shared" si="6"/>
        <v>0.00902777777777778</v>
      </c>
    </row>
    <row r="73" spans="1:9" s="1" customFormat="1" ht="15" customHeight="1">
      <c r="A73" s="32">
        <v>70</v>
      </c>
      <c r="B73" s="36" t="s">
        <v>271</v>
      </c>
      <c r="C73" s="36" t="s">
        <v>15</v>
      </c>
      <c r="D73" s="37" t="s">
        <v>249</v>
      </c>
      <c r="E73" s="36" t="s">
        <v>170</v>
      </c>
      <c r="F73" s="37" t="s">
        <v>272</v>
      </c>
      <c r="G73" s="18" t="str">
        <f t="shared" si="5"/>
        <v>4.47/km</v>
      </c>
      <c r="H73" s="19">
        <f t="shared" si="3"/>
        <v>0.009039351851851854</v>
      </c>
      <c r="I73" s="19">
        <f t="shared" si="6"/>
        <v>0.002395833333333333</v>
      </c>
    </row>
    <row r="74" spans="1:9" s="1" customFormat="1" ht="15" customHeight="1">
      <c r="A74" s="32">
        <v>71</v>
      </c>
      <c r="B74" s="36" t="s">
        <v>64</v>
      </c>
      <c r="C74" s="36" t="s">
        <v>14</v>
      </c>
      <c r="D74" s="37" t="s">
        <v>158</v>
      </c>
      <c r="E74" s="36" t="s">
        <v>209</v>
      </c>
      <c r="F74" s="37" t="s">
        <v>273</v>
      </c>
      <c r="G74" s="18" t="str">
        <f t="shared" si="5"/>
        <v>4.47/km</v>
      </c>
      <c r="H74" s="19">
        <f t="shared" si="3"/>
        <v>0.009062500000000008</v>
      </c>
      <c r="I74" s="19">
        <f t="shared" si="6"/>
        <v>0.0064120370370370425</v>
      </c>
    </row>
    <row r="75" spans="1:9" s="1" customFormat="1" ht="15" customHeight="1">
      <c r="A75" s="32">
        <v>72</v>
      </c>
      <c r="B75" s="36" t="s">
        <v>274</v>
      </c>
      <c r="C75" s="36" t="s">
        <v>46</v>
      </c>
      <c r="D75" s="37" t="s">
        <v>130</v>
      </c>
      <c r="E75" s="36" t="s">
        <v>209</v>
      </c>
      <c r="F75" s="37" t="s">
        <v>275</v>
      </c>
      <c r="G75" s="18" t="str">
        <f t="shared" si="5"/>
        <v>4.47/km</v>
      </c>
      <c r="H75" s="19">
        <f t="shared" si="3"/>
        <v>0.009097222222222225</v>
      </c>
      <c r="I75" s="19">
        <f t="shared" si="6"/>
        <v>0.00748842592592593</v>
      </c>
    </row>
    <row r="76" spans="1:9" s="1" customFormat="1" ht="15" customHeight="1">
      <c r="A76" s="32">
        <v>73</v>
      </c>
      <c r="B76" s="36" t="s">
        <v>104</v>
      </c>
      <c r="C76" s="36" t="s">
        <v>23</v>
      </c>
      <c r="D76" s="37" t="s">
        <v>276</v>
      </c>
      <c r="E76" s="36" t="s">
        <v>68</v>
      </c>
      <c r="F76" s="37" t="s">
        <v>275</v>
      </c>
      <c r="G76" s="18" t="str">
        <f t="shared" si="5"/>
        <v>4.47/km</v>
      </c>
      <c r="H76" s="19">
        <f t="shared" si="3"/>
        <v>0.009097222222222225</v>
      </c>
      <c r="I76" s="19">
        <f t="shared" si="6"/>
        <v>0</v>
      </c>
    </row>
    <row r="77" spans="1:9" s="1" customFormat="1" ht="15" customHeight="1">
      <c r="A77" s="32">
        <v>74</v>
      </c>
      <c r="B77" s="36" t="s">
        <v>277</v>
      </c>
      <c r="C77" s="36" t="s">
        <v>108</v>
      </c>
      <c r="D77" s="37" t="s">
        <v>116</v>
      </c>
      <c r="E77" s="36" t="s">
        <v>209</v>
      </c>
      <c r="F77" s="37" t="s">
        <v>278</v>
      </c>
      <c r="G77" s="18" t="str">
        <f t="shared" si="5"/>
        <v>4.50/km</v>
      </c>
      <c r="H77" s="19">
        <f t="shared" si="3"/>
        <v>0.009409722222222229</v>
      </c>
      <c r="I77" s="19">
        <f t="shared" si="6"/>
        <v>0.009224537037037038</v>
      </c>
    </row>
    <row r="78" spans="1:9" s="1" customFormat="1" ht="15" customHeight="1">
      <c r="A78" s="32">
        <v>75</v>
      </c>
      <c r="B78" s="36" t="s">
        <v>279</v>
      </c>
      <c r="C78" s="36" t="s">
        <v>32</v>
      </c>
      <c r="D78" s="37" t="s">
        <v>130</v>
      </c>
      <c r="E78" s="36" t="s">
        <v>143</v>
      </c>
      <c r="F78" s="37" t="s">
        <v>280</v>
      </c>
      <c r="G78" s="18" t="str">
        <f t="shared" si="5"/>
        <v>4.54/km</v>
      </c>
      <c r="H78" s="19">
        <f t="shared" si="3"/>
        <v>0.009733796296296296</v>
      </c>
      <c r="I78" s="19">
        <f t="shared" si="6"/>
        <v>0.008125</v>
      </c>
    </row>
    <row r="79" spans="1:9" s="1" customFormat="1" ht="15" customHeight="1">
      <c r="A79" s="32">
        <v>76</v>
      </c>
      <c r="B79" s="36" t="s">
        <v>281</v>
      </c>
      <c r="C79" s="36" t="s">
        <v>26</v>
      </c>
      <c r="D79" s="37" t="s">
        <v>249</v>
      </c>
      <c r="E79" s="36" t="s">
        <v>282</v>
      </c>
      <c r="F79" s="37" t="s">
        <v>283</v>
      </c>
      <c r="G79" s="18" t="str">
        <f t="shared" si="5"/>
        <v>4.54/km</v>
      </c>
      <c r="H79" s="19">
        <f t="shared" si="3"/>
        <v>0.009780092592592597</v>
      </c>
      <c r="I79" s="19">
        <f t="shared" si="6"/>
        <v>0.0031365740740740763</v>
      </c>
    </row>
    <row r="80" spans="1:9" s="3" customFormat="1" ht="15" customHeight="1">
      <c r="A80" s="32">
        <v>77</v>
      </c>
      <c r="B80" s="36" t="s">
        <v>73</v>
      </c>
      <c r="C80" s="36" t="s">
        <v>15</v>
      </c>
      <c r="D80" s="37" t="s">
        <v>284</v>
      </c>
      <c r="E80" s="36" t="s">
        <v>160</v>
      </c>
      <c r="F80" s="37" t="s">
        <v>285</v>
      </c>
      <c r="G80" s="18" t="str">
        <f t="shared" si="5"/>
        <v>4.55/km</v>
      </c>
      <c r="H80" s="19">
        <f t="shared" si="3"/>
        <v>0.00988425925925926</v>
      </c>
      <c r="I80" s="19">
        <f t="shared" si="6"/>
        <v>0</v>
      </c>
    </row>
    <row r="81" spans="1:9" s="1" customFormat="1" ht="15" customHeight="1">
      <c r="A81" s="32">
        <v>78</v>
      </c>
      <c r="B81" s="36" t="s">
        <v>286</v>
      </c>
      <c r="C81" s="36" t="s">
        <v>22</v>
      </c>
      <c r="D81" s="37" t="s">
        <v>116</v>
      </c>
      <c r="E81" s="36" t="s">
        <v>282</v>
      </c>
      <c r="F81" s="37" t="s">
        <v>287</v>
      </c>
      <c r="G81" s="18" t="str">
        <f t="shared" si="5"/>
        <v>4.57/km</v>
      </c>
      <c r="H81" s="19">
        <f t="shared" si="3"/>
        <v>0.01005787037037037</v>
      </c>
      <c r="I81" s="19">
        <f t="shared" si="6"/>
        <v>0.009872685185185179</v>
      </c>
    </row>
    <row r="82" spans="1:9" s="1" customFormat="1" ht="15" customHeight="1">
      <c r="A82" s="32">
        <v>79</v>
      </c>
      <c r="B82" s="36" t="s">
        <v>288</v>
      </c>
      <c r="C82" s="36" t="s">
        <v>34</v>
      </c>
      <c r="D82" s="37" t="s">
        <v>130</v>
      </c>
      <c r="E82" s="36" t="s">
        <v>143</v>
      </c>
      <c r="F82" s="37" t="s">
        <v>289</v>
      </c>
      <c r="G82" s="18" t="str">
        <f t="shared" si="5"/>
        <v>5.01/km</v>
      </c>
      <c r="H82" s="19">
        <f t="shared" si="3"/>
        <v>0.010439814814814815</v>
      </c>
      <c r="I82" s="19">
        <f t="shared" si="6"/>
        <v>0.00883101851851852</v>
      </c>
    </row>
    <row r="83" spans="1:9" s="1" customFormat="1" ht="15" customHeight="1">
      <c r="A83" s="32">
        <v>80</v>
      </c>
      <c r="B83" s="36" t="s">
        <v>290</v>
      </c>
      <c r="C83" s="36" t="s">
        <v>13</v>
      </c>
      <c r="D83" s="37" t="s">
        <v>112</v>
      </c>
      <c r="E83" s="36" t="s">
        <v>291</v>
      </c>
      <c r="F83" s="37" t="s">
        <v>292</v>
      </c>
      <c r="G83" s="18" t="str">
        <f t="shared" si="5"/>
        <v>5.02/km</v>
      </c>
      <c r="H83" s="19">
        <f t="shared" si="3"/>
        <v>0.010497685185185186</v>
      </c>
      <c r="I83" s="19">
        <f t="shared" si="6"/>
        <v>0.010497685185185186</v>
      </c>
    </row>
    <row r="84" spans="1:9" ht="15" customHeight="1">
      <c r="A84" s="32">
        <v>81</v>
      </c>
      <c r="B84" s="36" t="s">
        <v>293</v>
      </c>
      <c r="C84" s="36" t="s">
        <v>32</v>
      </c>
      <c r="D84" s="37" t="s">
        <v>112</v>
      </c>
      <c r="E84" s="36" t="s">
        <v>56</v>
      </c>
      <c r="F84" s="37" t="s">
        <v>294</v>
      </c>
      <c r="G84" s="18" t="str">
        <f t="shared" si="5"/>
        <v>5.02/km</v>
      </c>
      <c r="H84" s="19">
        <f t="shared" si="3"/>
        <v>0.01050925925925926</v>
      </c>
      <c r="I84" s="19">
        <f t="shared" si="6"/>
        <v>0.01050925925925926</v>
      </c>
    </row>
    <row r="85" spans="1:9" ht="15" customHeight="1">
      <c r="A85" s="32">
        <v>82</v>
      </c>
      <c r="B85" s="36" t="s">
        <v>100</v>
      </c>
      <c r="C85" s="36" t="s">
        <v>101</v>
      </c>
      <c r="D85" s="37" t="s">
        <v>295</v>
      </c>
      <c r="E85" s="36" t="s">
        <v>167</v>
      </c>
      <c r="F85" s="37" t="s">
        <v>296</v>
      </c>
      <c r="G85" s="18" t="str">
        <f t="shared" si="5"/>
        <v>5.02/km</v>
      </c>
      <c r="H85" s="19">
        <f t="shared" si="3"/>
        <v>0.010520833333333333</v>
      </c>
      <c r="I85" s="19">
        <f t="shared" si="6"/>
        <v>0</v>
      </c>
    </row>
    <row r="86" spans="1:9" ht="15" customHeight="1">
      <c r="A86" s="32">
        <v>83</v>
      </c>
      <c r="B86" s="36" t="s">
        <v>297</v>
      </c>
      <c r="C86" s="36" t="s">
        <v>91</v>
      </c>
      <c r="D86" s="37" t="s">
        <v>298</v>
      </c>
      <c r="E86" s="36" t="s">
        <v>56</v>
      </c>
      <c r="F86" s="37" t="s">
        <v>299</v>
      </c>
      <c r="G86" s="18" t="str">
        <f t="shared" si="5"/>
        <v>5.04/km</v>
      </c>
      <c r="H86" s="19">
        <f t="shared" si="3"/>
        <v>0.010648148148148153</v>
      </c>
      <c r="I86" s="19">
        <f t="shared" si="6"/>
        <v>0</v>
      </c>
    </row>
    <row r="87" spans="1:9" ht="15" customHeight="1">
      <c r="A87" s="32">
        <v>84</v>
      </c>
      <c r="B87" s="36" t="s">
        <v>300</v>
      </c>
      <c r="C87" s="36" t="s">
        <v>17</v>
      </c>
      <c r="D87" s="37" t="s">
        <v>116</v>
      </c>
      <c r="E87" s="36" t="s">
        <v>143</v>
      </c>
      <c r="F87" s="37" t="s">
        <v>301</v>
      </c>
      <c r="G87" s="18" t="str">
        <f t="shared" si="5"/>
        <v>5.05/km</v>
      </c>
      <c r="H87" s="19">
        <f t="shared" si="3"/>
        <v>0.010775462962962966</v>
      </c>
      <c r="I87" s="19">
        <f t="shared" si="6"/>
        <v>0.010590277777777775</v>
      </c>
    </row>
    <row r="88" spans="1:9" ht="15" customHeight="1">
      <c r="A88" s="32">
        <v>85</v>
      </c>
      <c r="B88" s="36" t="s">
        <v>302</v>
      </c>
      <c r="C88" s="36" t="s">
        <v>26</v>
      </c>
      <c r="D88" s="37" t="s">
        <v>112</v>
      </c>
      <c r="E88" s="36" t="s">
        <v>243</v>
      </c>
      <c r="F88" s="37" t="s">
        <v>301</v>
      </c>
      <c r="G88" s="18" t="str">
        <f t="shared" si="5"/>
        <v>5.05/km</v>
      </c>
      <c r="H88" s="19">
        <f t="shared" si="3"/>
        <v>0.010775462962962966</v>
      </c>
      <c r="I88" s="19">
        <f t="shared" si="6"/>
        <v>0.010775462962962966</v>
      </c>
    </row>
    <row r="89" spans="1:9" ht="15" customHeight="1">
      <c r="A89" s="32">
        <v>86</v>
      </c>
      <c r="B89" s="36" t="s">
        <v>303</v>
      </c>
      <c r="C89" s="36" t="s">
        <v>44</v>
      </c>
      <c r="D89" s="37" t="s">
        <v>128</v>
      </c>
      <c r="E89" s="36" t="s">
        <v>304</v>
      </c>
      <c r="F89" s="37" t="s">
        <v>305</v>
      </c>
      <c r="G89" s="18" t="str">
        <f t="shared" si="5"/>
        <v>5.05/km</v>
      </c>
      <c r="H89" s="19">
        <f t="shared" si="3"/>
        <v>0.010833333333333334</v>
      </c>
      <c r="I89" s="19">
        <f t="shared" si="6"/>
        <v>0.009756944444444443</v>
      </c>
    </row>
    <row r="90" spans="1:9" ht="15" customHeight="1">
      <c r="A90" s="32">
        <v>87</v>
      </c>
      <c r="B90" s="36" t="s">
        <v>306</v>
      </c>
      <c r="C90" s="36" t="s">
        <v>38</v>
      </c>
      <c r="D90" s="37" t="s">
        <v>158</v>
      </c>
      <c r="E90" s="36" t="s">
        <v>307</v>
      </c>
      <c r="F90" s="37" t="s">
        <v>308</v>
      </c>
      <c r="G90" s="18" t="str">
        <f t="shared" si="5"/>
        <v>5.11/km</v>
      </c>
      <c r="H90" s="19">
        <f t="shared" si="3"/>
        <v>0.01138888888888889</v>
      </c>
      <c r="I90" s="19">
        <f t="shared" si="6"/>
        <v>0.008738425925925924</v>
      </c>
    </row>
    <row r="91" spans="1:9" ht="15" customHeight="1">
      <c r="A91" s="32">
        <v>88</v>
      </c>
      <c r="B91" s="36" t="s">
        <v>309</v>
      </c>
      <c r="C91" s="36" t="s">
        <v>94</v>
      </c>
      <c r="D91" s="37" t="s">
        <v>216</v>
      </c>
      <c r="E91" s="36" t="s">
        <v>207</v>
      </c>
      <c r="F91" s="37" t="s">
        <v>310</v>
      </c>
      <c r="G91" s="18" t="str">
        <f t="shared" si="5"/>
        <v>5.19/km</v>
      </c>
      <c r="H91" s="19">
        <f t="shared" si="3"/>
        <v>0.012118055555555559</v>
      </c>
      <c r="I91" s="19">
        <f t="shared" si="6"/>
        <v>0.006956018518518518</v>
      </c>
    </row>
    <row r="92" spans="1:9" ht="15" customHeight="1">
      <c r="A92" s="32">
        <v>89</v>
      </c>
      <c r="B92" s="36" t="s">
        <v>311</v>
      </c>
      <c r="C92" s="36" t="s">
        <v>45</v>
      </c>
      <c r="D92" s="37" t="s">
        <v>158</v>
      </c>
      <c r="E92" s="36" t="s">
        <v>143</v>
      </c>
      <c r="F92" s="37" t="s">
        <v>310</v>
      </c>
      <c r="G92" s="18" t="str">
        <f t="shared" si="5"/>
        <v>5.19/km</v>
      </c>
      <c r="H92" s="19">
        <f t="shared" si="3"/>
        <v>0.012118055555555559</v>
      </c>
      <c r="I92" s="19">
        <f t="shared" si="6"/>
        <v>0.009467592592592593</v>
      </c>
    </row>
    <row r="93" spans="1:9" ht="15" customHeight="1">
      <c r="A93" s="32">
        <v>90</v>
      </c>
      <c r="B93" s="36" t="s">
        <v>98</v>
      </c>
      <c r="C93" s="36" t="s">
        <v>99</v>
      </c>
      <c r="D93" s="37" t="s">
        <v>312</v>
      </c>
      <c r="E93" s="36" t="s">
        <v>313</v>
      </c>
      <c r="F93" s="37" t="s">
        <v>314</v>
      </c>
      <c r="G93" s="18" t="str">
        <f t="shared" si="5"/>
        <v>5.20/km</v>
      </c>
      <c r="H93" s="19">
        <f t="shared" si="3"/>
        <v>0.012187500000000004</v>
      </c>
      <c r="I93" s="19">
        <f t="shared" si="6"/>
        <v>0</v>
      </c>
    </row>
    <row r="94" spans="1:9" ht="15" customHeight="1">
      <c r="A94" s="32">
        <v>91</v>
      </c>
      <c r="B94" s="36" t="s">
        <v>102</v>
      </c>
      <c r="C94" s="36" t="s">
        <v>76</v>
      </c>
      <c r="D94" s="37" t="s">
        <v>284</v>
      </c>
      <c r="E94" s="36" t="s">
        <v>315</v>
      </c>
      <c r="F94" s="37" t="s">
        <v>316</v>
      </c>
      <c r="G94" s="18" t="str">
        <f t="shared" si="5"/>
        <v>5.21/km</v>
      </c>
      <c r="H94" s="19">
        <f t="shared" si="3"/>
        <v>0.01234953703703704</v>
      </c>
      <c r="I94" s="19">
        <f t="shared" si="6"/>
        <v>0.0024652777777777815</v>
      </c>
    </row>
    <row r="95" spans="1:9" ht="15" customHeight="1">
      <c r="A95" s="32">
        <v>92</v>
      </c>
      <c r="B95" s="36" t="s">
        <v>317</v>
      </c>
      <c r="C95" s="36" t="s">
        <v>87</v>
      </c>
      <c r="D95" s="37" t="s">
        <v>318</v>
      </c>
      <c r="E95" s="36" t="s">
        <v>209</v>
      </c>
      <c r="F95" s="37" t="s">
        <v>319</v>
      </c>
      <c r="G95" s="18" t="str">
        <f t="shared" si="5"/>
        <v>5.23/km</v>
      </c>
      <c r="H95" s="19">
        <f t="shared" si="3"/>
        <v>0.012488425925925927</v>
      </c>
      <c r="I95" s="19">
        <f t="shared" si="6"/>
        <v>0</v>
      </c>
    </row>
    <row r="96" spans="1:9" ht="15" customHeight="1">
      <c r="A96" s="32">
        <v>93</v>
      </c>
      <c r="B96" s="36" t="s">
        <v>320</v>
      </c>
      <c r="C96" s="36" t="s">
        <v>30</v>
      </c>
      <c r="D96" s="37" t="s">
        <v>298</v>
      </c>
      <c r="E96" s="36" t="s">
        <v>321</v>
      </c>
      <c r="F96" s="37" t="s">
        <v>322</v>
      </c>
      <c r="G96" s="18" t="str">
        <f t="shared" si="5"/>
        <v>5.27/km</v>
      </c>
      <c r="H96" s="19">
        <f aca="true" t="shared" si="7" ref="H96:H107">F96-$F$4</f>
        <v>0.012858796296296295</v>
      </c>
      <c r="I96" s="19">
        <f t="shared" si="6"/>
        <v>0.002210648148148142</v>
      </c>
    </row>
    <row r="97" spans="1:9" ht="15" customHeight="1">
      <c r="A97" s="32">
        <v>94</v>
      </c>
      <c r="B97" s="36" t="s">
        <v>323</v>
      </c>
      <c r="C97" s="36" t="s">
        <v>22</v>
      </c>
      <c r="D97" s="37" t="s">
        <v>130</v>
      </c>
      <c r="E97" s="36" t="s">
        <v>143</v>
      </c>
      <c r="F97" s="37" t="s">
        <v>324</v>
      </c>
      <c r="G97" s="18" t="str">
        <f t="shared" si="5"/>
        <v>5.42/km</v>
      </c>
      <c r="H97" s="19">
        <f t="shared" si="7"/>
        <v>0.014305555555555561</v>
      </c>
      <c r="I97" s="19">
        <f t="shared" si="6"/>
        <v>0.012696759259259265</v>
      </c>
    </row>
    <row r="98" spans="1:9" ht="15" customHeight="1">
      <c r="A98" s="32">
        <v>95</v>
      </c>
      <c r="B98" s="36" t="s">
        <v>325</v>
      </c>
      <c r="C98" s="36" t="s">
        <v>326</v>
      </c>
      <c r="D98" s="37" t="s">
        <v>216</v>
      </c>
      <c r="E98" s="36" t="s">
        <v>327</v>
      </c>
      <c r="F98" s="37" t="s">
        <v>328</v>
      </c>
      <c r="G98" s="18" t="str">
        <f t="shared" si="5"/>
        <v>5.43/km</v>
      </c>
      <c r="H98" s="19">
        <f t="shared" si="7"/>
        <v>0.014375000000000002</v>
      </c>
      <c r="I98" s="19">
        <f t="shared" si="6"/>
        <v>0.009212962962962961</v>
      </c>
    </row>
    <row r="99" spans="1:9" ht="15" customHeight="1">
      <c r="A99" s="32">
        <v>96</v>
      </c>
      <c r="B99" s="36" t="s">
        <v>329</v>
      </c>
      <c r="C99" s="36" t="s">
        <v>330</v>
      </c>
      <c r="D99" s="37" t="s">
        <v>222</v>
      </c>
      <c r="E99" s="36" t="s">
        <v>327</v>
      </c>
      <c r="F99" s="37" t="s">
        <v>328</v>
      </c>
      <c r="G99" s="18" t="str">
        <f t="shared" si="5"/>
        <v>5.43/km</v>
      </c>
      <c r="H99" s="19">
        <f t="shared" si="7"/>
        <v>0.014375000000000002</v>
      </c>
      <c r="I99" s="19">
        <f t="shared" si="6"/>
        <v>0.009155092592592593</v>
      </c>
    </row>
    <row r="100" spans="1:9" ht="15" customHeight="1">
      <c r="A100" s="32">
        <v>97</v>
      </c>
      <c r="B100" s="36" t="s">
        <v>331</v>
      </c>
      <c r="C100" s="36" t="s">
        <v>15</v>
      </c>
      <c r="D100" s="37" t="s">
        <v>128</v>
      </c>
      <c r="E100" s="36" t="s">
        <v>56</v>
      </c>
      <c r="F100" s="37" t="s">
        <v>332</v>
      </c>
      <c r="G100" s="18" t="str">
        <f t="shared" si="5"/>
        <v>5.58/km</v>
      </c>
      <c r="H100" s="19">
        <f t="shared" si="7"/>
        <v>0.015798611111111114</v>
      </c>
      <c r="I100" s="19">
        <f aca="true" t="shared" si="8" ref="I100:I107">F100-INDEX($F$4:$F$1130,MATCH(D100,$D$4:$D$1130,0))</f>
        <v>0.014722222222222223</v>
      </c>
    </row>
    <row r="101" spans="1:9" ht="15" customHeight="1">
      <c r="A101" s="32">
        <v>98</v>
      </c>
      <c r="B101" s="36" t="s">
        <v>333</v>
      </c>
      <c r="C101" s="36" t="s">
        <v>25</v>
      </c>
      <c r="D101" s="37" t="s">
        <v>158</v>
      </c>
      <c r="E101" s="36" t="s">
        <v>304</v>
      </c>
      <c r="F101" s="37" t="s">
        <v>334</v>
      </c>
      <c r="G101" s="18" t="str">
        <f t="shared" si="5"/>
        <v>6.01/km</v>
      </c>
      <c r="H101" s="19">
        <f t="shared" si="7"/>
        <v>0.016064814814814813</v>
      </c>
      <c r="I101" s="19">
        <f t="shared" si="8"/>
        <v>0.013414351851851847</v>
      </c>
    </row>
    <row r="102" spans="1:9" ht="15" customHeight="1">
      <c r="A102" s="32">
        <v>99</v>
      </c>
      <c r="B102" s="36" t="s">
        <v>84</v>
      </c>
      <c r="C102" s="36" t="s">
        <v>82</v>
      </c>
      <c r="D102" s="37" t="s">
        <v>295</v>
      </c>
      <c r="E102" s="36" t="s">
        <v>335</v>
      </c>
      <c r="F102" s="37" t="s">
        <v>336</v>
      </c>
      <c r="G102" s="18" t="str">
        <f t="shared" si="5"/>
        <v>6.17/km</v>
      </c>
      <c r="H102" s="19">
        <f t="shared" si="7"/>
        <v>0.017638888888888888</v>
      </c>
      <c r="I102" s="19">
        <f t="shared" si="8"/>
        <v>0.0071180555555555546</v>
      </c>
    </row>
    <row r="103" spans="1:9" ht="15" customHeight="1">
      <c r="A103" s="32">
        <v>100</v>
      </c>
      <c r="B103" s="36" t="s">
        <v>337</v>
      </c>
      <c r="C103" s="36" t="s">
        <v>0</v>
      </c>
      <c r="D103" s="37" t="s">
        <v>158</v>
      </c>
      <c r="E103" s="36" t="s">
        <v>105</v>
      </c>
      <c r="F103" s="37" t="s">
        <v>338</v>
      </c>
      <c r="G103" s="18" t="str">
        <f t="shared" si="5"/>
        <v>6.30/km</v>
      </c>
      <c r="H103" s="19">
        <f t="shared" si="7"/>
        <v>0.01883101851851852</v>
      </c>
      <c r="I103" s="19">
        <f t="shared" si="8"/>
        <v>0.016180555555555556</v>
      </c>
    </row>
    <row r="104" spans="1:9" ht="15" customHeight="1">
      <c r="A104" s="32">
        <v>101</v>
      </c>
      <c r="B104" s="36" t="s">
        <v>339</v>
      </c>
      <c r="C104" s="36" t="s">
        <v>340</v>
      </c>
      <c r="D104" s="37" t="s">
        <v>284</v>
      </c>
      <c r="E104" s="36" t="s">
        <v>143</v>
      </c>
      <c r="F104" s="37" t="s">
        <v>341</v>
      </c>
      <c r="G104" s="18" t="str">
        <f t="shared" si="5"/>
        <v>7.11/km</v>
      </c>
      <c r="H104" s="19">
        <f t="shared" si="7"/>
        <v>0.022754629629629628</v>
      </c>
      <c r="I104" s="19">
        <f t="shared" si="8"/>
        <v>0.012870370370370369</v>
      </c>
    </row>
    <row r="105" spans="1:9" ht="15" customHeight="1">
      <c r="A105" s="32">
        <v>102</v>
      </c>
      <c r="B105" s="36" t="s">
        <v>73</v>
      </c>
      <c r="C105" s="36" t="s">
        <v>342</v>
      </c>
      <c r="D105" s="37" t="s">
        <v>222</v>
      </c>
      <c r="E105" s="36" t="s">
        <v>160</v>
      </c>
      <c r="F105" s="37" t="s">
        <v>343</v>
      </c>
      <c r="G105" s="18" t="str">
        <f t="shared" si="5"/>
        <v>7.36/km</v>
      </c>
      <c r="H105" s="19">
        <f t="shared" si="7"/>
        <v>0.025104166666666667</v>
      </c>
      <c r="I105" s="19">
        <f t="shared" si="8"/>
        <v>0.019884259259259258</v>
      </c>
    </row>
    <row r="106" spans="1:9" ht="15" customHeight="1">
      <c r="A106" s="32">
        <v>103</v>
      </c>
      <c r="B106" s="36" t="s">
        <v>109</v>
      </c>
      <c r="C106" s="36" t="s">
        <v>37</v>
      </c>
      <c r="D106" s="37" t="s">
        <v>276</v>
      </c>
      <c r="E106" s="36" t="s">
        <v>199</v>
      </c>
      <c r="F106" s="37" t="s">
        <v>344</v>
      </c>
      <c r="G106" s="18" t="str">
        <f t="shared" si="5"/>
        <v>8.27/km</v>
      </c>
      <c r="H106" s="19">
        <f t="shared" si="7"/>
        <v>0.029953703703703708</v>
      </c>
      <c r="I106" s="19">
        <f t="shared" si="8"/>
        <v>0.020856481481481483</v>
      </c>
    </row>
    <row r="107" spans="1:9" ht="15" customHeight="1" thickBot="1">
      <c r="A107" s="33">
        <v>104</v>
      </c>
      <c r="B107" s="38" t="s">
        <v>345</v>
      </c>
      <c r="C107" s="38" t="s">
        <v>75</v>
      </c>
      <c r="D107" s="39" t="s">
        <v>222</v>
      </c>
      <c r="E107" s="38" t="s">
        <v>143</v>
      </c>
      <c r="F107" s="39" t="s">
        <v>346</v>
      </c>
      <c r="G107" s="20" t="str">
        <f t="shared" si="5"/>
        <v>8.42/km</v>
      </c>
      <c r="H107" s="21">
        <f t="shared" si="7"/>
        <v>0.03141203703703703</v>
      </c>
      <c r="I107" s="21">
        <f t="shared" si="8"/>
        <v>0.026192129629629624</v>
      </c>
    </row>
  </sheetData>
  <autoFilter ref="A3:I10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pane ySplit="3" topLeftCell="BM4" activePane="bottomLeft" state="frozen"/>
      <selection pane="topLeft" activeCell="A1" sqref="A1"/>
      <selection pane="bottomLeft" activeCell="G39" sqref="G3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5" t="str">
        <f>Individuale!A1</f>
        <v> Corri al Boschetto 2ª edizione</v>
      </c>
      <c r="B1" s="46"/>
      <c r="C1" s="47"/>
    </row>
    <row r="2" spans="1:3" ht="33" customHeight="1" thickBot="1">
      <c r="A2" s="48" t="str">
        <f>Individuale!A2&amp;" km. "&amp;Individuale!I2</f>
        <v>Ardea (RM) Italia - Sabato 24/07/2010 km. 8,2</v>
      </c>
      <c r="B2" s="49"/>
      <c r="C2" s="50"/>
    </row>
    <row r="3" spans="1:3" ht="24.75" customHeight="1" thickBot="1">
      <c r="A3" s="13" t="s">
        <v>2</v>
      </c>
      <c r="B3" s="14" t="s">
        <v>6</v>
      </c>
      <c r="C3" s="14" t="s">
        <v>11</v>
      </c>
    </row>
    <row r="4" spans="1:3" ht="15" customHeight="1">
      <c r="A4" s="28">
        <v>1</v>
      </c>
      <c r="B4" s="29" t="s">
        <v>143</v>
      </c>
      <c r="C4" s="30">
        <v>20</v>
      </c>
    </row>
    <row r="5" spans="1:3" ht="15" customHeight="1">
      <c r="A5" s="22">
        <v>2</v>
      </c>
      <c r="B5" s="23" t="s">
        <v>113</v>
      </c>
      <c r="C5" s="26">
        <v>7</v>
      </c>
    </row>
    <row r="6" spans="1:3" ht="15" customHeight="1">
      <c r="A6" s="22">
        <v>3</v>
      </c>
      <c r="B6" s="23" t="s">
        <v>209</v>
      </c>
      <c r="C6" s="26">
        <v>6</v>
      </c>
    </row>
    <row r="7" spans="1:3" ht="15" customHeight="1">
      <c r="A7" s="22">
        <v>4</v>
      </c>
      <c r="B7" s="23" t="s">
        <v>56</v>
      </c>
      <c r="C7" s="26">
        <v>6</v>
      </c>
    </row>
    <row r="8" spans="1:3" ht="15" customHeight="1">
      <c r="A8" s="22">
        <v>5</v>
      </c>
      <c r="B8" s="23" t="s">
        <v>167</v>
      </c>
      <c r="C8" s="26">
        <v>5</v>
      </c>
    </row>
    <row r="9" spans="1:3" ht="15" customHeight="1">
      <c r="A9" s="22">
        <v>6</v>
      </c>
      <c r="B9" s="23" t="s">
        <v>160</v>
      </c>
      <c r="C9" s="26">
        <v>3</v>
      </c>
    </row>
    <row r="10" spans="1:3" ht="15" customHeight="1">
      <c r="A10" s="22">
        <v>7</v>
      </c>
      <c r="B10" s="23" t="s">
        <v>207</v>
      </c>
      <c r="C10" s="26">
        <v>3</v>
      </c>
    </row>
    <row r="11" spans="1:3" ht="15" customHeight="1">
      <c r="A11" s="22">
        <v>8</v>
      </c>
      <c r="B11" s="23" t="s">
        <v>193</v>
      </c>
      <c r="C11" s="26">
        <v>3</v>
      </c>
    </row>
    <row r="12" spans="1:3" ht="15" customHeight="1">
      <c r="A12" s="22">
        <v>9</v>
      </c>
      <c r="B12" s="23" t="s">
        <v>173</v>
      </c>
      <c r="C12" s="26">
        <v>3</v>
      </c>
    </row>
    <row r="13" spans="1:3" ht="15" customHeight="1">
      <c r="A13" s="22">
        <v>10</v>
      </c>
      <c r="B13" s="23" t="s">
        <v>199</v>
      </c>
      <c r="C13" s="26">
        <v>3</v>
      </c>
    </row>
    <row r="14" spans="1:3" ht="15" customHeight="1">
      <c r="A14" s="22">
        <v>11</v>
      </c>
      <c r="B14" s="23" t="s">
        <v>50</v>
      </c>
      <c r="C14" s="26">
        <v>3</v>
      </c>
    </row>
    <row r="15" spans="1:3" ht="15" customHeight="1">
      <c r="A15" s="22">
        <v>12</v>
      </c>
      <c r="B15" s="23" t="s">
        <v>62</v>
      </c>
      <c r="C15" s="26">
        <v>3</v>
      </c>
    </row>
    <row r="16" spans="1:3" ht="15" customHeight="1">
      <c r="A16" s="22">
        <v>13</v>
      </c>
      <c r="B16" s="23" t="s">
        <v>304</v>
      </c>
      <c r="C16" s="26">
        <v>2</v>
      </c>
    </row>
    <row r="17" spans="1:3" ht="15" customHeight="1">
      <c r="A17" s="22">
        <v>14</v>
      </c>
      <c r="B17" s="23" t="s">
        <v>170</v>
      </c>
      <c r="C17" s="26">
        <v>2</v>
      </c>
    </row>
    <row r="18" spans="1:3" ht="15" customHeight="1">
      <c r="A18" s="22">
        <v>15</v>
      </c>
      <c r="B18" s="23" t="s">
        <v>282</v>
      </c>
      <c r="C18" s="26">
        <v>2</v>
      </c>
    </row>
    <row r="19" spans="1:3" ht="15" customHeight="1">
      <c r="A19" s="22">
        <v>16</v>
      </c>
      <c r="B19" s="23" t="s">
        <v>243</v>
      </c>
      <c r="C19" s="26">
        <v>2</v>
      </c>
    </row>
    <row r="20" spans="1:3" ht="15" customHeight="1">
      <c r="A20" s="22">
        <v>17</v>
      </c>
      <c r="B20" s="23" t="s">
        <v>327</v>
      </c>
      <c r="C20" s="26">
        <v>2</v>
      </c>
    </row>
    <row r="21" spans="1:3" ht="15" customHeight="1">
      <c r="A21" s="22">
        <v>18</v>
      </c>
      <c r="B21" s="23" t="s">
        <v>61</v>
      </c>
      <c r="C21" s="26">
        <v>2</v>
      </c>
    </row>
    <row r="22" spans="1:3" ht="15" customHeight="1">
      <c r="A22" s="22">
        <v>19</v>
      </c>
      <c r="B22" s="23" t="s">
        <v>105</v>
      </c>
      <c r="C22" s="26">
        <v>1</v>
      </c>
    </row>
    <row r="23" spans="1:3" ht="15" customHeight="1">
      <c r="A23" s="22">
        <v>20</v>
      </c>
      <c r="B23" s="23" t="s">
        <v>202</v>
      </c>
      <c r="C23" s="26">
        <v>1</v>
      </c>
    </row>
    <row r="24" spans="1:3" ht="15" customHeight="1">
      <c r="A24" s="22">
        <v>21</v>
      </c>
      <c r="B24" s="23" t="s">
        <v>81</v>
      </c>
      <c r="C24" s="26">
        <v>1</v>
      </c>
    </row>
    <row r="25" spans="1:3" ht="15" customHeight="1">
      <c r="A25" s="22">
        <v>22</v>
      </c>
      <c r="B25" s="23" t="s">
        <v>117</v>
      </c>
      <c r="C25" s="26">
        <v>1</v>
      </c>
    </row>
    <row r="26" spans="1:3" ht="15" customHeight="1">
      <c r="A26" s="22">
        <v>23</v>
      </c>
      <c r="B26" s="23" t="s">
        <v>54</v>
      </c>
      <c r="C26" s="26">
        <v>1</v>
      </c>
    </row>
    <row r="27" spans="1:3" ht="15" customHeight="1">
      <c r="A27" s="22">
        <v>24</v>
      </c>
      <c r="B27" s="23" t="s">
        <v>51</v>
      </c>
      <c r="C27" s="26">
        <v>1</v>
      </c>
    </row>
    <row r="28" spans="1:3" ht="15" customHeight="1">
      <c r="A28" s="22">
        <v>25</v>
      </c>
      <c r="B28" s="23" t="s">
        <v>321</v>
      </c>
      <c r="C28" s="26">
        <v>1</v>
      </c>
    </row>
    <row r="29" spans="1:3" ht="15" customHeight="1">
      <c r="A29" s="22">
        <v>26</v>
      </c>
      <c r="B29" s="23" t="s">
        <v>59</v>
      </c>
      <c r="C29" s="26">
        <v>1</v>
      </c>
    </row>
    <row r="30" spans="1:3" ht="15" customHeight="1">
      <c r="A30" s="22">
        <v>27</v>
      </c>
      <c r="B30" s="23" t="s">
        <v>313</v>
      </c>
      <c r="C30" s="26">
        <v>1</v>
      </c>
    </row>
    <row r="31" spans="1:3" ht="15" customHeight="1">
      <c r="A31" s="22">
        <v>28</v>
      </c>
      <c r="B31" s="23" t="s">
        <v>307</v>
      </c>
      <c r="C31" s="26">
        <v>1</v>
      </c>
    </row>
    <row r="32" spans="1:3" ht="15" customHeight="1">
      <c r="A32" s="22">
        <v>29</v>
      </c>
      <c r="B32" s="23" t="s">
        <v>179</v>
      </c>
      <c r="C32" s="26">
        <v>1</v>
      </c>
    </row>
    <row r="33" spans="1:3" ht="15" customHeight="1">
      <c r="A33" s="22">
        <v>30</v>
      </c>
      <c r="B33" s="23" t="s">
        <v>185</v>
      </c>
      <c r="C33" s="26">
        <v>1</v>
      </c>
    </row>
    <row r="34" spans="1:3" ht="15" customHeight="1">
      <c r="A34" s="22">
        <v>31</v>
      </c>
      <c r="B34" s="23" t="s">
        <v>257</v>
      </c>
      <c r="C34" s="26">
        <v>1</v>
      </c>
    </row>
    <row r="35" spans="1:3" ht="15" customHeight="1">
      <c r="A35" s="22">
        <v>32</v>
      </c>
      <c r="B35" s="23" t="s">
        <v>182</v>
      </c>
      <c r="C35" s="26">
        <v>1</v>
      </c>
    </row>
    <row r="36" spans="1:3" ht="15" customHeight="1">
      <c r="A36" s="22">
        <v>33</v>
      </c>
      <c r="B36" s="23" t="s">
        <v>315</v>
      </c>
      <c r="C36" s="26">
        <v>1</v>
      </c>
    </row>
    <row r="37" spans="1:3" ht="15" customHeight="1">
      <c r="A37" s="22">
        <v>34</v>
      </c>
      <c r="B37" s="23" t="s">
        <v>246</v>
      </c>
      <c r="C37" s="26">
        <v>1</v>
      </c>
    </row>
    <row r="38" spans="1:3" ht="15" customHeight="1">
      <c r="A38" s="22">
        <v>35</v>
      </c>
      <c r="B38" s="23" t="s">
        <v>68</v>
      </c>
      <c r="C38" s="26">
        <v>1</v>
      </c>
    </row>
    <row r="39" spans="1:3" ht="15" customHeight="1">
      <c r="A39" s="22">
        <v>36</v>
      </c>
      <c r="B39" s="23" t="s">
        <v>228</v>
      </c>
      <c r="C39" s="26">
        <v>1</v>
      </c>
    </row>
    <row r="40" spans="1:3" ht="15" customHeight="1">
      <c r="A40" s="22">
        <v>37</v>
      </c>
      <c r="B40" s="23" t="s">
        <v>163</v>
      </c>
      <c r="C40" s="26">
        <v>1</v>
      </c>
    </row>
    <row r="41" spans="1:3" ht="15" customHeight="1">
      <c r="A41" s="22">
        <v>38</v>
      </c>
      <c r="B41" s="23" t="s">
        <v>291</v>
      </c>
      <c r="C41" s="26">
        <v>1</v>
      </c>
    </row>
    <row r="42" spans="1:3" ht="15" customHeight="1">
      <c r="A42" s="22">
        <v>39</v>
      </c>
      <c r="B42" s="23" t="s">
        <v>79</v>
      </c>
      <c r="C42" s="26">
        <v>1</v>
      </c>
    </row>
    <row r="43" spans="1:3" ht="15" customHeight="1">
      <c r="A43" s="22">
        <v>40</v>
      </c>
      <c r="B43" s="23" t="s">
        <v>155</v>
      </c>
      <c r="C43" s="26">
        <v>1</v>
      </c>
    </row>
    <row r="44" spans="1:3" ht="15" customHeight="1">
      <c r="A44" s="22">
        <v>41</v>
      </c>
      <c r="B44" s="23" t="s">
        <v>335</v>
      </c>
      <c r="C44" s="26">
        <v>1</v>
      </c>
    </row>
    <row r="45" spans="1:3" ht="15" customHeight="1">
      <c r="A45" s="22">
        <v>42</v>
      </c>
      <c r="B45" s="23" t="s">
        <v>57</v>
      </c>
      <c r="C45" s="26">
        <v>1</v>
      </c>
    </row>
    <row r="46" spans="1:3" ht="15" customHeight="1">
      <c r="A46" s="22">
        <v>43</v>
      </c>
      <c r="B46" s="23" t="s">
        <v>58</v>
      </c>
      <c r="C46" s="26">
        <v>1</v>
      </c>
    </row>
    <row r="47" spans="1:3" ht="15" customHeight="1">
      <c r="A47" s="22">
        <v>44</v>
      </c>
      <c r="B47" s="23" t="s">
        <v>137</v>
      </c>
      <c r="C47" s="26">
        <v>1</v>
      </c>
    </row>
    <row r="48" spans="1:3" ht="15" customHeight="1" thickBot="1">
      <c r="A48" s="24">
        <v>45</v>
      </c>
      <c r="B48" s="25" t="s">
        <v>149</v>
      </c>
      <c r="C48" s="27">
        <v>1</v>
      </c>
    </row>
    <row r="49" ht="12.75">
      <c r="C49" s="4">
        <f>SUM(C4:C48)</f>
        <v>104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2010-09-14T11:01:05Z</dcterms:modified>
  <cp:category/>
  <cp:version/>
  <cp:contentType/>
  <cp:contentStatus/>
</cp:coreProperties>
</file>