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'Individuale'!$A$3:$I$191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<sst xmlns="http://schemas.openxmlformats.org/spreadsheetml/2006/main" count="816" uniqueCount="364">
  <si>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</si>
  <si>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</si>
  <si>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</si>
  <si>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</si>
  <si>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</si>
  <si>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</si>
  <si>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</si>
  <si>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</si>
  <si>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</si>
  <si>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</si>
  <si>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</si>
  <si>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</si>
  <si>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ANTONIO</t>
  </si>
  <si>
    <t>FRANCESCO</t>
  </si>
  <si>
    <t>GIOVANNI</t>
  </si>
  <si>
    <t>GIUSEPPE</t>
  </si>
  <si>
    <t>DE SANTIS</t>
  </si>
  <si>
    <t>FRANCO</t>
  </si>
  <si>
    <t>PAOLO</t>
  </si>
  <si>
    <t>MASSIMO</t>
  </si>
  <si>
    <t>LUCIANO</t>
  </si>
  <si>
    <t>FABRIZIO</t>
  </si>
  <si>
    <t>LORENZO</t>
  </si>
  <si>
    <t>STEFANO</t>
  </si>
  <si>
    <t>ALESSANDRO</t>
  </si>
  <si>
    <t>ROBERTO</t>
  </si>
  <si>
    <t>LUIGI</t>
  </si>
  <si>
    <t>FABIO</t>
  </si>
  <si>
    <t>MAURIZIO</t>
  </si>
  <si>
    <t>LUCA</t>
  </si>
  <si>
    <t>MARCO</t>
  </si>
  <si>
    <t>CLAUDIO</t>
  </si>
  <si>
    <t>ANDREA</t>
  </si>
  <si>
    <t>PASQUALE</t>
  </si>
  <si>
    <t>SALVATORE</t>
  </si>
  <si>
    <t>MASSIMILIANO</t>
  </si>
  <si>
    <t>MARCELLO</t>
  </si>
  <si>
    <t>VINCENZO</t>
  </si>
  <si>
    <t>DAVIDE</t>
  </si>
  <si>
    <t>GIANFRANCO</t>
  </si>
  <si>
    <t>MARIO</t>
  </si>
  <si>
    <t>MICHELE</t>
  </si>
  <si>
    <t>ANGELO</t>
  </si>
  <si>
    <t>ENRICO</t>
  </si>
  <si>
    <t>WALTER</t>
  </si>
  <si>
    <t>LATINA RUNNERS</t>
  </si>
  <si>
    <t>SIMMEL COLLEFERRO</t>
  </si>
  <si>
    <t>ATLETICA SETINA</t>
  </si>
  <si>
    <t>NUOVA PODISTICA LATINA</t>
  </si>
  <si>
    <t>ARMANDO</t>
  </si>
  <si>
    <t>JOUAHER</t>
  </si>
  <si>
    <t>SAMIR</t>
  </si>
  <si>
    <t>NUOVA ATLETICA LARIANO</t>
  </si>
  <si>
    <t>RUNNING CLUB FUTURA</t>
  </si>
  <si>
    <t>S.S. LAZIO ATL.</t>
  </si>
  <si>
    <t>LEONARDO</t>
  </si>
  <si>
    <t>FELICE</t>
  </si>
  <si>
    <t>MANCINI</t>
  </si>
  <si>
    <t>SERGIO</t>
  </si>
  <si>
    <t>GIANNI</t>
  </si>
  <si>
    <t>ROMEO</t>
  </si>
  <si>
    <t>GRECO</t>
  </si>
  <si>
    <t>PIZZUTI</t>
  </si>
  <si>
    <t>GIANCARLO</t>
  </si>
  <si>
    <t>ATLETICA ARCE</t>
  </si>
  <si>
    <t>NUNZIO</t>
  </si>
  <si>
    <t>DOMENICO</t>
  </si>
  <si>
    <t>MARTINI</t>
  </si>
  <si>
    <t>PARISI</t>
  </si>
  <si>
    <t>ROSSI</t>
  </si>
  <si>
    <t>D'AMBROSIO</t>
  </si>
  <si>
    <t>FIORINI</t>
  </si>
  <si>
    <t>SILVIO</t>
  </si>
  <si>
    <t>SANTORO</t>
  </si>
  <si>
    <t>RENATO</t>
  </si>
  <si>
    <t>SIMONA</t>
  </si>
  <si>
    <t>MARIA</t>
  </si>
  <si>
    <t>D'ANGELO</t>
  </si>
  <si>
    <t>VALENTINO</t>
  </si>
  <si>
    <t>MARIA PAOLA</t>
  </si>
  <si>
    <t>M_A20</t>
  </si>
  <si>
    <t>ADIM</t>
  </si>
  <si>
    <t>ISMAIL</t>
  </si>
  <si>
    <t>M_C30</t>
  </si>
  <si>
    <t>FIAMME ARGENTO CASERTA</t>
  </si>
  <si>
    <t>M_D35</t>
  </si>
  <si>
    <t>POD. AMATORI MOROLO</t>
  </si>
  <si>
    <t>M_E40</t>
  </si>
  <si>
    <t>ATL. B.GATE RIUNITE SERMONETA</t>
  </si>
  <si>
    <t>M_F45</t>
  </si>
  <si>
    <t>ROCCO</t>
  </si>
  <si>
    <t>MARTINA</t>
  </si>
  <si>
    <t>A.S.D. ROCCAGORGA</t>
  </si>
  <si>
    <t>CORSETTI</t>
  </si>
  <si>
    <t>ATLETICA MONTICELLANA</t>
  </si>
  <si>
    <t>COIA</t>
  </si>
  <si>
    <t>MAGNO ROBERTO</t>
  </si>
  <si>
    <t>MONACO</t>
  </si>
  <si>
    <t>M_G50</t>
  </si>
  <si>
    <t>VALENTE</t>
  </si>
  <si>
    <t>PIETRO GIUSEPPE</t>
  </si>
  <si>
    <t>APROCIS RUNNERS TEAM</t>
  </si>
  <si>
    <t>POLSINELLI</t>
  </si>
  <si>
    <t>M_H55</t>
  </si>
  <si>
    <t>SORA RUNNERS CLUB</t>
  </si>
  <si>
    <t>AMOROSO</t>
  </si>
  <si>
    <t>ANTIMO</t>
  </si>
  <si>
    <t>NICO</t>
  </si>
  <si>
    <t>ATINA TRAIL RUNNER</t>
  </si>
  <si>
    <t>VOZZA</t>
  </si>
  <si>
    <t>PELLEGRINO</t>
  </si>
  <si>
    <t>COZZOLINO</t>
  </si>
  <si>
    <t>ATLETICA CEPRANO</t>
  </si>
  <si>
    <t>PATRIZIA</t>
  </si>
  <si>
    <t>ATL. CLUB NAUTICO GAETA</t>
  </si>
  <si>
    <t>EVANGELISTA</t>
  </si>
  <si>
    <t>GENNARO</t>
  </si>
  <si>
    <t>EMILIO</t>
  </si>
  <si>
    <t>NARDACCI</t>
  </si>
  <si>
    <t>PAGLINO</t>
  </si>
  <si>
    <t>CIRO</t>
  </si>
  <si>
    <t>FITNES MONTELLO</t>
  </si>
  <si>
    <t>DI ROLLO</t>
  </si>
  <si>
    <t>ATL. CASTELLO SORA</t>
  </si>
  <si>
    <t>PANNONE</t>
  </si>
  <si>
    <t>POL. CIOCIARA A. FAVA</t>
  </si>
  <si>
    <t>GEREMIA</t>
  </si>
  <si>
    <t>M_I60</t>
  </si>
  <si>
    <t>D'URSO</t>
  </si>
  <si>
    <t>LOMBARDOZZI</t>
  </si>
  <si>
    <t>VICARO</t>
  </si>
  <si>
    <t>MALTEMPO</t>
  </si>
  <si>
    <t>IDA</t>
  </si>
  <si>
    <t>COPPA</t>
  </si>
  <si>
    <t>M_L65</t>
  </si>
  <si>
    <t>AURIEMMA</t>
  </si>
  <si>
    <t>DE VIVO</t>
  </si>
  <si>
    <t>ITOLLO</t>
  </si>
  <si>
    <t>MAIURI</t>
  </si>
  <si>
    <t>ANTONIETTA</t>
  </si>
  <si>
    <t>AGOSTINO</t>
  </si>
  <si>
    <t>MARTONE</t>
  </si>
  <si>
    <t>ATL. AMATORI FIAT CASSINO</t>
  </si>
  <si>
    <t>CONSOLAZIO</t>
  </si>
  <si>
    <t>NARDELLI</t>
  </si>
  <si>
    <t>ADRIANO</t>
  </si>
  <si>
    <t>DI STEFANO</t>
  </si>
  <si>
    <t>ENZO</t>
  </si>
  <si>
    <t>VITO</t>
  </si>
  <si>
    <t>MATTEO</t>
  </si>
  <si>
    <t>EMANUELE</t>
  </si>
  <si>
    <t>G.S. CAT SPORT ROMA</t>
  </si>
  <si>
    <t>BRUNI</t>
  </si>
  <si>
    <t>TIZIANA</t>
  </si>
  <si>
    <t>ANNA BABY RUNNER</t>
  </si>
  <si>
    <t>DAVIS</t>
  </si>
  <si>
    <t>DANIELA</t>
  </si>
  <si>
    <t>VITTORIO</t>
  </si>
  <si>
    <t>MARIANI</t>
  </si>
  <si>
    <t>EDOARDO</t>
  </si>
  <si>
    <t>MARINO</t>
  </si>
  <si>
    <t>EUGENIO</t>
  </si>
  <si>
    <t>MORENO</t>
  </si>
  <si>
    <t>ALVARO</t>
  </si>
  <si>
    <t>LAALAMI</t>
  </si>
  <si>
    <t>CHERKAOUI</t>
  </si>
  <si>
    <t>TYAR</t>
  </si>
  <si>
    <t>ABDELHADI</t>
  </si>
  <si>
    <t>C.S. LIB. GUSSAGO</t>
  </si>
  <si>
    <t>ELBAROUKI</t>
  </si>
  <si>
    <t>HICHAM</t>
  </si>
  <si>
    <t>POL. HYPPODROM '99 PONTOGLIO</t>
  </si>
  <si>
    <t>KABBOUR</t>
  </si>
  <si>
    <t>ABDELEKRIM</t>
  </si>
  <si>
    <t>ATL. RECANATI</t>
  </si>
  <si>
    <t>LAMACHI</t>
  </si>
  <si>
    <t>MERIYEM</t>
  </si>
  <si>
    <t>W_A20</t>
  </si>
  <si>
    <t>ASD MONTEMILETTO TEAM RUNNERS</t>
  </si>
  <si>
    <t>ELMOUADDINE</t>
  </si>
  <si>
    <t>ABDELOUAHAB</t>
  </si>
  <si>
    <t>DI LELLO</t>
  </si>
  <si>
    <t>ATL GONNESA</t>
  </si>
  <si>
    <t>BOVENZI</t>
  </si>
  <si>
    <t>GHIZLAME</t>
  </si>
  <si>
    <t>ASMAE</t>
  </si>
  <si>
    <t>AS VOLPIANO RUNNER TEAM 99</t>
  </si>
  <si>
    <t>MICHAEL</t>
  </si>
  <si>
    <t>COLLEFERRO ATLETICA</t>
  </si>
  <si>
    <t>SOUFYANE</t>
  </si>
  <si>
    <t>LAILA</t>
  </si>
  <si>
    <t>C.S. ESERCITO</t>
  </si>
  <si>
    <t>EL FADIL</t>
  </si>
  <si>
    <t>FABRIZI</t>
  </si>
  <si>
    <t>VENAFRO</t>
  </si>
  <si>
    <t>LUCCHETTI</t>
  </si>
  <si>
    <t>TASI</t>
  </si>
  <si>
    <t>ILIR</t>
  </si>
  <si>
    <t>MARROCCO</t>
  </si>
  <si>
    <t>TONINO</t>
  </si>
  <si>
    <t>C. S. La Fontana Atletica</t>
  </si>
  <si>
    <t>CAPUANO</t>
  </si>
  <si>
    <t>CAVALLARO</t>
  </si>
  <si>
    <t>ATLETICA TRAINING CASSINO</t>
  </si>
  <si>
    <t>ROSSINI</t>
  </si>
  <si>
    <t>MIACCI</t>
  </si>
  <si>
    <t>DI FOLCO</t>
  </si>
  <si>
    <t>FRATARCANGELI</t>
  </si>
  <si>
    <t>CERRONI</t>
  </si>
  <si>
    <t>SPIRIDIGLIOZZI</t>
  </si>
  <si>
    <t>DELISE</t>
  </si>
  <si>
    <t>GERADO</t>
  </si>
  <si>
    <t>NEGROSINI</t>
  </si>
  <si>
    <t>D'ORSI</t>
  </si>
  <si>
    <t>W_E40</t>
  </si>
  <si>
    <t>ATL. TRAINING</t>
  </si>
  <si>
    <t>FORMICOLLA</t>
  </si>
  <si>
    <t>VERARDI</t>
  </si>
  <si>
    <t>ANNALISA</t>
  </si>
  <si>
    <t>W_D35</t>
  </si>
  <si>
    <t>GRIMALDI</t>
  </si>
  <si>
    <t>COPPOLA</t>
  </si>
  <si>
    <t>ASCENZI</t>
  </si>
  <si>
    <t>PODISTICA DEI FIORI</t>
  </si>
  <si>
    <t>AUGUSTO</t>
  </si>
  <si>
    <t>ASD ATL.SAN GIORGIO A LIRI</t>
  </si>
  <si>
    <t>ROTUNNO</t>
  </si>
  <si>
    <t>CASSONE</t>
  </si>
  <si>
    <t>PALANDRO</t>
  </si>
  <si>
    <t>G.S.LITAL</t>
  </si>
  <si>
    <t>PALLAGROSI</t>
  </si>
  <si>
    <t>ALIGHIERO</t>
  </si>
  <si>
    <t>CAIAZZO</t>
  </si>
  <si>
    <t>DRAGONE</t>
  </si>
  <si>
    <t>SACCO</t>
  </si>
  <si>
    <t>MIZZONI</t>
  </si>
  <si>
    <t>ATL. FROSINONE</t>
  </si>
  <si>
    <t>TREPPICCIONI</t>
  </si>
  <si>
    <t>CAPPITELLI</t>
  </si>
  <si>
    <t>RETICO</t>
  </si>
  <si>
    <t>MANFREDO</t>
  </si>
  <si>
    <t>ASD OPOA TEAM RUNNING TRASACCO</t>
  </si>
  <si>
    <t>VINCENZO NICODEMO</t>
  </si>
  <si>
    <t>LUCCI</t>
  </si>
  <si>
    <t>D'AMPEGGIO</t>
  </si>
  <si>
    <t>CASCHERA</t>
  </si>
  <si>
    <t>REMO</t>
  </si>
  <si>
    <t>PISANI</t>
  </si>
  <si>
    <t>ZACCARDELLI</t>
  </si>
  <si>
    <t>BONAVENIA</t>
  </si>
  <si>
    <t>PESCOSOLIDO</t>
  </si>
  <si>
    <t>PAESANO</t>
  </si>
  <si>
    <t>CESARE</t>
  </si>
  <si>
    <t>CAMPOLI</t>
  </si>
  <si>
    <t>QUIRINO</t>
  </si>
  <si>
    <t>POD. ORO FANTASY</t>
  </si>
  <si>
    <t>DI PALMA</t>
  </si>
  <si>
    <t>BIANCHI</t>
  </si>
  <si>
    <t>BIFERA</t>
  </si>
  <si>
    <t>REA</t>
  </si>
  <si>
    <t>ONORIO</t>
  </si>
  <si>
    <t>PALLANTE</t>
  </si>
  <si>
    <t>ORSINI</t>
  </si>
  <si>
    <t>MANDARELLI</t>
  </si>
  <si>
    <t>ANNA LAURA</t>
  </si>
  <si>
    <t>POD. FISIOSPORT</t>
  </si>
  <si>
    <t>PAGANO</t>
  </si>
  <si>
    <t>A.S. ATL. ROCCA DI PAPA</t>
  </si>
  <si>
    <t>TULLIO</t>
  </si>
  <si>
    <t>FIORLETTA</t>
  </si>
  <si>
    <t>JACOPO</t>
  </si>
  <si>
    <t>IABONI</t>
  </si>
  <si>
    <t>FIAMME GIALLE G. SIMONI</t>
  </si>
  <si>
    <t>COLANGELO</t>
  </si>
  <si>
    <t>LORIS MAXIMO</t>
  </si>
  <si>
    <t>GERMANI</t>
  </si>
  <si>
    <t>LUCIA</t>
  </si>
  <si>
    <t>MAROZZA</t>
  </si>
  <si>
    <t>MASCETTI MAGLIOCCO</t>
  </si>
  <si>
    <t>GRECI</t>
  </si>
  <si>
    <t>POL.NAMASTE'TEAM CLUB</t>
  </si>
  <si>
    <t>SARAGA</t>
  </si>
  <si>
    <t>BIGANZOLI</t>
  </si>
  <si>
    <t>VISELLI</t>
  </si>
  <si>
    <t>SERENA</t>
  </si>
  <si>
    <t>PARCAVANO</t>
  </si>
  <si>
    <t>LORETO</t>
  </si>
  <si>
    <t>AMADEI</t>
  </si>
  <si>
    <t>LANNI</t>
  </si>
  <si>
    <t>CARMINE</t>
  </si>
  <si>
    <t>VECCHIO</t>
  </si>
  <si>
    <t>ELISA</t>
  </si>
  <si>
    <t>CUS CASSINO</t>
  </si>
  <si>
    <t>QUATTROCCHI</t>
  </si>
  <si>
    <t>GENESIO</t>
  </si>
  <si>
    <t>DEL SIGNORE</t>
  </si>
  <si>
    <t>MUZZI</t>
  </si>
  <si>
    <t>DURANTE</t>
  </si>
  <si>
    <t>PRAVETTONI</t>
  </si>
  <si>
    <t>CSAIN FROSINONE</t>
  </si>
  <si>
    <t>MAGNANTE</t>
  </si>
  <si>
    <t>ASD PODISTICA CASERTA</t>
  </si>
  <si>
    <t>ZEPPIERI</t>
  </si>
  <si>
    <t>VALTER</t>
  </si>
  <si>
    <t>VITALE</t>
  </si>
  <si>
    <t>MANGIAPELO</t>
  </si>
  <si>
    <t>ARCESE</t>
  </si>
  <si>
    <t>ERMANNO</t>
  </si>
  <si>
    <t>CELLETTI</t>
  </si>
  <si>
    <t>ROMANO</t>
  </si>
  <si>
    <t>SCAMPONE</t>
  </si>
  <si>
    <t>JEAN PHILIPPE</t>
  </si>
  <si>
    <t>BALDO</t>
  </si>
  <si>
    <t>MAGNANTI</t>
  </si>
  <si>
    <t>DI PAOLO</t>
  </si>
  <si>
    <t>LORENZA</t>
  </si>
  <si>
    <t>PARADISO</t>
  </si>
  <si>
    <t>MELIDEO</t>
  </si>
  <si>
    <t>LOMBARDI</t>
  </si>
  <si>
    <t>VENTURA</t>
  </si>
  <si>
    <t>SCALA</t>
  </si>
  <si>
    <t>DELLE FONTANE</t>
  </si>
  <si>
    <t>DIONISI</t>
  </si>
  <si>
    <t>VANIA</t>
  </si>
  <si>
    <t>W_C30</t>
  </si>
  <si>
    <t>PERCOCO</t>
  </si>
  <si>
    <t>ABBALLE</t>
  </si>
  <si>
    <t>TURCHETTA</t>
  </si>
  <si>
    <t>PROIA</t>
  </si>
  <si>
    <t>DI MARIO</t>
  </si>
  <si>
    <t>EZIO</t>
  </si>
  <si>
    <t>CARLA</t>
  </si>
  <si>
    <t>FREDDO</t>
  </si>
  <si>
    <t>ELEUTERIO</t>
  </si>
  <si>
    <t>FRANZESINI</t>
  </si>
  <si>
    <t>SESSANO</t>
  </si>
  <si>
    <t>PINO</t>
  </si>
  <si>
    <t>GABRIELI</t>
  </si>
  <si>
    <t>MADDALENA</t>
  </si>
  <si>
    <t>CIOCCA</t>
  </si>
  <si>
    <t>POMPA</t>
  </si>
  <si>
    <t>RAGGI</t>
  </si>
  <si>
    <t>CARNEVALE</t>
  </si>
  <si>
    <t>ROSSANO</t>
  </si>
  <si>
    <t>EMILIMOR</t>
  </si>
  <si>
    <t>EJIRO</t>
  </si>
  <si>
    <t>PIEDIMONTE</t>
  </si>
  <si>
    <t>CIONE</t>
  </si>
  <si>
    <t>IVANA</t>
  </si>
  <si>
    <t>W_H55</t>
  </si>
  <si>
    <t>LOLLI</t>
  </si>
  <si>
    <t>SARDELLITI</t>
  </si>
  <si>
    <t>CRISTIANO</t>
  </si>
  <si>
    <t>MATTEI</t>
  </si>
  <si>
    <t>TOMASSI</t>
  </si>
  <si>
    <t>MASIELLO</t>
  </si>
  <si>
    <t>D'ORAZIO</t>
  </si>
  <si>
    <t>IENCO</t>
  </si>
  <si>
    <t>PATRIARCA</t>
  </si>
  <si>
    <t>TRANCANELLA</t>
  </si>
  <si>
    <t>SARTORI</t>
  </si>
  <si>
    <t>W_F45</t>
  </si>
  <si>
    <r>
      <t xml:space="preserve">Cascatalonga </t>
    </r>
    <r>
      <rPr>
        <i/>
        <sz val="18"/>
        <rFont val="Arial"/>
        <family val="2"/>
      </rPr>
      <t>19ª edizione</t>
    </r>
  </si>
  <si>
    <t>Isola del Liri (RI) Italia - Sabato 24/07/2010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</si>
</sst>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h:mm:ss;@"/>
  </numFmts>
  <fonts count="16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  <font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21" fontId="0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21" fontId="0" fillId="0" borderId="2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center" vertical="center"/>
    </xf>
    <xf numFmtId="21" fontId="0" fillId="0" borderId="3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left" vertical="center"/>
    </xf>
    <xf numFmtId="0" fontId="13" fillId="3" borderId="2" xfId="0" applyFont="1" applyFill="1" applyBorder="1" applyAlignment="1">
      <alignment horizontal="center" vertical="center"/>
    </xf>
    <xf numFmtId="21" fontId="13" fillId="3" borderId="2" xfId="0" applyNumberFormat="1" applyFont="1" applyFill="1" applyBorder="1" applyAlignment="1">
      <alignment horizontal="center" vertical="center"/>
    </xf>
    <xf numFmtId="165" fontId="13" fillId="3" borderId="2" xfId="0" applyNumberFormat="1" applyFont="1" applyFill="1" applyBorder="1" applyAlignment="1">
      <alignment horizontal="center" vertical="center"/>
    </xf>
    <xf numFmtId="1" fontId="6" fillId="4" borderId="6" xfId="0" applyNumberFormat="1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vertical="center"/>
    </xf>
    <xf numFmtId="0" fontId="13" fillId="3" borderId="7" xfId="0" applyNumberFormat="1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7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</cellXfs>
  <cellStyles count="7">
    <cellStyle name="Normal" xfId="0"/>
    <cellStyle name="Excel Built-in Normal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1"/>
  <sheetViews>
    <sheetView tabSelected="1"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7.8515625" style="4" customWidth="1"/>
    <col min="2" max="2" width="20.7109375" style="0" customWidth="1"/>
    <col min="3" max="3" width="22.8515625" style="0" bestFit="1" customWidth="1"/>
    <col min="4" max="4" width="10.140625" style="3" customWidth="1"/>
    <col min="5" max="5" width="33.8515625" style="4" customWidth="1"/>
    <col min="6" max="6" width="10.140625" style="3" customWidth="1"/>
    <col min="7" max="9" width="10.140625" style="4" customWidth="1"/>
  </cols>
  <sheetData>
    <row r="1" spans="1:9" ht="24.75" customHeight="1">
      <c r="A1" s="25" t="s">
        <v>362</v>
      </c>
      <c r="B1" s="26"/>
      <c r="C1" s="26"/>
      <c r="D1" s="26"/>
      <c r="E1" s="26"/>
      <c r="F1" s="26"/>
      <c r="G1" s="27"/>
      <c r="H1" s="27"/>
      <c r="I1" s="28"/>
    </row>
    <row r="2" spans="1:9" ht="24.75" customHeight="1">
      <c r="A2" s="29" t="s">
        <v>363</v>
      </c>
      <c r="B2" s="30"/>
      <c r="C2" s="30"/>
      <c r="D2" s="30"/>
      <c r="E2" s="30"/>
      <c r="F2" s="30"/>
      <c r="G2" s="31"/>
      <c r="H2" s="14" t="s">
        <v>0</v>
      </c>
      <c r="I2" s="15">
        <v>11</v>
      </c>
    </row>
    <row r="3" spans="1:9" ht="37.5" customHeight="1">
      <c r="A3" s="51" t="s">
        <v>1</v>
      </c>
      <c r="B3" s="52" t="s">
        <v>2</v>
      </c>
      <c r="C3" s="53" t="s">
        <v>3</v>
      </c>
      <c r="D3" s="53" t="s">
        <v>4</v>
      </c>
      <c r="E3" s="54" t="s">
        <v>5</v>
      </c>
      <c r="F3" s="55" t="s">
        <v>6</v>
      </c>
      <c r="G3" s="55" t="s">
        <v>7</v>
      </c>
      <c r="H3" s="38" t="s">
        <v>8</v>
      </c>
      <c r="I3" s="38" t="s">
        <v>9</v>
      </c>
    </row>
    <row r="4" spans="1:9" s="1" customFormat="1" ht="15" customHeight="1">
      <c r="A4" s="6">
        <v>1</v>
      </c>
      <c r="B4" s="5" t="s">
        <v>164</v>
      </c>
      <c r="C4" s="5" t="s">
        <v>165</v>
      </c>
      <c r="D4" s="6" t="s">
        <v>83</v>
      </c>
      <c r="E4" s="5" t="s">
        <v>53</v>
      </c>
      <c r="F4" s="7">
        <v>0.02228009259259259</v>
      </c>
      <c r="G4" s="6" t="str">
        <f aca="true" t="shared" si="0" ref="G4:G67">TEXT(INT((HOUR(F4)*3600+MINUTE(F4)*60+SECOND(F4))/$I$2/60),"0")&amp;"."&amp;TEXT(MOD((HOUR(F4)*3600+MINUTE(F4)*60+SECOND(F4))/$I$2,60),"00")&amp;"/km"</f>
        <v>2.55/km</v>
      </c>
      <c r="H4" s="48">
        <f aca="true" t="shared" si="1" ref="H4:H31">F4-$F$4</f>
        <v>0</v>
      </c>
      <c r="I4" s="48">
        <f>F4-INDEX($F$4:$F$866,MATCH(D4,$D$4:$D$866,0))</f>
        <v>0</v>
      </c>
    </row>
    <row r="5" spans="1:9" s="1" customFormat="1" ht="15" customHeight="1">
      <c r="A5" s="9">
        <v>2</v>
      </c>
      <c r="B5" s="8" t="s">
        <v>166</v>
      </c>
      <c r="C5" s="8" t="s">
        <v>167</v>
      </c>
      <c r="D5" s="9" t="s">
        <v>83</v>
      </c>
      <c r="E5" s="8" t="s">
        <v>168</v>
      </c>
      <c r="F5" s="10">
        <v>0.02238425925925926</v>
      </c>
      <c r="G5" s="9" t="str">
        <f t="shared" si="0"/>
        <v>2.56/km</v>
      </c>
      <c r="H5" s="49">
        <f t="shared" si="1"/>
        <v>0.00010416666666666907</v>
      </c>
      <c r="I5" s="49">
        <f>F5-INDEX($F$4:$F$866,MATCH(D5,$D$4:$D$866,0))</f>
        <v>0.00010416666666666907</v>
      </c>
    </row>
    <row r="6" spans="1:9" s="1" customFormat="1" ht="15" customHeight="1">
      <c r="A6" s="9">
        <v>3</v>
      </c>
      <c r="B6" s="8" t="s">
        <v>169</v>
      </c>
      <c r="C6" s="8" t="s">
        <v>170</v>
      </c>
      <c r="D6" s="9" t="s">
        <v>83</v>
      </c>
      <c r="E6" s="8" t="s">
        <v>171</v>
      </c>
      <c r="F6" s="10">
        <v>0.022430555555555554</v>
      </c>
      <c r="G6" s="9" t="str">
        <f t="shared" si="0"/>
        <v>2.56/km</v>
      </c>
      <c r="H6" s="49">
        <f t="shared" si="1"/>
        <v>0.00015046296296296335</v>
      </c>
      <c r="I6" s="49">
        <f>F6-INDEX($F$4:$F$866,MATCH(D6,$D$4:$D$866,0))</f>
        <v>0.00015046296296296335</v>
      </c>
    </row>
    <row r="7" spans="1:9" s="1" customFormat="1" ht="15" customHeight="1">
      <c r="A7" s="9">
        <v>4</v>
      </c>
      <c r="B7" s="8" t="s">
        <v>172</v>
      </c>
      <c r="C7" s="8" t="s">
        <v>173</v>
      </c>
      <c r="D7" s="9" t="s">
        <v>80</v>
      </c>
      <c r="E7" s="8" t="s">
        <v>174</v>
      </c>
      <c r="F7" s="10">
        <v>0.0225</v>
      </c>
      <c r="G7" s="9" t="str">
        <f t="shared" si="0"/>
        <v>2.57/km</v>
      </c>
      <c r="H7" s="49">
        <f t="shared" si="1"/>
        <v>0.00021990740740740825</v>
      </c>
      <c r="I7" s="49">
        <f>F7-INDEX($F$4:$F$866,MATCH(D7,$D$4:$D$866,0))</f>
        <v>0</v>
      </c>
    </row>
    <row r="8" spans="1:9" s="1" customFormat="1" ht="15" customHeight="1">
      <c r="A8" s="9">
        <v>5</v>
      </c>
      <c r="B8" s="8" t="s">
        <v>50</v>
      </c>
      <c r="C8" s="8" t="s">
        <v>51</v>
      </c>
      <c r="D8" s="9" t="s">
        <v>80</v>
      </c>
      <c r="E8" s="8" t="s">
        <v>52</v>
      </c>
      <c r="F8" s="10">
        <v>0.022534722222222223</v>
      </c>
      <c r="G8" s="9" t="str">
        <f t="shared" si="0"/>
        <v>2.57/km</v>
      </c>
      <c r="H8" s="49">
        <f t="shared" si="1"/>
        <v>0.0002546296296296324</v>
      </c>
      <c r="I8" s="49">
        <f>F8-INDEX($F$4:$F$866,MATCH(D8,$D$4:$D$866,0))</f>
        <v>3.472222222222418E-05</v>
      </c>
    </row>
    <row r="9" spans="1:9" s="1" customFormat="1" ht="15" customHeight="1">
      <c r="A9" s="9">
        <v>6</v>
      </c>
      <c r="B9" s="8" t="s">
        <v>175</v>
      </c>
      <c r="C9" s="8" t="s">
        <v>176</v>
      </c>
      <c r="D9" s="9" t="s">
        <v>177</v>
      </c>
      <c r="E9" s="8" t="s">
        <v>178</v>
      </c>
      <c r="F9" s="10">
        <v>0.024513888888888887</v>
      </c>
      <c r="G9" s="9" t="str">
        <f t="shared" si="0"/>
        <v>3.13/km</v>
      </c>
      <c r="H9" s="49">
        <f t="shared" si="1"/>
        <v>0.0022337962962962962</v>
      </c>
      <c r="I9" s="49">
        <f>F9-INDEX($F$4:$F$866,MATCH(D9,$D$4:$D$866,0))</f>
        <v>0</v>
      </c>
    </row>
    <row r="10" spans="1:9" s="1" customFormat="1" ht="15" customHeight="1">
      <c r="A10" s="9">
        <v>7</v>
      </c>
      <c r="B10" s="8" t="s">
        <v>179</v>
      </c>
      <c r="C10" s="8" t="s">
        <v>180</v>
      </c>
      <c r="D10" s="9" t="s">
        <v>85</v>
      </c>
      <c r="E10" s="8" t="s">
        <v>84</v>
      </c>
      <c r="F10" s="10">
        <v>0.024745370370370372</v>
      </c>
      <c r="G10" s="9" t="str">
        <f t="shared" si="0"/>
        <v>3.14/km</v>
      </c>
      <c r="H10" s="49">
        <f t="shared" si="1"/>
        <v>0.0024652777777777815</v>
      </c>
      <c r="I10" s="49">
        <f>F10-INDEX($F$4:$F$866,MATCH(D10,$D$4:$D$866,0))</f>
        <v>0</v>
      </c>
    </row>
    <row r="11" spans="1:9" s="1" customFormat="1" ht="15" customHeight="1">
      <c r="A11" s="9">
        <v>8</v>
      </c>
      <c r="B11" s="8" t="s">
        <v>181</v>
      </c>
      <c r="C11" s="8" t="s">
        <v>24</v>
      </c>
      <c r="D11" s="9" t="s">
        <v>83</v>
      </c>
      <c r="E11" s="8" t="s">
        <v>182</v>
      </c>
      <c r="F11" s="10">
        <v>0.024849537037037035</v>
      </c>
      <c r="G11" s="9" t="str">
        <f t="shared" si="0"/>
        <v>3.15/km</v>
      </c>
      <c r="H11" s="49">
        <f t="shared" si="1"/>
        <v>0.0025694444444444436</v>
      </c>
      <c r="I11" s="49">
        <f>F11-INDEX($F$4:$F$866,MATCH(D11,$D$4:$D$866,0))</f>
        <v>0.0025694444444444436</v>
      </c>
    </row>
    <row r="12" spans="1:9" s="1" customFormat="1" ht="15" customHeight="1">
      <c r="A12" s="9">
        <v>9</v>
      </c>
      <c r="B12" s="8" t="s">
        <v>183</v>
      </c>
      <c r="C12" s="8" t="s">
        <v>12</v>
      </c>
      <c r="D12" s="9" t="s">
        <v>80</v>
      </c>
      <c r="E12" s="8" t="s">
        <v>84</v>
      </c>
      <c r="F12" s="10">
        <v>0.025613425925925925</v>
      </c>
      <c r="G12" s="9" t="str">
        <f t="shared" si="0"/>
        <v>3.21/km</v>
      </c>
      <c r="H12" s="49">
        <f t="shared" si="1"/>
        <v>0.003333333333333334</v>
      </c>
      <c r="I12" s="49">
        <f>F12-INDEX($F$4:$F$866,MATCH(D12,$D$4:$D$866,0))</f>
        <v>0.0031134259259259257</v>
      </c>
    </row>
    <row r="13" spans="1:9" s="1" customFormat="1" ht="15" customHeight="1">
      <c r="A13" s="9">
        <v>10</v>
      </c>
      <c r="B13" s="8" t="s">
        <v>184</v>
      </c>
      <c r="C13" s="8" t="s">
        <v>185</v>
      </c>
      <c r="D13" s="9" t="s">
        <v>177</v>
      </c>
      <c r="E13" s="8" t="s">
        <v>186</v>
      </c>
      <c r="F13" s="10">
        <v>0.02619212962962963</v>
      </c>
      <c r="G13" s="9" t="str">
        <f t="shared" si="0"/>
        <v>3.26/km</v>
      </c>
      <c r="H13" s="49">
        <f t="shared" si="1"/>
        <v>0.00391203703703704</v>
      </c>
      <c r="I13" s="49">
        <f>F13-INDEX($F$4:$F$866,MATCH(D13,$D$4:$D$866,0))</f>
        <v>0.001678240740740744</v>
      </c>
    </row>
    <row r="14" spans="1:9" s="1" customFormat="1" ht="15" customHeight="1">
      <c r="A14" s="9">
        <v>11</v>
      </c>
      <c r="B14" s="8" t="s">
        <v>146</v>
      </c>
      <c r="C14" s="8" t="s">
        <v>187</v>
      </c>
      <c r="D14" s="9" t="s">
        <v>80</v>
      </c>
      <c r="E14" s="8" t="s">
        <v>188</v>
      </c>
      <c r="F14" s="10">
        <v>0.026284722222222223</v>
      </c>
      <c r="G14" s="9" t="str">
        <f t="shared" si="0"/>
        <v>3.26/km</v>
      </c>
      <c r="H14" s="49">
        <f t="shared" si="1"/>
        <v>0.004004629629629632</v>
      </c>
      <c r="I14" s="49">
        <f>F14-INDEX($F$4:$F$866,MATCH(D14,$D$4:$D$866,0))</f>
        <v>0.003784722222222224</v>
      </c>
    </row>
    <row r="15" spans="1:9" s="1" customFormat="1" ht="15" customHeight="1">
      <c r="A15" s="9">
        <v>12</v>
      </c>
      <c r="B15" s="8" t="s">
        <v>189</v>
      </c>
      <c r="C15" s="8" t="s">
        <v>190</v>
      </c>
      <c r="D15" s="9" t="s">
        <v>177</v>
      </c>
      <c r="E15" s="8" t="s">
        <v>191</v>
      </c>
      <c r="F15" s="10">
        <v>0.02667824074074074</v>
      </c>
      <c r="G15" s="9" t="str">
        <f t="shared" si="0"/>
        <v>3.30/km</v>
      </c>
      <c r="H15" s="49">
        <f t="shared" si="1"/>
        <v>0.0043981481481481476</v>
      </c>
      <c r="I15" s="49">
        <f>F15-INDEX($F$4:$F$866,MATCH(D15,$D$4:$D$866,0))</f>
        <v>0.0021643518518518513</v>
      </c>
    </row>
    <row r="16" spans="1:9" s="1" customFormat="1" ht="15" customHeight="1">
      <c r="A16" s="9">
        <v>13</v>
      </c>
      <c r="B16" s="8" t="s">
        <v>189</v>
      </c>
      <c r="C16" s="8" t="s">
        <v>192</v>
      </c>
      <c r="D16" s="9" t="s">
        <v>83</v>
      </c>
      <c r="E16" s="8" t="s">
        <v>53</v>
      </c>
      <c r="F16" s="10">
        <v>0.02667824074074074</v>
      </c>
      <c r="G16" s="9" t="str">
        <f t="shared" si="0"/>
        <v>3.30/km</v>
      </c>
      <c r="H16" s="49">
        <f t="shared" si="1"/>
        <v>0.0043981481481481476</v>
      </c>
      <c r="I16" s="49">
        <f>F16-INDEX($F$4:$F$866,MATCH(D16,$D$4:$D$866,0))</f>
        <v>0.0043981481481481476</v>
      </c>
    </row>
    <row r="17" spans="1:9" s="1" customFormat="1" ht="15" customHeight="1">
      <c r="A17" s="9">
        <v>14</v>
      </c>
      <c r="B17" s="8" t="s">
        <v>105</v>
      </c>
      <c r="C17" s="8" t="s">
        <v>106</v>
      </c>
      <c r="D17" s="9" t="s">
        <v>85</v>
      </c>
      <c r="E17" s="8" t="s">
        <v>84</v>
      </c>
      <c r="F17" s="10">
        <v>0.02701388888888889</v>
      </c>
      <c r="G17" s="9" t="str">
        <f t="shared" si="0"/>
        <v>3.32/km</v>
      </c>
      <c r="H17" s="49">
        <f t="shared" si="1"/>
        <v>0.0047337962962962984</v>
      </c>
      <c r="I17" s="49">
        <f>F17-INDEX($F$4:$F$866,MATCH(D17,$D$4:$D$866,0))</f>
        <v>0.002268518518518517</v>
      </c>
    </row>
    <row r="18" spans="1:9" s="1" customFormat="1" ht="15" customHeight="1">
      <c r="A18" s="9">
        <v>15</v>
      </c>
      <c r="B18" s="8" t="s">
        <v>81</v>
      </c>
      <c r="C18" s="8" t="s">
        <v>82</v>
      </c>
      <c r="D18" s="9" t="s">
        <v>83</v>
      </c>
      <c r="E18" s="8" t="s">
        <v>84</v>
      </c>
      <c r="F18" s="10">
        <v>0.02701388888888889</v>
      </c>
      <c r="G18" s="9" t="str">
        <f t="shared" si="0"/>
        <v>3.32/km</v>
      </c>
      <c r="H18" s="49">
        <f t="shared" si="1"/>
        <v>0.0047337962962962984</v>
      </c>
      <c r="I18" s="49">
        <f>F18-INDEX($F$4:$F$866,MATCH(D18,$D$4:$D$866,0))</f>
        <v>0.0047337962962962984</v>
      </c>
    </row>
    <row r="19" spans="1:9" s="1" customFormat="1" ht="15" customHeight="1">
      <c r="A19" s="9">
        <v>16</v>
      </c>
      <c r="B19" s="8" t="s">
        <v>193</v>
      </c>
      <c r="C19" s="8" t="s">
        <v>32</v>
      </c>
      <c r="D19" s="9" t="s">
        <v>80</v>
      </c>
      <c r="E19" s="8" t="s">
        <v>86</v>
      </c>
      <c r="F19" s="10">
        <v>0.027037037037037037</v>
      </c>
      <c r="G19" s="9" t="str">
        <f t="shared" si="0"/>
        <v>3.32/km</v>
      </c>
      <c r="H19" s="49">
        <f t="shared" si="1"/>
        <v>0.004756944444444446</v>
      </c>
      <c r="I19" s="49">
        <f>F19-INDEX($F$4:$F$866,MATCH(D19,$D$4:$D$866,0))</f>
        <v>0.004537037037037037</v>
      </c>
    </row>
    <row r="20" spans="1:9" s="1" customFormat="1" ht="15" customHeight="1">
      <c r="A20" s="9">
        <v>17</v>
      </c>
      <c r="B20" s="8" t="s">
        <v>194</v>
      </c>
      <c r="C20" s="8" t="s">
        <v>25</v>
      </c>
      <c r="D20" s="9" t="s">
        <v>87</v>
      </c>
      <c r="E20" s="8" t="s">
        <v>104</v>
      </c>
      <c r="F20" s="10">
        <v>0.02711805555555555</v>
      </c>
      <c r="G20" s="9" t="str">
        <f t="shared" si="0"/>
        <v>3.33/km</v>
      </c>
      <c r="H20" s="49">
        <f t="shared" si="1"/>
        <v>0.004837962962962961</v>
      </c>
      <c r="I20" s="49">
        <f>F20-INDEX($F$4:$F$866,MATCH(D20,$D$4:$D$866,0))</f>
        <v>0</v>
      </c>
    </row>
    <row r="21" spans="1:9" s="1" customFormat="1" ht="15" customHeight="1">
      <c r="A21" s="9">
        <v>18</v>
      </c>
      <c r="B21" s="8" t="s">
        <v>195</v>
      </c>
      <c r="C21" s="8" t="s">
        <v>36</v>
      </c>
      <c r="D21" s="9" t="s">
        <v>89</v>
      </c>
      <c r="E21" s="8" t="s">
        <v>45</v>
      </c>
      <c r="F21" s="10">
        <v>0.027245370370370368</v>
      </c>
      <c r="G21" s="9" t="str">
        <f t="shared" si="0"/>
        <v>3.34/km</v>
      </c>
      <c r="H21" s="49">
        <f t="shared" si="1"/>
        <v>0.004965277777777777</v>
      </c>
      <c r="I21" s="49">
        <f>F21-INDEX($F$4:$F$866,MATCH(D21,$D$4:$D$866,0))</f>
        <v>0</v>
      </c>
    </row>
    <row r="22" spans="1:9" s="1" customFormat="1" ht="15" customHeight="1">
      <c r="A22" s="9">
        <v>19</v>
      </c>
      <c r="B22" s="8" t="s">
        <v>196</v>
      </c>
      <c r="C22" s="8" t="s">
        <v>197</v>
      </c>
      <c r="D22" s="9" t="s">
        <v>85</v>
      </c>
      <c r="E22" s="8" t="s">
        <v>188</v>
      </c>
      <c r="F22" s="10">
        <v>0.027256944444444445</v>
      </c>
      <c r="G22" s="9" t="str">
        <f t="shared" si="0"/>
        <v>3.34/km</v>
      </c>
      <c r="H22" s="49">
        <f t="shared" si="1"/>
        <v>0.004976851851851854</v>
      </c>
      <c r="I22" s="49">
        <f>F22-INDEX($F$4:$F$866,MATCH(D22,$D$4:$D$866,0))</f>
        <v>0.0025115740740740723</v>
      </c>
    </row>
    <row r="23" spans="1:9" s="1" customFormat="1" ht="15" customHeight="1">
      <c r="A23" s="9">
        <v>20</v>
      </c>
      <c r="B23" s="8" t="s">
        <v>198</v>
      </c>
      <c r="C23" s="8" t="s">
        <v>199</v>
      </c>
      <c r="D23" s="9" t="s">
        <v>98</v>
      </c>
      <c r="E23" s="8" t="s">
        <v>200</v>
      </c>
      <c r="F23" s="10">
        <v>0.027314814814814816</v>
      </c>
      <c r="G23" s="9" t="str">
        <f t="shared" si="0"/>
        <v>3.35/km</v>
      </c>
      <c r="H23" s="49">
        <f t="shared" si="1"/>
        <v>0.005034722222222225</v>
      </c>
      <c r="I23" s="49">
        <f>F23-INDEX($F$4:$F$866,MATCH(D23,$D$4:$D$866,0))</f>
        <v>0</v>
      </c>
    </row>
    <row r="24" spans="1:9" s="1" customFormat="1" ht="15" customHeight="1">
      <c r="A24" s="9">
        <v>21</v>
      </c>
      <c r="B24" s="8" t="s">
        <v>95</v>
      </c>
      <c r="C24" s="8" t="s">
        <v>12</v>
      </c>
      <c r="D24" s="9" t="s">
        <v>89</v>
      </c>
      <c r="E24" s="8" t="s">
        <v>92</v>
      </c>
      <c r="F24" s="10">
        <v>0.02763888888888889</v>
      </c>
      <c r="G24" s="9" t="str">
        <f t="shared" si="0"/>
        <v>3.37/km</v>
      </c>
      <c r="H24" s="49">
        <f t="shared" si="1"/>
        <v>0.005358796296296299</v>
      </c>
      <c r="I24" s="49">
        <f>F24-INDEX($F$4:$F$866,MATCH(D24,$D$4:$D$866,0))</f>
        <v>0.0003935185185185222</v>
      </c>
    </row>
    <row r="25" spans="1:9" s="1" customFormat="1" ht="15" customHeight="1">
      <c r="A25" s="9">
        <v>22</v>
      </c>
      <c r="B25" s="8" t="s">
        <v>201</v>
      </c>
      <c r="C25" s="8" t="s">
        <v>157</v>
      </c>
      <c r="D25" s="9" t="s">
        <v>83</v>
      </c>
      <c r="E25" s="8" t="s">
        <v>125</v>
      </c>
      <c r="F25" s="10">
        <v>0.027650462962962963</v>
      </c>
      <c r="G25" s="9" t="str">
        <f t="shared" si="0"/>
        <v>3.37/km</v>
      </c>
      <c r="H25" s="49">
        <f t="shared" si="1"/>
        <v>0.005370370370370373</v>
      </c>
      <c r="I25" s="49">
        <f>F25-INDEX($F$4:$F$866,MATCH(D25,$D$4:$D$866,0))</f>
        <v>0.005370370370370373</v>
      </c>
    </row>
    <row r="26" spans="1:9" s="1" customFormat="1" ht="15" customHeight="1">
      <c r="A26" s="9">
        <v>23</v>
      </c>
      <c r="B26" s="8" t="s">
        <v>202</v>
      </c>
      <c r="C26" s="8" t="s">
        <v>14</v>
      </c>
      <c r="D26" s="9" t="s">
        <v>87</v>
      </c>
      <c r="E26" s="8" t="s">
        <v>203</v>
      </c>
      <c r="F26" s="10">
        <v>0.027719907407407405</v>
      </c>
      <c r="G26" s="9" t="str">
        <f t="shared" si="0"/>
        <v>3.38/km</v>
      </c>
      <c r="H26" s="49">
        <f t="shared" si="1"/>
        <v>0.005439814814814814</v>
      </c>
      <c r="I26" s="49">
        <f>F26-INDEX($F$4:$F$866,MATCH(D26,$D$4:$D$866,0))</f>
        <v>0.0006018518518518534</v>
      </c>
    </row>
    <row r="27" spans="1:9" s="2" customFormat="1" ht="15" customHeight="1">
      <c r="A27" s="9">
        <v>24</v>
      </c>
      <c r="B27" s="8" t="s">
        <v>90</v>
      </c>
      <c r="C27" s="8" t="s">
        <v>91</v>
      </c>
      <c r="D27" s="9" t="s">
        <v>177</v>
      </c>
      <c r="E27" s="8" t="s">
        <v>53</v>
      </c>
      <c r="F27" s="10">
        <v>0.027766203703703706</v>
      </c>
      <c r="G27" s="9" t="str">
        <f t="shared" si="0"/>
        <v>3.38/km</v>
      </c>
      <c r="H27" s="49">
        <f t="shared" si="1"/>
        <v>0.005486111111111115</v>
      </c>
      <c r="I27" s="49">
        <f>F27-INDEX($F$4:$F$866,MATCH(D27,$D$4:$D$866,0))</f>
        <v>0.003252314814814819</v>
      </c>
    </row>
    <row r="28" spans="1:9" s="1" customFormat="1" ht="15" customHeight="1">
      <c r="A28" s="9">
        <v>25</v>
      </c>
      <c r="B28" s="8" t="s">
        <v>68</v>
      </c>
      <c r="C28" s="8" t="s">
        <v>96</v>
      </c>
      <c r="D28" s="9" t="s">
        <v>89</v>
      </c>
      <c r="E28" s="8" t="s">
        <v>125</v>
      </c>
      <c r="F28" s="10">
        <v>0.027905092592592592</v>
      </c>
      <c r="G28" s="9" t="str">
        <f t="shared" si="0"/>
        <v>3.39/km</v>
      </c>
      <c r="H28" s="49">
        <f t="shared" si="1"/>
        <v>0.0056250000000000015</v>
      </c>
      <c r="I28" s="49">
        <f>F28-INDEX($F$4:$F$866,MATCH(D28,$D$4:$D$866,0))</f>
        <v>0.0006597222222222247</v>
      </c>
    </row>
    <row r="29" spans="1:9" s="1" customFormat="1" ht="15" customHeight="1">
      <c r="A29" s="9">
        <v>26</v>
      </c>
      <c r="B29" s="8" t="s">
        <v>93</v>
      </c>
      <c r="C29" s="8" t="s">
        <v>38</v>
      </c>
      <c r="D29" s="9" t="s">
        <v>83</v>
      </c>
      <c r="E29" s="8" t="s">
        <v>64</v>
      </c>
      <c r="F29" s="10">
        <v>0.027928240740740743</v>
      </c>
      <c r="G29" s="9" t="str">
        <f t="shared" si="0"/>
        <v>3.39/km</v>
      </c>
      <c r="H29" s="49">
        <f aca="true" t="shared" si="2" ref="H29:H92">F29-$F$4</f>
        <v>0.005648148148148152</v>
      </c>
      <c r="I29" s="49">
        <f aca="true" t="shared" si="3" ref="I29:I92">F29-INDEX($F$4:$F$866,MATCH(D29,$D$4:$D$866,0))</f>
        <v>0.005648148148148152</v>
      </c>
    </row>
    <row r="30" spans="1:9" s="1" customFormat="1" ht="15" customHeight="1">
      <c r="A30" s="9">
        <v>27</v>
      </c>
      <c r="B30" s="8" t="s">
        <v>204</v>
      </c>
      <c r="C30" s="8" t="s">
        <v>41</v>
      </c>
      <c r="D30" s="9" t="s">
        <v>87</v>
      </c>
      <c r="E30" s="8" t="s">
        <v>123</v>
      </c>
      <c r="F30" s="10">
        <v>0.028194444444444442</v>
      </c>
      <c r="G30" s="9" t="str">
        <f t="shared" si="0"/>
        <v>3.41/km</v>
      </c>
      <c r="H30" s="49">
        <f t="shared" si="2"/>
        <v>0.005914351851851851</v>
      </c>
      <c r="I30" s="49">
        <f t="shared" si="3"/>
        <v>0.0010763888888888906</v>
      </c>
    </row>
    <row r="31" spans="1:9" s="1" customFormat="1" ht="15" customHeight="1">
      <c r="A31" s="9">
        <v>28</v>
      </c>
      <c r="B31" s="8" t="s">
        <v>109</v>
      </c>
      <c r="C31" s="8" t="s">
        <v>66</v>
      </c>
      <c r="D31" s="9" t="s">
        <v>83</v>
      </c>
      <c r="E31" s="8" t="s">
        <v>84</v>
      </c>
      <c r="F31" s="10">
        <v>0.02821759259259259</v>
      </c>
      <c r="G31" s="9" t="str">
        <f t="shared" si="0"/>
        <v>3.42/km</v>
      </c>
      <c r="H31" s="49">
        <f t="shared" si="2"/>
        <v>0.005937499999999998</v>
      </c>
      <c r="I31" s="49">
        <f t="shared" si="3"/>
        <v>0.005937499999999998</v>
      </c>
    </row>
    <row r="32" spans="1:9" s="1" customFormat="1" ht="15" customHeight="1">
      <c r="A32" s="9">
        <v>29</v>
      </c>
      <c r="B32" s="8" t="s">
        <v>205</v>
      </c>
      <c r="C32" s="8" t="s">
        <v>12</v>
      </c>
      <c r="D32" s="9" t="s">
        <v>83</v>
      </c>
      <c r="E32" s="8" t="s">
        <v>188</v>
      </c>
      <c r="F32" s="10">
        <v>0.028229166666666666</v>
      </c>
      <c r="G32" s="9" t="str">
        <f t="shared" si="0"/>
        <v>3.42/km</v>
      </c>
      <c r="H32" s="49">
        <f t="shared" si="2"/>
        <v>0.005949074074074075</v>
      </c>
      <c r="I32" s="49">
        <f t="shared" si="3"/>
        <v>0.005949074074074075</v>
      </c>
    </row>
    <row r="33" spans="1:9" s="1" customFormat="1" ht="15" customHeight="1">
      <c r="A33" s="9">
        <v>30</v>
      </c>
      <c r="B33" s="8" t="s">
        <v>16</v>
      </c>
      <c r="C33" s="8" t="s">
        <v>18</v>
      </c>
      <c r="D33" s="9" t="s">
        <v>89</v>
      </c>
      <c r="E33" s="8" t="s">
        <v>104</v>
      </c>
      <c r="F33" s="10">
        <v>0.028240740740740736</v>
      </c>
      <c r="G33" s="9" t="str">
        <f t="shared" si="0"/>
        <v>3.42/km</v>
      </c>
      <c r="H33" s="49">
        <f t="shared" si="2"/>
        <v>0.0059606481481481455</v>
      </c>
      <c r="I33" s="49">
        <f t="shared" si="3"/>
        <v>0.0009953703703703687</v>
      </c>
    </row>
    <row r="34" spans="1:9" s="1" customFormat="1" ht="15" customHeight="1">
      <c r="A34" s="9">
        <v>31</v>
      </c>
      <c r="B34" s="8" t="s">
        <v>99</v>
      </c>
      <c r="C34" s="8" t="s">
        <v>100</v>
      </c>
      <c r="D34" s="9" t="s">
        <v>85</v>
      </c>
      <c r="E34" s="8" t="s">
        <v>101</v>
      </c>
      <c r="F34" s="10">
        <v>0.028240740740740736</v>
      </c>
      <c r="G34" s="9" t="str">
        <f t="shared" si="0"/>
        <v>3.42/km</v>
      </c>
      <c r="H34" s="49">
        <f t="shared" si="2"/>
        <v>0.0059606481481481455</v>
      </c>
      <c r="I34" s="49">
        <f t="shared" si="3"/>
        <v>0.003495370370370364</v>
      </c>
    </row>
    <row r="35" spans="1:9" s="1" customFormat="1" ht="15" customHeight="1">
      <c r="A35" s="9">
        <v>32</v>
      </c>
      <c r="B35" s="8" t="s">
        <v>97</v>
      </c>
      <c r="C35" s="8" t="s">
        <v>13</v>
      </c>
      <c r="D35" s="9" t="s">
        <v>98</v>
      </c>
      <c r="E35" s="8" t="s">
        <v>47</v>
      </c>
      <c r="F35" s="10">
        <v>0.028275462962962964</v>
      </c>
      <c r="G35" s="9" t="str">
        <f t="shared" si="0"/>
        <v>3.42/km</v>
      </c>
      <c r="H35" s="49">
        <f t="shared" si="2"/>
        <v>0.005995370370370373</v>
      </c>
      <c r="I35" s="49">
        <f t="shared" si="3"/>
        <v>0.000960648148148148</v>
      </c>
    </row>
    <row r="36" spans="1:9" s="1" customFormat="1" ht="15" customHeight="1">
      <c r="A36" s="9">
        <v>33</v>
      </c>
      <c r="B36" s="8" t="s">
        <v>206</v>
      </c>
      <c r="C36" s="8" t="s">
        <v>20</v>
      </c>
      <c r="D36" s="9" t="s">
        <v>89</v>
      </c>
      <c r="E36" s="8" t="s">
        <v>64</v>
      </c>
      <c r="F36" s="10">
        <v>0.02866898148148148</v>
      </c>
      <c r="G36" s="9" t="str">
        <f t="shared" si="0"/>
        <v>3.45/km</v>
      </c>
      <c r="H36" s="49">
        <f t="shared" si="2"/>
        <v>0.006388888888888888</v>
      </c>
      <c r="I36" s="49">
        <f t="shared" si="3"/>
        <v>0.0014236111111111116</v>
      </c>
    </row>
    <row r="37" spans="1:9" s="1" customFormat="1" ht="15" customHeight="1">
      <c r="A37" s="9">
        <v>34</v>
      </c>
      <c r="B37" s="8" t="s">
        <v>207</v>
      </c>
      <c r="C37" s="8" t="s">
        <v>25</v>
      </c>
      <c r="D37" s="9" t="s">
        <v>87</v>
      </c>
      <c r="E37" s="8" t="s">
        <v>47</v>
      </c>
      <c r="F37" s="10">
        <v>0.028819444444444443</v>
      </c>
      <c r="G37" s="9" t="str">
        <f t="shared" si="0"/>
        <v>3.46/km</v>
      </c>
      <c r="H37" s="49">
        <f t="shared" si="2"/>
        <v>0.006539351851851852</v>
      </c>
      <c r="I37" s="49">
        <f t="shared" si="3"/>
        <v>0.0017013888888888912</v>
      </c>
    </row>
    <row r="38" spans="1:9" ht="15" customHeight="1">
      <c r="A38" s="9">
        <v>35</v>
      </c>
      <c r="B38" s="8" t="s">
        <v>208</v>
      </c>
      <c r="C38" s="8" t="s">
        <v>78</v>
      </c>
      <c r="D38" s="9" t="s">
        <v>83</v>
      </c>
      <c r="E38" s="8" t="s">
        <v>104</v>
      </c>
      <c r="F38" s="10">
        <v>0.02884259259259259</v>
      </c>
      <c r="G38" s="9" t="str">
        <f t="shared" si="0"/>
        <v>3.47/km</v>
      </c>
      <c r="H38" s="49">
        <f t="shared" si="2"/>
        <v>0.006562499999999999</v>
      </c>
      <c r="I38" s="49">
        <f t="shared" si="3"/>
        <v>0.006562499999999999</v>
      </c>
    </row>
    <row r="39" spans="1:9" ht="15" customHeight="1">
      <c r="A39" s="9">
        <v>36</v>
      </c>
      <c r="B39" s="8" t="s">
        <v>209</v>
      </c>
      <c r="C39" s="8" t="s">
        <v>42</v>
      </c>
      <c r="D39" s="9" t="s">
        <v>87</v>
      </c>
      <c r="E39" s="8" t="s">
        <v>64</v>
      </c>
      <c r="F39" s="10">
        <v>0.02888888888888889</v>
      </c>
      <c r="G39" s="9" t="str">
        <f t="shared" si="0"/>
        <v>3.47/km</v>
      </c>
      <c r="H39" s="49">
        <f t="shared" si="2"/>
        <v>0.0066087962962963</v>
      </c>
      <c r="I39" s="49">
        <f t="shared" si="3"/>
        <v>0.0017708333333333395</v>
      </c>
    </row>
    <row r="40" spans="1:9" ht="15" customHeight="1">
      <c r="A40" s="9">
        <v>37</v>
      </c>
      <c r="B40" s="8" t="s">
        <v>210</v>
      </c>
      <c r="C40" s="8" t="s">
        <v>211</v>
      </c>
      <c r="D40" s="9" t="s">
        <v>85</v>
      </c>
      <c r="E40" s="8" t="s">
        <v>84</v>
      </c>
      <c r="F40" s="10">
        <v>0.028935185185185185</v>
      </c>
      <c r="G40" s="9" t="str">
        <f t="shared" si="0"/>
        <v>3.47/km</v>
      </c>
      <c r="H40" s="49">
        <f t="shared" si="2"/>
        <v>0.006655092592592594</v>
      </c>
      <c r="I40" s="49">
        <f t="shared" si="3"/>
        <v>0.004189814814814813</v>
      </c>
    </row>
    <row r="41" spans="1:9" ht="15" customHeight="1">
      <c r="A41" s="9">
        <v>38</v>
      </c>
      <c r="B41" s="8" t="s">
        <v>102</v>
      </c>
      <c r="C41" s="8" t="s">
        <v>23</v>
      </c>
      <c r="D41" s="9" t="s">
        <v>103</v>
      </c>
      <c r="E41" s="8" t="s">
        <v>104</v>
      </c>
      <c r="F41" s="10">
        <v>0.028946759259259255</v>
      </c>
      <c r="G41" s="9" t="str">
        <f t="shared" si="0"/>
        <v>3.47/km</v>
      </c>
      <c r="H41" s="49">
        <f t="shared" si="2"/>
        <v>0.0066666666666666645</v>
      </c>
      <c r="I41" s="49">
        <f t="shared" si="3"/>
        <v>0</v>
      </c>
    </row>
    <row r="42" spans="1:9" ht="15" customHeight="1">
      <c r="A42" s="9">
        <v>39</v>
      </c>
      <c r="B42" s="8" t="s">
        <v>69</v>
      </c>
      <c r="C42" s="8" t="s">
        <v>107</v>
      </c>
      <c r="D42" s="9" t="s">
        <v>80</v>
      </c>
      <c r="E42" s="8" t="s">
        <v>108</v>
      </c>
      <c r="F42" s="10">
        <v>0.029074074074074075</v>
      </c>
      <c r="G42" s="9" t="str">
        <f t="shared" si="0"/>
        <v>3.48/km</v>
      </c>
      <c r="H42" s="49">
        <f t="shared" si="2"/>
        <v>0.006793981481481484</v>
      </c>
      <c r="I42" s="49">
        <f t="shared" si="3"/>
        <v>0.006574074074074076</v>
      </c>
    </row>
    <row r="43" spans="1:9" ht="15" customHeight="1">
      <c r="A43" s="9">
        <v>40</v>
      </c>
      <c r="B43" s="8" t="s">
        <v>212</v>
      </c>
      <c r="C43" s="8" t="s">
        <v>19</v>
      </c>
      <c r="D43" s="9" t="s">
        <v>89</v>
      </c>
      <c r="E43" s="8" t="s">
        <v>88</v>
      </c>
      <c r="F43" s="10">
        <v>0.029097222222222222</v>
      </c>
      <c r="G43" s="9" t="str">
        <f t="shared" si="0"/>
        <v>3.49/km</v>
      </c>
      <c r="H43" s="49">
        <f t="shared" si="2"/>
        <v>0.006817129629629631</v>
      </c>
      <c r="I43" s="49">
        <f t="shared" si="3"/>
        <v>0.0018518518518518545</v>
      </c>
    </row>
    <row r="44" spans="1:9" ht="15" customHeight="1">
      <c r="A44" s="9">
        <v>41</v>
      </c>
      <c r="B44" s="8" t="s">
        <v>213</v>
      </c>
      <c r="C44" s="8" t="s">
        <v>139</v>
      </c>
      <c r="D44" s="9" t="s">
        <v>214</v>
      </c>
      <c r="E44" s="8" t="s">
        <v>215</v>
      </c>
      <c r="F44" s="10">
        <v>0.029143518518518517</v>
      </c>
      <c r="G44" s="9" t="str">
        <f t="shared" si="0"/>
        <v>3.49/km</v>
      </c>
      <c r="H44" s="49">
        <f t="shared" si="2"/>
        <v>0.006863425925925926</v>
      </c>
      <c r="I44" s="49">
        <f t="shared" si="3"/>
        <v>0</v>
      </c>
    </row>
    <row r="45" spans="1:9" ht="15" customHeight="1">
      <c r="A45" s="9">
        <v>42</v>
      </c>
      <c r="B45" s="8" t="s">
        <v>216</v>
      </c>
      <c r="C45" s="8" t="s">
        <v>34</v>
      </c>
      <c r="D45" s="9" t="s">
        <v>87</v>
      </c>
      <c r="E45" s="8" t="s">
        <v>84</v>
      </c>
      <c r="F45" s="10">
        <v>0.02946759259259259</v>
      </c>
      <c r="G45" s="9" t="str">
        <f t="shared" si="0"/>
        <v>3.51/km</v>
      </c>
      <c r="H45" s="49">
        <f t="shared" si="2"/>
        <v>0.0071874999999999994</v>
      </c>
      <c r="I45" s="49">
        <f t="shared" si="3"/>
        <v>0.002349537037037039</v>
      </c>
    </row>
    <row r="46" spans="1:9" ht="15" customHeight="1">
      <c r="A46" s="9">
        <v>43</v>
      </c>
      <c r="B46" s="8" t="s">
        <v>217</v>
      </c>
      <c r="C46" s="8" t="s">
        <v>26</v>
      </c>
      <c r="D46" s="9" t="s">
        <v>87</v>
      </c>
      <c r="E46" s="8" t="s">
        <v>200</v>
      </c>
      <c r="F46" s="10">
        <v>0.02956018518518519</v>
      </c>
      <c r="G46" s="9" t="str">
        <f t="shared" si="0"/>
        <v>3.52/km</v>
      </c>
      <c r="H46" s="49">
        <f t="shared" si="2"/>
        <v>0.007280092592592598</v>
      </c>
      <c r="I46" s="49">
        <f t="shared" si="3"/>
        <v>0.002442129629629638</v>
      </c>
    </row>
    <row r="47" spans="1:9" ht="15" customHeight="1">
      <c r="A47" s="9">
        <v>44</v>
      </c>
      <c r="B47" s="8" t="s">
        <v>205</v>
      </c>
      <c r="C47" s="8" t="s">
        <v>218</v>
      </c>
      <c r="D47" s="9" t="s">
        <v>219</v>
      </c>
      <c r="E47" s="8" t="s">
        <v>188</v>
      </c>
      <c r="F47" s="10">
        <v>0.02957175925925926</v>
      </c>
      <c r="G47" s="9" t="str">
        <f t="shared" si="0"/>
        <v>3.52/km</v>
      </c>
      <c r="H47" s="49">
        <f t="shared" si="2"/>
        <v>0.0072916666666666685</v>
      </c>
      <c r="I47" s="49">
        <f t="shared" si="3"/>
        <v>0</v>
      </c>
    </row>
    <row r="48" spans="1:9" ht="15" customHeight="1">
      <c r="A48" s="9">
        <v>45</v>
      </c>
      <c r="B48" s="8" t="s">
        <v>68</v>
      </c>
      <c r="C48" s="8" t="s">
        <v>23</v>
      </c>
      <c r="D48" s="9" t="s">
        <v>85</v>
      </c>
      <c r="E48" s="8" t="s">
        <v>104</v>
      </c>
      <c r="F48" s="10">
        <v>0.029594907407407407</v>
      </c>
      <c r="G48" s="9" t="str">
        <f t="shared" si="0"/>
        <v>3.52/km</v>
      </c>
      <c r="H48" s="49">
        <f t="shared" si="2"/>
        <v>0.007314814814814816</v>
      </c>
      <c r="I48" s="49">
        <f t="shared" si="3"/>
        <v>0.004849537037037034</v>
      </c>
    </row>
    <row r="49" spans="1:9" ht="15" customHeight="1">
      <c r="A49" s="9">
        <v>46</v>
      </c>
      <c r="B49" s="8" t="s">
        <v>220</v>
      </c>
      <c r="C49" s="8" t="s">
        <v>55</v>
      </c>
      <c r="D49" s="9" t="s">
        <v>87</v>
      </c>
      <c r="E49" s="8" t="s">
        <v>64</v>
      </c>
      <c r="F49" s="10">
        <v>0.029618055555555554</v>
      </c>
      <c r="G49" s="9" t="str">
        <f t="shared" si="0"/>
        <v>3.53/km</v>
      </c>
      <c r="H49" s="49">
        <f t="shared" si="2"/>
        <v>0.007337962962962963</v>
      </c>
      <c r="I49" s="49">
        <f t="shared" si="3"/>
        <v>0.0025000000000000022</v>
      </c>
    </row>
    <row r="50" spans="1:9" ht="15" customHeight="1">
      <c r="A50" s="9">
        <v>47</v>
      </c>
      <c r="B50" s="8" t="s">
        <v>221</v>
      </c>
      <c r="C50" s="8" t="s">
        <v>31</v>
      </c>
      <c r="D50" s="9" t="s">
        <v>98</v>
      </c>
      <c r="E50" s="8" t="s">
        <v>45</v>
      </c>
      <c r="F50" s="10">
        <v>0.029768518518518517</v>
      </c>
      <c r="G50" s="9" t="str">
        <f t="shared" si="0"/>
        <v>3.54/km</v>
      </c>
      <c r="H50" s="49">
        <f t="shared" si="2"/>
        <v>0.007488425925925926</v>
      </c>
      <c r="I50" s="49">
        <f t="shared" si="3"/>
        <v>0.002453703703703701</v>
      </c>
    </row>
    <row r="51" spans="1:9" ht="15" customHeight="1">
      <c r="A51" s="9">
        <v>48</v>
      </c>
      <c r="B51" s="8" t="s">
        <v>222</v>
      </c>
      <c r="C51" s="8" t="s">
        <v>30</v>
      </c>
      <c r="D51" s="9" t="s">
        <v>85</v>
      </c>
      <c r="E51" s="8" t="s">
        <v>223</v>
      </c>
      <c r="F51" s="10">
        <v>0.02991898148148148</v>
      </c>
      <c r="G51" s="9" t="str">
        <f t="shared" si="0"/>
        <v>3.55/km</v>
      </c>
      <c r="H51" s="49">
        <f t="shared" si="2"/>
        <v>0.0076388888888888895</v>
      </c>
      <c r="I51" s="49">
        <f t="shared" si="3"/>
        <v>0.005173611111111108</v>
      </c>
    </row>
    <row r="52" spans="1:9" ht="15" customHeight="1">
      <c r="A52" s="9">
        <v>49</v>
      </c>
      <c r="B52" s="8" t="s">
        <v>152</v>
      </c>
      <c r="C52" s="8" t="s">
        <v>162</v>
      </c>
      <c r="D52" s="9" t="s">
        <v>87</v>
      </c>
      <c r="E52" s="8" t="s">
        <v>154</v>
      </c>
      <c r="F52" s="10">
        <v>0.02991898148148148</v>
      </c>
      <c r="G52" s="9" t="str">
        <f t="shared" si="0"/>
        <v>3.55/km</v>
      </c>
      <c r="H52" s="49">
        <f t="shared" si="2"/>
        <v>0.0076388888888888895</v>
      </c>
      <c r="I52" s="49">
        <f t="shared" si="3"/>
        <v>0.002800925925925929</v>
      </c>
    </row>
    <row r="53" spans="1:9" ht="15" customHeight="1">
      <c r="A53" s="9">
        <v>50</v>
      </c>
      <c r="B53" s="8" t="s">
        <v>110</v>
      </c>
      <c r="C53" s="8" t="s">
        <v>24</v>
      </c>
      <c r="D53" s="9" t="s">
        <v>85</v>
      </c>
      <c r="E53" s="8" t="s">
        <v>84</v>
      </c>
      <c r="F53" s="10">
        <v>0.03</v>
      </c>
      <c r="G53" s="9" t="str">
        <f t="shared" si="0"/>
        <v>3.56/km</v>
      </c>
      <c r="H53" s="49">
        <f t="shared" si="2"/>
        <v>0.007719907407407408</v>
      </c>
      <c r="I53" s="49">
        <f t="shared" si="3"/>
        <v>0.0052546296296296265</v>
      </c>
    </row>
    <row r="54" spans="1:9" ht="15" customHeight="1">
      <c r="A54" s="9">
        <v>51</v>
      </c>
      <c r="B54" s="8" t="s">
        <v>128</v>
      </c>
      <c r="C54" s="8" t="s">
        <v>224</v>
      </c>
      <c r="D54" s="9" t="s">
        <v>80</v>
      </c>
      <c r="E54" s="8" t="s">
        <v>225</v>
      </c>
      <c r="F54" s="10">
        <v>0.03008101851851852</v>
      </c>
      <c r="G54" s="9" t="str">
        <f t="shared" si="0"/>
        <v>3.56/km</v>
      </c>
      <c r="H54" s="49">
        <f t="shared" si="2"/>
        <v>0.00780092592592593</v>
      </c>
      <c r="I54" s="49">
        <f t="shared" si="3"/>
        <v>0.007581018518518522</v>
      </c>
    </row>
    <row r="55" spans="1:9" ht="15" customHeight="1">
      <c r="A55" s="9">
        <v>52</v>
      </c>
      <c r="B55" s="8" t="s">
        <v>226</v>
      </c>
      <c r="C55" s="8" t="s">
        <v>25</v>
      </c>
      <c r="D55" s="9" t="s">
        <v>89</v>
      </c>
      <c r="E55" s="8" t="s">
        <v>64</v>
      </c>
      <c r="F55" s="10">
        <v>0.030173611111111113</v>
      </c>
      <c r="G55" s="9" t="str">
        <f t="shared" si="0"/>
        <v>3.57/km</v>
      </c>
      <c r="H55" s="49">
        <f t="shared" si="2"/>
        <v>0.007893518518518522</v>
      </c>
      <c r="I55" s="49">
        <f t="shared" si="3"/>
        <v>0.002928240740740745</v>
      </c>
    </row>
    <row r="56" spans="1:9" ht="15" customHeight="1">
      <c r="A56" s="9">
        <v>53</v>
      </c>
      <c r="B56" s="8" t="s">
        <v>227</v>
      </c>
      <c r="C56" s="8" t="s">
        <v>25</v>
      </c>
      <c r="D56" s="9" t="s">
        <v>87</v>
      </c>
      <c r="E56" s="8" t="s">
        <v>101</v>
      </c>
      <c r="F56" s="10">
        <v>0.030208333333333334</v>
      </c>
      <c r="G56" s="9" t="str">
        <f t="shared" si="0"/>
        <v>3.57/km</v>
      </c>
      <c r="H56" s="49">
        <f t="shared" si="2"/>
        <v>0.007928240740740743</v>
      </c>
      <c r="I56" s="49">
        <f t="shared" si="3"/>
        <v>0.003090277777777782</v>
      </c>
    </row>
    <row r="57" spans="1:9" ht="15" customHeight="1">
      <c r="A57" s="9">
        <v>54</v>
      </c>
      <c r="B57" s="8" t="s">
        <v>228</v>
      </c>
      <c r="C57" s="8" t="s">
        <v>56</v>
      </c>
      <c r="D57" s="9" t="s">
        <v>89</v>
      </c>
      <c r="E57" s="8" t="s">
        <v>229</v>
      </c>
      <c r="F57" s="10">
        <v>0.03026620370370371</v>
      </c>
      <c r="G57" s="9" t="str">
        <f t="shared" si="0"/>
        <v>3.58/km</v>
      </c>
      <c r="H57" s="49">
        <f t="shared" si="2"/>
        <v>0.007986111111111117</v>
      </c>
      <c r="I57" s="49">
        <f t="shared" si="3"/>
        <v>0.0030208333333333406</v>
      </c>
    </row>
    <row r="58" spans="1:9" ht="15" customHeight="1">
      <c r="A58" s="9">
        <v>55</v>
      </c>
      <c r="B58" s="8" t="s">
        <v>230</v>
      </c>
      <c r="C58" s="8" t="s">
        <v>231</v>
      </c>
      <c r="D58" s="9" t="s">
        <v>80</v>
      </c>
      <c r="E58" s="8" t="s">
        <v>223</v>
      </c>
      <c r="F58" s="10">
        <v>0.030358796296296297</v>
      </c>
      <c r="G58" s="9" t="str">
        <f t="shared" si="0"/>
        <v>3.58/km</v>
      </c>
      <c r="H58" s="49">
        <f t="shared" si="2"/>
        <v>0.008078703703703706</v>
      </c>
      <c r="I58" s="49">
        <f t="shared" si="3"/>
        <v>0.007858796296296298</v>
      </c>
    </row>
    <row r="59" spans="1:9" ht="15" customHeight="1">
      <c r="A59" s="9">
        <v>56</v>
      </c>
      <c r="B59" s="8" t="s">
        <v>115</v>
      </c>
      <c r="C59" s="8" t="s">
        <v>59</v>
      </c>
      <c r="D59" s="9" t="s">
        <v>85</v>
      </c>
      <c r="E59" s="8" t="s">
        <v>215</v>
      </c>
      <c r="F59" s="10">
        <v>0.030393518518518518</v>
      </c>
      <c r="G59" s="9" t="str">
        <f t="shared" si="0"/>
        <v>3.59/km</v>
      </c>
      <c r="H59" s="49">
        <f t="shared" si="2"/>
        <v>0.008113425925925927</v>
      </c>
      <c r="I59" s="49">
        <f t="shared" si="3"/>
        <v>0.005648148148148145</v>
      </c>
    </row>
    <row r="60" spans="1:9" ht="15" customHeight="1">
      <c r="A60" s="9">
        <v>57</v>
      </c>
      <c r="B60" s="8" t="s">
        <v>232</v>
      </c>
      <c r="C60" s="8" t="s">
        <v>106</v>
      </c>
      <c r="D60" s="9" t="s">
        <v>85</v>
      </c>
      <c r="E60" s="8" t="s">
        <v>84</v>
      </c>
      <c r="F60" s="10">
        <v>0.030520833333333334</v>
      </c>
      <c r="G60" s="9" t="str">
        <f t="shared" si="0"/>
        <v>3.60/km</v>
      </c>
      <c r="H60" s="49">
        <f t="shared" si="2"/>
        <v>0.008240740740740743</v>
      </c>
      <c r="I60" s="49">
        <f t="shared" si="3"/>
        <v>0.005775462962962961</v>
      </c>
    </row>
    <row r="61" spans="1:9" ht="15" customHeight="1">
      <c r="A61" s="9">
        <v>58</v>
      </c>
      <c r="B61" s="8" t="s">
        <v>233</v>
      </c>
      <c r="C61" s="8" t="s">
        <v>40</v>
      </c>
      <c r="D61" s="9" t="s">
        <v>87</v>
      </c>
      <c r="E61" s="8" t="s">
        <v>225</v>
      </c>
      <c r="F61" s="10">
        <v>0.0305787037037037</v>
      </c>
      <c r="G61" s="9" t="str">
        <f t="shared" si="0"/>
        <v>4.00/km</v>
      </c>
      <c r="H61" s="49">
        <f t="shared" si="2"/>
        <v>0.00829861111111111</v>
      </c>
      <c r="I61" s="49">
        <f t="shared" si="3"/>
        <v>0.00346064814814815</v>
      </c>
    </row>
    <row r="62" spans="1:9" ht="15" customHeight="1">
      <c r="A62" s="9">
        <v>59</v>
      </c>
      <c r="B62" s="8" t="s">
        <v>129</v>
      </c>
      <c r="C62" s="8" t="s">
        <v>117</v>
      </c>
      <c r="D62" s="9" t="s">
        <v>89</v>
      </c>
      <c r="E62" s="8" t="s">
        <v>104</v>
      </c>
      <c r="F62" s="10">
        <v>0.030648148148148147</v>
      </c>
      <c r="G62" s="9" t="str">
        <f t="shared" si="0"/>
        <v>4.01/km</v>
      </c>
      <c r="H62" s="49">
        <f t="shared" si="2"/>
        <v>0.008368055555555556</v>
      </c>
      <c r="I62" s="49">
        <f t="shared" si="3"/>
        <v>0.003402777777777779</v>
      </c>
    </row>
    <row r="63" spans="1:9" ht="15" customHeight="1">
      <c r="A63" s="9">
        <v>60</v>
      </c>
      <c r="B63" s="8" t="s">
        <v>234</v>
      </c>
      <c r="C63" s="8" t="s">
        <v>76</v>
      </c>
      <c r="D63" s="9" t="s">
        <v>214</v>
      </c>
      <c r="E63" s="8" t="s">
        <v>215</v>
      </c>
      <c r="F63" s="10">
        <v>0.030659722222222224</v>
      </c>
      <c r="G63" s="9" t="str">
        <f t="shared" si="0"/>
        <v>4.01/km</v>
      </c>
      <c r="H63" s="49">
        <f t="shared" si="2"/>
        <v>0.008379629629629633</v>
      </c>
      <c r="I63" s="49">
        <f t="shared" si="3"/>
        <v>0.001516203703703707</v>
      </c>
    </row>
    <row r="64" spans="1:9" ht="15" customHeight="1">
      <c r="A64" s="9">
        <v>61</v>
      </c>
      <c r="B64" s="8" t="s">
        <v>111</v>
      </c>
      <c r="C64" s="8" t="s">
        <v>12</v>
      </c>
      <c r="D64" s="9" t="s">
        <v>89</v>
      </c>
      <c r="E64" s="8" t="s">
        <v>125</v>
      </c>
      <c r="F64" s="10">
        <v>0.030671296296296294</v>
      </c>
      <c r="G64" s="9" t="str">
        <f t="shared" si="0"/>
        <v>4.01/km</v>
      </c>
      <c r="H64" s="49">
        <f t="shared" si="2"/>
        <v>0.008391203703703703</v>
      </c>
      <c r="I64" s="49">
        <f t="shared" si="3"/>
        <v>0.003425925925925926</v>
      </c>
    </row>
    <row r="65" spans="1:9" ht="15" customHeight="1">
      <c r="A65" s="9">
        <v>62</v>
      </c>
      <c r="B65" s="8" t="s">
        <v>122</v>
      </c>
      <c r="C65" s="8" t="s">
        <v>12</v>
      </c>
      <c r="D65" s="9" t="s">
        <v>83</v>
      </c>
      <c r="E65" s="8" t="s">
        <v>125</v>
      </c>
      <c r="F65" s="10">
        <v>0.03072916666666667</v>
      </c>
      <c r="G65" s="9" t="str">
        <f t="shared" si="0"/>
        <v>4.01/km</v>
      </c>
      <c r="H65" s="49">
        <f t="shared" si="2"/>
        <v>0.008449074074074078</v>
      </c>
      <c r="I65" s="49">
        <f t="shared" si="3"/>
        <v>0.008449074074074078</v>
      </c>
    </row>
    <row r="66" spans="1:9" ht="15" customHeight="1">
      <c r="A66" s="9">
        <v>63</v>
      </c>
      <c r="B66" s="8" t="s">
        <v>235</v>
      </c>
      <c r="C66" s="8" t="s">
        <v>41</v>
      </c>
      <c r="D66" s="9" t="s">
        <v>89</v>
      </c>
      <c r="E66" s="8" t="s">
        <v>236</v>
      </c>
      <c r="F66" s="10">
        <v>0.03078703703703704</v>
      </c>
      <c r="G66" s="9" t="str">
        <f t="shared" si="0"/>
        <v>4.02/km</v>
      </c>
      <c r="H66" s="49">
        <f t="shared" si="2"/>
        <v>0.008506944444444449</v>
      </c>
      <c r="I66" s="49">
        <f t="shared" si="3"/>
        <v>0.003541666666666672</v>
      </c>
    </row>
    <row r="67" spans="1:9" ht="15" customHeight="1">
      <c r="A67" s="9">
        <v>64</v>
      </c>
      <c r="B67" s="8" t="s">
        <v>237</v>
      </c>
      <c r="C67" s="8" t="s">
        <v>150</v>
      </c>
      <c r="D67" s="9" t="s">
        <v>87</v>
      </c>
      <c r="E67" s="8" t="s">
        <v>112</v>
      </c>
      <c r="F67" s="10">
        <v>0.03096064814814815</v>
      </c>
      <c r="G67" s="9" t="str">
        <f t="shared" si="0"/>
        <v>4.03/km</v>
      </c>
      <c r="H67" s="49">
        <f t="shared" si="2"/>
        <v>0.00868055555555556</v>
      </c>
      <c r="I67" s="49">
        <f t="shared" si="3"/>
        <v>0.003842592592592599</v>
      </c>
    </row>
    <row r="68" spans="1:9" ht="15" customHeight="1">
      <c r="A68" s="9">
        <v>65</v>
      </c>
      <c r="B68" s="8" t="s">
        <v>238</v>
      </c>
      <c r="C68" s="8" t="s">
        <v>159</v>
      </c>
      <c r="D68" s="9" t="s">
        <v>89</v>
      </c>
      <c r="E68" s="8" t="s">
        <v>223</v>
      </c>
      <c r="F68" s="10">
        <v>0.031030092592592592</v>
      </c>
      <c r="G68" s="9" t="str">
        <f aca="true" t="shared" si="4" ref="G68:G131">TEXT(INT((HOUR(F68)*3600+MINUTE(F68)*60+SECOND(F68))/$I$2/60),"0")&amp;"."&amp;TEXT(MOD((HOUR(F68)*3600+MINUTE(F68)*60+SECOND(F68))/$I$2,60),"00")&amp;"/km"</f>
        <v>4.04/km</v>
      </c>
      <c r="H68" s="49">
        <f t="shared" si="2"/>
        <v>0.00875</v>
      </c>
      <c r="I68" s="49">
        <f t="shared" si="3"/>
        <v>0.003784722222222224</v>
      </c>
    </row>
    <row r="69" spans="1:9" ht="15" customHeight="1">
      <c r="A69" s="9">
        <v>66</v>
      </c>
      <c r="B69" s="8" t="s">
        <v>102</v>
      </c>
      <c r="C69" s="8" t="s">
        <v>161</v>
      </c>
      <c r="D69" s="9" t="s">
        <v>83</v>
      </c>
      <c r="E69" s="8" t="s">
        <v>104</v>
      </c>
      <c r="F69" s="10">
        <v>0.031053240740740742</v>
      </c>
      <c r="G69" s="9" t="str">
        <f t="shared" si="4"/>
        <v>4.04/km</v>
      </c>
      <c r="H69" s="49">
        <f t="shared" si="2"/>
        <v>0.008773148148148151</v>
      </c>
      <c r="I69" s="49">
        <f t="shared" si="3"/>
        <v>0.008773148148148151</v>
      </c>
    </row>
    <row r="70" spans="1:9" ht="15" customHeight="1">
      <c r="A70" s="9">
        <v>67</v>
      </c>
      <c r="B70" s="8" t="s">
        <v>239</v>
      </c>
      <c r="C70" s="8" t="s">
        <v>240</v>
      </c>
      <c r="D70" s="9" t="s">
        <v>87</v>
      </c>
      <c r="E70" s="8" t="s">
        <v>241</v>
      </c>
      <c r="F70" s="10">
        <v>0.031122685185185187</v>
      </c>
      <c r="G70" s="9" t="str">
        <f t="shared" si="4"/>
        <v>4.04/km</v>
      </c>
      <c r="H70" s="49">
        <f t="shared" si="2"/>
        <v>0.008842592592592596</v>
      </c>
      <c r="I70" s="49">
        <f t="shared" si="3"/>
        <v>0.004004629629629636</v>
      </c>
    </row>
    <row r="71" spans="1:9" ht="15" customHeight="1">
      <c r="A71" s="9">
        <v>68</v>
      </c>
      <c r="B71" s="8" t="s">
        <v>221</v>
      </c>
      <c r="C71" s="8" t="s">
        <v>242</v>
      </c>
      <c r="D71" s="9" t="s">
        <v>89</v>
      </c>
      <c r="E71" s="8" t="s">
        <v>48</v>
      </c>
      <c r="F71" s="10">
        <v>0.03116898148148148</v>
      </c>
      <c r="G71" s="9" t="str">
        <f t="shared" si="4"/>
        <v>4.05/km</v>
      </c>
      <c r="H71" s="49">
        <f t="shared" si="2"/>
        <v>0.00888888888888889</v>
      </c>
      <c r="I71" s="49">
        <f t="shared" si="3"/>
        <v>0.003923611111111114</v>
      </c>
    </row>
    <row r="72" spans="1:9" ht="15" customHeight="1">
      <c r="A72" s="9">
        <v>69</v>
      </c>
      <c r="B72" s="8" t="s">
        <v>118</v>
      </c>
      <c r="C72" s="8" t="s">
        <v>28</v>
      </c>
      <c r="D72" s="9" t="s">
        <v>87</v>
      </c>
      <c r="E72" s="8" t="s">
        <v>92</v>
      </c>
      <c r="F72" s="10">
        <v>0.031180555555555555</v>
      </c>
      <c r="G72" s="9" t="str">
        <f t="shared" si="4"/>
        <v>4.05/km</v>
      </c>
      <c r="H72" s="49">
        <f t="shared" si="2"/>
        <v>0.008900462962962964</v>
      </c>
      <c r="I72" s="49">
        <f t="shared" si="3"/>
        <v>0.004062500000000004</v>
      </c>
    </row>
    <row r="73" spans="1:9" ht="15" customHeight="1">
      <c r="A73" s="9">
        <v>70</v>
      </c>
      <c r="B73" s="8" t="s">
        <v>133</v>
      </c>
      <c r="C73" s="8" t="s">
        <v>72</v>
      </c>
      <c r="D73" s="9" t="s">
        <v>83</v>
      </c>
      <c r="E73" s="8" t="s">
        <v>94</v>
      </c>
      <c r="F73" s="10">
        <v>0.031203703703703702</v>
      </c>
      <c r="G73" s="9" t="str">
        <f t="shared" si="4"/>
        <v>4.05/km</v>
      </c>
      <c r="H73" s="49">
        <f t="shared" si="2"/>
        <v>0.008923611111111111</v>
      </c>
      <c r="I73" s="49">
        <f t="shared" si="3"/>
        <v>0.008923611111111111</v>
      </c>
    </row>
    <row r="74" spans="1:9" ht="15" customHeight="1">
      <c r="A74" s="9">
        <v>71</v>
      </c>
      <c r="B74" s="8" t="s">
        <v>243</v>
      </c>
      <c r="C74" s="8" t="s">
        <v>29</v>
      </c>
      <c r="D74" s="9" t="s">
        <v>89</v>
      </c>
      <c r="E74" s="8" t="s">
        <v>154</v>
      </c>
      <c r="F74" s="10">
        <v>0.031215277777777783</v>
      </c>
      <c r="G74" s="9" t="str">
        <f t="shared" si="4"/>
        <v>4.05/km</v>
      </c>
      <c r="H74" s="49">
        <f t="shared" si="2"/>
        <v>0.008935185185185192</v>
      </c>
      <c r="I74" s="49">
        <f t="shared" si="3"/>
        <v>0.003969907407407415</v>
      </c>
    </row>
    <row r="75" spans="1:9" ht="15" customHeight="1">
      <c r="A75" s="9">
        <v>72</v>
      </c>
      <c r="B75" s="8" t="s">
        <v>244</v>
      </c>
      <c r="C75" s="8" t="s">
        <v>149</v>
      </c>
      <c r="D75" s="9" t="s">
        <v>80</v>
      </c>
      <c r="E75" s="8" t="s">
        <v>223</v>
      </c>
      <c r="F75" s="10">
        <v>0.03137731481481481</v>
      </c>
      <c r="G75" s="9" t="str">
        <f t="shared" si="4"/>
        <v>4.06/km</v>
      </c>
      <c r="H75" s="49">
        <f t="shared" si="2"/>
        <v>0.009097222222222218</v>
      </c>
      <c r="I75" s="49">
        <f t="shared" si="3"/>
        <v>0.00887731481481481</v>
      </c>
    </row>
    <row r="76" spans="1:9" ht="15" customHeight="1">
      <c r="A76" s="9">
        <v>73</v>
      </c>
      <c r="B76" s="8" t="s">
        <v>245</v>
      </c>
      <c r="C76" s="8" t="s">
        <v>246</v>
      </c>
      <c r="D76" s="9" t="s">
        <v>89</v>
      </c>
      <c r="E76" s="8" t="s">
        <v>223</v>
      </c>
      <c r="F76" s="10">
        <v>0.03137731481481481</v>
      </c>
      <c r="G76" s="9" t="str">
        <f t="shared" si="4"/>
        <v>4.06/km</v>
      </c>
      <c r="H76" s="49">
        <f t="shared" si="2"/>
        <v>0.009097222222222218</v>
      </c>
      <c r="I76" s="49">
        <f t="shared" si="3"/>
        <v>0.0041319444444444416</v>
      </c>
    </row>
    <row r="77" spans="1:9" ht="15" customHeight="1">
      <c r="A77" s="9">
        <v>74</v>
      </c>
      <c r="B77" s="8" t="s">
        <v>247</v>
      </c>
      <c r="C77" s="8" t="s">
        <v>43</v>
      </c>
      <c r="D77" s="9" t="s">
        <v>83</v>
      </c>
      <c r="E77" s="8" t="s">
        <v>223</v>
      </c>
      <c r="F77" s="10">
        <v>0.03137731481481481</v>
      </c>
      <c r="G77" s="9" t="str">
        <f t="shared" si="4"/>
        <v>4.06/km</v>
      </c>
      <c r="H77" s="49">
        <f t="shared" si="2"/>
        <v>0.009097222222222218</v>
      </c>
      <c r="I77" s="49">
        <f t="shared" si="3"/>
        <v>0.009097222222222218</v>
      </c>
    </row>
    <row r="78" spans="1:9" ht="15" customHeight="1">
      <c r="A78" s="9">
        <v>75</v>
      </c>
      <c r="B78" s="8" t="s">
        <v>248</v>
      </c>
      <c r="C78" s="8" t="s">
        <v>19</v>
      </c>
      <c r="D78" s="9" t="s">
        <v>87</v>
      </c>
      <c r="E78" s="8" t="s">
        <v>223</v>
      </c>
      <c r="F78" s="10">
        <v>0.03138888888888889</v>
      </c>
      <c r="G78" s="9" t="str">
        <f t="shared" si="4"/>
        <v>4.07/km</v>
      </c>
      <c r="H78" s="49">
        <f t="shared" si="2"/>
        <v>0.009108796296296299</v>
      </c>
      <c r="I78" s="49">
        <f t="shared" si="3"/>
        <v>0.004270833333333338</v>
      </c>
    </row>
    <row r="79" spans="1:9" ht="15" customHeight="1">
      <c r="A79" s="9">
        <v>76</v>
      </c>
      <c r="B79" s="8" t="s">
        <v>249</v>
      </c>
      <c r="C79" s="8" t="s">
        <v>17</v>
      </c>
      <c r="D79" s="9" t="s">
        <v>98</v>
      </c>
      <c r="E79" s="8" t="s">
        <v>223</v>
      </c>
      <c r="F79" s="10">
        <v>0.031435185185185184</v>
      </c>
      <c r="G79" s="9" t="str">
        <f t="shared" si="4"/>
        <v>4.07/km</v>
      </c>
      <c r="H79" s="49">
        <f t="shared" si="2"/>
        <v>0.009155092592592593</v>
      </c>
      <c r="I79" s="49">
        <f t="shared" si="3"/>
        <v>0.004120370370370368</v>
      </c>
    </row>
    <row r="80" spans="1:9" ht="15" customHeight="1">
      <c r="A80" s="9">
        <v>77</v>
      </c>
      <c r="B80" s="8" t="s">
        <v>194</v>
      </c>
      <c r="C80" s="8" t="s">
        <v>30</v>
      </c>
      <c r="D80" s="9" t="s">
        <v>87</v>
      </c>
      <c r="E80" s="8" t="s">
        <v>223</v>
      </c>
      <c r="F80" s="10">
        <v>0.03144675925925926</v>
      </c>
      <c r="G80" s="9" t="str">
        <f t="shared" si="4"/>
        <v>4.07/km</v>
      </c>
      <c r="H80" s="49">
        <f t="shared" si="2"/>
        <v>0.009166666666666667</v>
      </c>
      <c r="I80" s="49">
        <f t="shared" si="3"/>
        <v>0.004328703703703706</v>
      </c>
    </row>
    <row r="81" spans="1:9" ht="15" customHeight="1">
      <c r="A81" s="9">
        <v>78</v>
      </c>
      <c r="B81" s="8" t="s">
        <v>250</v>
      </c>
      <c r="C81" s="8" t="s">
        <v>18</v>
      </c>
      <c r="D81" s="9" t="s">
        <v>87</v>
      </c>
      <c r="E81" s="8" t="s">
        <v>64</v>
      </c>
      <c r="F81" s="10">
        <v>0.03172453703703703</v>
      </c>
      <c r="G81" s="9" t="str">
        <f t="shared" si="4"/>
        <v>4.09/km</v>
      </c>
      <c r="H81" s="49">
        <f t="shared" si="2"/>
        <v>0.00944444444444444</v>
      </c>
      <c r="I81" s="49">
        <f t="shared" si="3"/>
        <v>0.004606481481481479</v>
      </c>
    </row>
    <row r="82" spans="1:9" ht="15" customHeight="1">
      <c r="A82" s="9">
        <v>79</v>
      </c>
      <c r="B82" s="8" t="s">
        <v>62</v>
      </c>
      <c r="C82" s="8" t="s">
        <v>66</v>
      </c>
      <c r="D82" s="9" t="s">
        <v>89</v>
      </c>
      <c r="E82" s="8" t="s">
        <v>104</v>
      </c>
      <c r="F82" s="10">
        <v>0.031782407407407405</v>
      </c>
      <c r="G82" s="9" t="str">
        <f t="shared" si="4"/>
        <v>4.10/km</v>
      </c>
      <c r="H82" s="49">
        <f t="shared" si="2"/>
        <v>0.009502314814814814</v>
      </c>
      <c r="I82" s="49">
        <f t="shared" si="3"/>
        <v>0.004537037037037037</v>
      </c>
    </row>
    <row r="83" spans="1:9" ht="15" customHeight="1">
      <c r="A83" s="9">
        <v>80</v>
      </c>
      <c r="B83" s="8" t="s">
        <v>251</v>
      </c>
      <c r="C83" s="8" t="s">
        <v>252</v>
      </c>
      <c r="D83" s="9" t="s">
        <v>87</v>
      </c>
      <c r="E83" s="8" t="s">
        <v>223</v>
      </c>
      <c r="F83" s="10">
        <v>0.031886574074074074</v>
      </c>
      <c r="G83" s="9" t="str">
        <f t="shared" si="4"/>
        <v>4.10/km</v>
      </c>
      <c r="H83" s="49">
        <f t="shared" si="2"/>
        <v>0.009606481481481483</v>
      </c>
      <c r="I83" s="49">
        <f t="shared" si="3"/>
        <v>0.004768518518518523</v>
      </c>
    </row>
    <row r="84" spans="1:9" ht="15" customHeight="1">
      <c r="A84" s="9">
        <v>81</v>
      </c>
      <c r="B84" s="8" t="s">
        <v>253</v>
      </c>
      <c r="C84" s="8" t="s">
        <v>254</v>
      </c>
      <c r="D84" s="9" t="s">
        <v>103</v>
      </c>
      <c r="E84" s="8" t="s">
        <v>255</v>
      </c>
      <c r="F84" s="10">
        <v>0.031956018518518516</v>
      </c>
      <c r="G84" s="9" t="str">
        <f t="shared" si="4"/>
        <v>4.11/km</v>
      </c>
      <c r="H84" s="49">
        <f t="shared" si="2"/>
        <v>0.009675925925925925</v>
      </c>
      <c r="I84" s="49">
        <f t="shared" si="3"/>
        <v>0.00300925925925926</v>
      </c>
    </row>
    <row r="85" spans="1:9" ht="15" customHeight="1">
      <c r="A85" s="9">
        <v>82</v>
      </c>
      <c r="B85" s="8" t="s">
        <v>256</v>
      </c>
      <c r="C85" s="8" t="s">
        <v>63</v>
      </c>
      <c r="D85" s="9" t="s">
        <v>85</v>
      </c>
      <c r="E85" s="8" t="s">
        <v>64</v>
      </c>
      <c r="F85" s="10">
        <v>0.03207175925925926</v>
      </c>
      <c r="G85" s="9" t="str">
        <f t="shared" si="4"/>
        <v>4.12/km</v>
      </c>
      <c r="H85" s="49">
        <f t="shared" si="2"/>
        <v>0.009791666666666667</v>
      </c>
      <c r="I85" s="49">
        <f t="shared" si="3"/>
        <v>0.007326388888888886</v>
      </c>
    </row>
    <row r="86" spans="1:9" ht="15" customHeight="1">
      <c r="A86" s="9">
        <v>83</v>
      </c>
      <c r="B86" s="8" t="s">
        <v>257</v>
      </c>
      <c r="C86" s="8" t="s">
        <v>32</v>
      </c>
      <c r="D86" s="9" t="s">
        <v>87</v>
      </c>
      <c r="E86" s="8" t="s">
        <v>123</v>
      </c>
      <c r="F86" s="10">
        <v>0.03208333333333333</v>
      </c>
      <c r="G86" s="9" t="str">
        <f t="shared" si="4"/>
        <v>4.12/km</v>
      </c>
      <c r="H86" s="49">
        <f t="shared" si="2"/>
        <v>0.00980324074074074</v>
      </c>
      <c r="I86" s="49">
        <f t="shared" si="3"/>
        <v>0.00496527777777778</v>
      </c>
    </row>
    <row r="87" spans="1:9" ht="15" customHeight="1">
      <c r="A87" s="9">
        <v>84</v>
      </c>
      <c r="B87" s="8" t="s">
        <v>258</v>
      </c>
      <c r="C87" s="8" t="s">
        <v>153</v>
      </c>
      <c r="D87" s="9" t="s">
        <v>219</v>
      </c>
      <c r="E87" s="8" t="s">
        <v>54</v>
      </c>
      <c r="F87" s="10">
        <v>0.03215277777777777</v>
      </c>
      <c r="G87" s="9" t="str">
        <f t="shared" si="4"/>
        <v>4.13/km</v>
      </c>
      <c r="H87" s="49">
        <f t="shared" si="2"/>
        <v>0.009872685185185182</v>
      </c>
      <c r="I87" s="49">
        <f t="shared" si="3"/>
        <v>0.0025810185185185137</v>
      </c>
    </row>
    <row r="88" spans="1:9" ht="15" customHeight="1">
      <c r="A88" s="9">
        <v>85</v>
      </c>
      <c r="B88" s="8" t="s">
        <v>259</v>
      </c>
      <c r="C88" s="8" t="s">
        <v>260</v>
      </c>
      <c r="D88" s="9" t="s">
        <v>89</v>
      </c>
      <c r="E88" s="8" t="s">
        <v>64</v>
      </c>
      <c r="F88" s="10">
        <v>0.03215277777777777</v>
      </c>
      <c r="G88" s="9" t="str">
        <f t="shared" si="4"/>
        <v>4.13/km</v>
      </c>
      <c r="H88" s="49">
        <f t="shared" si="2"/>
        <v>0.009872685185185182</v>
      </c>
      <c r="I88" s="49">
        <f t="shared" si="3"/>
        <v>0.0049074074074074055</v>
      </c>
    </row>
    <row r="89" spans="1:9" ht="15" customHeight="1">
      <c r="A89" s="9">
        <v>86</v>
      </c>
      <c r="B89" s="8" t="s">
        <v>261</v>
      </c>
      <c r="C89" s="8" t="s">
        <v>39</v>
      </c>
      <c r="D89" s="9" t="s">
        <v>98</v>
      </c>
      <c r="E89" s="8" t="s">
        <v>46</v>
      </c>
      <c r="F89" s="10">
        <v>0.03221064814814815</v>
      </c>
      <c r="G89" s="9" t="str">
        <f t="shared" si="4"/>
        <v>4.13/km</v>
      </c>
      <c r="H89" s="49">
        <f t="shared" si="2"/>
        <v>0.009930555555555557</v>
      </c>
      <c r="I89" s="49">
        <f t="shared" si="3"/>
        <v>0.004895833333333332</v>
      </c>
    </row>
    <row r="90" spans="1:9" ht="15" customHeight="1">
      <c r="A90" s="9">
        <v>87</v>
      </c>
      <c r="B90" s="8" t="s">
        <v>262</v>
      </c>
      <c r="C90" s="8" t="s">
        <v>58</v>
      </c>
      <c r="D90" s="9" t="s">
        <v>85</v>
      </c>
      <c r="E90" s="8" t="s">
        <v>92</v>
      </c>
      <c r="F90" s="10">
        <v>0.032233796296296295</v>
      </c>
      <c r="G90" s="9" t="str">
        <f t="shared" si="4"/>
        <v>4.13/km</v>
      </c>
      <c r="H90" s="49">
        <f t="shared" si="2"/>
        <v>0.009953703703703704</v>
      </c>
      <c r="I90" s="49">
        <f t="shared" si="3"/>
        <v>0.007488425925925923</v>
      </c>
    </row>
    <row r="91" spans="1:9" ht="15" customHeight="1">
      <c r="A91" s="9">
        <v>88</v>
      </c>
      <c r="B91" s="8" t="s">
        <v>119</v>
      </c>
      <c r="C91" s="8" t="s">
        <v>120</v>
      </c>
      <c r="D91" s="9" t="s">
        <v>87</v>
      </c>
      <c r="E91" s="8" t="s">
        <v>84</v>
      </c>
      <c r="F91" s="10">
        <v>0.03224537037037037</v>
      </c>
      <c r="G91" s="9" t="str">
        <f t="shared" si="4"/>
        <v>4.13/km</v>
      </c>
      <c r="H91" s="49">
        <f t="shared" si="2"/>
        <v>0.009965277777777778</v>
      </c>
      <c r="I91" s="49">
        <f t="shared" si="3"/>
        <v>0.005127314814814817</v>
      </c>
    </row>
    <row r="92" spans="1:9" ht="15" customHeight="1">
      <c r="A92" s="9">
        <v>89</v>
      </c>
      <c r="B92" s="8" t="s">
        <v>263</v>
      </c>
      <c r="C92" s="8" t="s">
        <v>264</v>
      </c>
      <c r="D92" s="9" t="s">
        <v>214</v>
      </c>
      <c r="E92" s="8" t="s">
        <v>265</v>
      </c>
      <c r="F92" s="10">
        <v>0.03231481481481482</v>
      </c>
      <c r="G92" s="9" t="str">
        <f t="shared" si="4"/>
        <v>4.14/km</v>
      </c>
      <c r="H92" s="49">
        <f t="shared" si="2"/>
        <v>0.010034722222222226</v>
      </c>
      <c r="I92" s="49">
        <f t="shared" si="3"/>
        <v>0.0031712962962963005</v>
      </c>
    </row>
    <row r="93" spans="1:9" ht="15" customHeight="1">
      <c r="A93" s="9">
        <v>90</v>
      </c>
      <c r="B93" s="8" t="s">
        <v>266</v>
      </c>
      <c r="C93" s="8" t="s">
        <v>24</v>
      </c>
      <c r="D93" s="9" t="s">
        <v>85</v>
      </c>
      <c r="E93" s="8" t="s">
        <v>267</v>
      </c>
      <c r="F93" s="10">
        <v>0.032326388888888884</v>
      </c>
      <c r="G93" s="9" t="str">
        <f t="shared" si="4"/>
        <v>4.14/km</v>
      </c>
      <c r="H93" s="49">
        <f aca="true" t="shared" si="5" ref="H93:H156">F93-$F$4</f>
        <v>0.010046296296296293</v>
      </c>
      <c r="I93" s="49">
        <f aca="true" t="shared" si="6" ref="I93:I156">F93-INDEX($F$4:$F$866,MATCH(D93,$D$4:$D$866,0))</f>
        <v>0.007581018518518511</v>
      </c>
    </row>
    <row r="94" spans="1:9" ht="15" customHeight="1">
      <c r="A94" s="9">
        <v>91</v>
      </c>
      <c r="B94" s="8" t="s">
        <v>268</v>
      </c>
      <c r="C94" s="8" t="s">
        <v>18</v>
      </c>
      <c r="D94" s="9" t="s">
        <v>89</v>
      </c>
      <c r="E94" s="8" t="s">
        <v>223</v>
      </c>
      <c r="F94" s="10">
        <v>0.03246527777777778</v>
      </c>
      <c r="G94" s="9" t="str">
        <f t="shared" si="4"/>
        <v>4.15/km</v>
      </c>
      <c r="H94" s="49">
        <f t="shared" si="5"/>
        <v>0.01018518518518519</v>
      </c>
      <c r="I94" s="49">
        <f t="shared" si="6"/>
        <v>0.005219907407407413</v>
      </c>
    </row>
    <row r="95" spans="1:9" ht="15" customHeight="1">
      <c r="A95" s="9">
        <v>92</v>
      </c>
      <c r="B95" s="8" t="s">
        <v>269</v>
      </c>
      <c r="C95" s="8" t="s">
        <v>270</v>
      </c>
      <c r="D95" s="9" t="s">
        <v>80</v>
      </c>
      <c r="E95" s="8" t="s">
        <v>223</v>
      </c>
      <c r="F95" s="10">
        <v>0.032719907407407406</v>
      </c>
      <c r="G95" s="9" t="str">
        <f t="shared" si="4"/>
        <v>4.17/km</v>
      </c>
      <c r="H95" s="49">
        <f t="shared" si="5"/>
        <v>0.010439814814814815</v>
      </c>
      <c r="I95" s="49">
        <f t="shared" si="6"/>
        <v>0.010219907407407407</v>
      </c>
    </row>
    <row r="96" spans="1:9" ht="15" customHeight="1">
      <c r="A96" s="9">
        <v>93</v>
      </c>
      <c r="B96" s="8" t="s">
        <v>126</v>
      </c>
      <c r="C96" s="8" t="s">
        <v>17</v>
      </c>
      <c r="D96" s="9" t="s">
        <v>127</v>
      </c>
      <c r="E96" s="8" t="s">
        <v>104</v>
      </c>
      <c r="F96" s="10">
        <v>0.032962962962962965</v>
      </c>
      <c r="G96" s="9" t="str">
        <f t="shared" si="4"/>
        <v>4.19/km</v>
      </c>
      <c r="H96" s="49">
        <f t="shared" si="5"/>
        <v>0.010682870370370374</v>
      </c>
      <c r="I96" s="49">
        <f t="shared" si="6"/>
        <v>0</v>
      </c>
    </row>
    <row r="97" spans="1:9" ht="15" customHeight="1">
      <c r="A97" s="9">
        <v>94</v>
      </c>
      <c r="B97" s="8" t="s">
        <v>124</v>
      </c>
      <c r="C97" s="8" t="s">
        <v>27</v>
      </c>
      <c r="D97" s="9" t="s">
        <v>89</v>
      </c>
      <c r="E97" s="8" t="s">
        <v>125</v>
      </c>
      <c r="F97" s="10">
        <v>0.03305555555555555</v>
      </c>
      <c r="G97" s="9" t="str">
        <f t="shared" si="4"/>
        <v>4.20/km</v>
      </c>
      <c r="H97" s="49">
        <f t="shared" si="5"/>
        <v>0.010775462962962962</v>
      </c>
      <c r="I97" s="49">
        <f t="shared" si="6"/>
        <v>0.005810185185185186</v>
      </c>
    </row>
    <row r="98" spans="1:9" ht="15" customHeight="1">
      <c r="A98" s="9">
        <v>95</v>
      </c>
      <c r="B98" s="8" t="s">
        <v>61</v>
      </c>
      <c r="C98" s="8" t="s">
        <v>66</v>
      </c>
      <c r="D98" s="9" t="s">
        <v>89</v>
      </c>
      <c r="E98" s="8" t="s">
        <v>48</v>
      </c>
      <c r="F98" s="10">
        <v>0.03314814814814815</v>
      </c>
      <c r="G98" s="9" t="str">
        <f t="shared" si="4"/>
        <v>4.20/km</v>
      </c>
      <c r="H98" s="49">
        <f t="shared" si="5"/>
        <v>0.010868055555555558</v>
      </c>
      <c r="I98" s="49">
        <f t="shared" si="6"/>
        <v>0.005902777777777781</v>
      </c>
    </row>
    <row r="99" spans="1:9" ht="15" customHeight="1">
      <c r="A99" s="9">
        <v>96</v>
      </c>
      <c r="B99" s="8" t="s">
        <v>271</v>
      </c>
      <c r="C99" s="8" t="s">
        <v>49</v>
      </c>
      <c r="D99" s="9" t="s">
        <v>134</v>
      </c>
      <c r="E99" s="8" t="s">
        <v>272</v>
      </c>
      <c r="F99" s="10">
        <v>0.03320601851851852</v>
      </c>
      <c r="G99" s="9" t="str">
        <f t="shared" si="4"/>
        <v>4.21/km</v>
      </c>
      <c r="H99" s="49">
        <f t="shared" si="5"/>
        <v>0.010925925925925926</v>
      </c>
      <c r="I99" s="49">
        <f t="shared" si="6"/>
        <v>0</v>
      </c>
    </row>
    <row r="100" spans="1:9" ht="15" customHeight="1">
      <c r="A100" s="9">
        <v>97</v>
      </c>
      <c r="B100" s="8" t="s">
        <v>273</v>
      </c>
      <c r="C100" s="8" t="s">
        <v>26</v>
      </c>
      <c r="D100" s="9" t="s">
        <v>89</v>
      </c>
      <c r="E100" s="8" t="s">
        <v>241</v>
      </c>
      <c r="F100" s="10">
        <v>0.033310185185185186</v>
      </c>
      <c r="G100" s="9" t="str">
        <f t="shared" si="4"/>
        <v>4.22/km</v>
      </c>
      <c r="H100" s="49">
        <f t="shared" si="5"/>
        <v>0.011030092592592595</v>
      </c>
      <c r="I100" s="49">
        <f t="shared" si="6"/>
        <v>0.006064814814814818</v>
      </c>
    </row>
    <row r="101" spans="1:9" ht="15" customHeight="1">
      <c r="A101" s="9">
        <v>98</v>
      </c>
      <c r="B101" s="8" t="s">
        <v>144</v>
      </c>
      <c r="C101" s="8" t="s">
        <v>274</v>
      </c>
      <c r="D101" s="9" t="s">
        <v>87</v>
      </c>
      <c r="E101" s="8" t="s">
        <v>108</v>
      </c>
      <c r="F101" s="10">
        <v>0.03335648148148148</v>
      </c>
      <c r="G101" s="9" t="str">
        <f t="shared" si="4"/>
        <v>4.22/km</v>
      </c>
      <c r="H101" s="49">
        <f t="shared" si="5"/>
        <v>0.011076388888888889</v>
      </c>
      <c r="I101" s="49">
        <f t="shared" si="6"/>
        <v>0.0062384259259259285</v>
      </c>
    </row>
    <row r="102" spans="1:9" ht="15" customHeight="1">
      <c r="A102" s="9">
        <v>99</v>
      </c>
      <c r="B102" s="8" t="s">
        <v>131</v>
      </c>
      <c r="C102" s="8" t="s">
        <v>132</v>
      </c>
      <c r="D102" s="9" t="s">
        <v>219</v>
      </c>
      <c r="E102" s="8" t="s">
        <v>114</v>
      </c>
      <c r="F102" s="10">
        <v>0.033368055555555554</v>
      </c>
      <c r="G102" s="9" t="str">
        <f t="shared" si="4"/>
        <v>4.22/km</v>
      </c>
      <c r="H102" s="49">
        <f t="shared" si="5"/>
        <v>0.011087962962962963</v>
      </c>
      <c r="I102" s="49">
        <f t="shared" si="6"/>
        <v>0.003796296296296294</v>
      </c>
    </row>
    <row r="103" spans="1:9" ht="15" customHeight="1">
      <c r="A103" s="9">
        <v>100</v>
      </c>
      <c r="B103" s="8" t="s">
        <v>275</v>
      </c>
      <c r="C103" s="8" t="s">
        <v>276</v>
      </c>
      <c r="D103" s="9" t="s">
        <v>214</v>
      </c>
      <c r="E103" s="8" t="s">
        <v>64</v>
      </c>
      <c r="F103" s="10">
        <v>0.03342592592592592</v>
      </c>
      <c r="G103" s="9" t="str">
        <f t="shared" si="4"/>
        <v>4.23/km</v>
      </c>
      <c r="H103" s="49">
        <f t="shared" si="5"/>
        <v>0.01114583333333333</v>
      </c>
      <c r="I103" s="49">
        <f t="shared" si="6"/>
        <v>0.004282407407407405</v>
      </c>
    </row>
    <row r="104" spans="1:9" ht="15" customHeight="1">
      <c r="A104" s="9">
        <v>101</v>
      </c>
      <c r="B104" s="8" t="s">
        <v>277</v>
      </c>
      <c r="C104" s="8" t="s">
        <v>14</v>
      </c>
      <c r="D104" s="9" t="s">
        <v>127</v>
      </c>
      <c r="E104" s="8" t="s">
        <v>46</v>
      </c>
      <c r="F104" s="10">
        <v>0.03347222222222222</v>
      </c>
      <c r="G104" s="9" t="str">
        <f t="shared" si="4"/>
        <v>4.23/km</v>
      </c>
      <c r="H104" s="49">
        <f t="shared" si="5"/>
        <v>0.011192129629629632</v>
      </c>
      <c r="I104" s="49">
        <f t="shared" si="6"/>
        <v>0.0005092592592592579</v>
      </c>
    </row>
    <row r="105" spans="1:9" ht="15" customHeight="1">
      <c r="A105" s="9">
        <v>102</v>
      </c>
      <c r="B105" s="8" t="s">
        <v>278</v>
      </c>
      <c r="C105" s="8" t="s">
        <v>30</v>
      </c>
      <c r="D105" s="9" t="s">
        <v>87</v>
      </c>
      <c r="E105" s="8" t="s">
        <v>112</v>
      </c>
      <c r="F105" s="10">
        <v>0.03351851851851852</v>
      </c>
      <c r="G105" s="9" t="str">
        <f t="shared" si="4"/>
        <v>4.23/km</v>
      </c>
      <c r="H105" s="49">
        <f t="shared" si="5"/>
        <v>0.011238425925925926</v>
      </c>
      <c r="I105" s="49">
        <f t="shared" si="6"/>
        <v>0.0064004629629629654</v>
      </c>
    </row>
    <row r="106" spans="1:9" ht="15" customHeight="1">
      <c r="A106" s="9">
        <v>103</v>
      </c>
      <c r="B106" s="8" t="s">
        <v>71</v>
      </c>
      <c r="C106" s="8" t="s">
        <v>60</v>
      </c>
      <c r="D106" s="9" t="s">
        <v>98</v>
      </c>
      <c r="E106" s="8" t="s">
        <v>223</v>
      </c>
      <c r="F106" s="10">
        <v>0.033541666666666664</v>
      </c>
      <c r="G106" s="9" t="str">
        <f t="shared" si="4"/>
        <v>4.23/km</v>
      </c>
      <c r="H106" s="49">
        <f t="shared" si="5"/>
        <v>0.011261574074074073</v>
      </c>
      <c r="I106" s="49">
        <f t="shared" si="6"/>
        <v>0.006226851851851848</v>
      </c>
    </row>
    <row r="107" spans="1:9" ht="15" customHeight="1">
      <c r="A107" s="9">
        <v>104</v>
      </c>
      <c r="B107" s="8" t="s">
        <v>279</v>
      </c>
      <c r="C107" s="8" t="s">
        <v>37</v>
      </c>
      <c r="D107" s="9" t="s">
        <v>89</v>
      </c>
      <c r="E107" s="8" t="s">
        <v>280</v>
      </c>
      <c r="F107" s="10">
        <v>0.03369212962962963</v>
      </c>
      <c r="G107" s="9" t="str">
        <f t="shared" si="4"/>
        <v>4.25/km</v>
      </c>
      <c r="H107" s="49">
        <f t="shared" si="5"/>
        <v>0.011412037037037037</v>
      </c>
      <c r="I107" s="49">
        <f t="shared" si="6"/>
        <v>0.00644675925925926</v>
      </c>
    </row>
    <row r="108" spans="1:9" ht="15" customHeight="1">
      <c r="A108" s="9">
        <v>105</v>
      </c>
      <c r="B108" s="8" t="s">
        <v>281</v>
      </c>
      <c r="C108" s="8" t="s">
        <v>24</v>
      </c>
      <c r="D108" s="9" t="s">
        <v>87</v>
      </c>
      <c r="E108" s="8" t="s">
        <v>64</v>
      </c>
      <c r="F108" s="10">
        <v>0.03375</v>
      </c>
      <c r="G108" s="9" t="str">
        <f t="shared" si="4"/>
        <v>4.25/km</v>
      </c>
      <c r="H108" s="49">
        <f t="shared" si="5"/>
        <v>0.011469907407407411</v>
      </c>
      <c r="I108" s="49">
        <f t="shared" si="6"/>
        <v>0.006631944444444451</v>
      </c>
    </row>
    <row r="109" spans="1:9" ht="15" customHeight="1">
      <c r="A109" s="9">
        <v>106</v>
      </c>
      <c r="B109" s="8" t="s">
        <v>282</v>
      </c>
      <c r="C109" s="8" t="s">
        <v>163</v>
      </c>
      <c r="D109" s="9" t="s">
        <v>89</v>
      </c>
      <c r="E109" s="8" t="s">
        <v>223</v>
      </c>
      <c r="F109" s="10">
        <v>0.03392361111111111</v>
      </c>
      <c r="G109" s="9" t="str">
        <f t="shared" si="4"/>
        <v>4.26/km</v>
      </c>
      <c r="H109" s="49">
        <f t="shared" si="5"/>
        <v>0.011643518518518522</v>
      </c>
      <c r="I109" s="49">
        <f t="shared" si="6"/>
        <v>0.006678240740740745</v>
      </c>
    </row>
    <row r="110" spans="1:9" ht="15" customHeight="1">
      <c r="A110" s="9">
        <v>107</v>
      </c>
      <c r="B110" s="8" t="s">
        <v>283</v>
      </c>
      <c r="C110" s="8" t="s">
        <v>284</v>
      </c>
      <c r="D110" s="9" t="s">
        <v>214</v>
      </c>
      <c r="E110" s="8" t="s">
        <v>112</v>
      </c>
      <c r="F110" s="10">
        <v>0.03401620370370371</v>
      </c>
      <c r="G110" s="9" t="str">
        <f t="shared" si="4"/>
        <v>4.27/km</v>
      </c>
      <c r="H110" s="49">
        <f t="shared" si="5"/>
        <v>0.011736111111111117</v>
      </c>
      <c r="I110" s="49">
        <f t="shared" si="6"/>
        <v>0.004872685185185192</v>
      </c>
    </row>
    <row r="111" spans="1:9" ht="15" customHeight="1">
      <c r="A111" s="9">
        <v>108</v>
      </c>
      <c r="B111" s="8" t="s">
        <v>285</v>
      </c>
      <c r="C111" s="8" t="s">
        <v>286</v>
      </c>
      <c r="D111" s="9" t="s">
        <v>89</v>
      </c>
      <c r="E111" s="8" t="s">
        <v>223</v>
      </c>
      <c r="F111" s="10">
        <v>0.034039351851851855</v>
      </c>
      <c r="G111" s="9" t="str">
        <f t="shared" si="4"/>
        <v>4.27/km</v>
      </c>
      <c r="H111" s="49">
        <f t="shared" si="5"/>
        <v>0.011759259259259264</v>
      </c>
      <c r="I111" s="49">
        <f t="shared" si="6"/>
        <v>0.006793981481481488</v>
      </c>
    </row>
    <row r="112" spans="1:9" ht="15" customHeight="1">
      <c r="A112" s="9">
        <v>109</v>
      </c>
      <c r="B112" s="8" t="s">
        <v>287</v>
      </c>
      <c r="C112" s="8" t="s">
        <v>21</v>
      </c>
      <c r="D112" s="9" t="s">
        <v>89</v>
      </c>
      <c r="E112" s="8" t="s">
        <v>215</v>
      </c>
      <c r="F112" s="10">
        <v>0.034074074074074076</v>
      </c>
      <c r="G112" s="9" t="str">
        <f t="shared" si="4"/>
        <v>4.28/km</v>
      </c>
      <c r="H112" s="49">
        <f t="shared" si="5"/>
        <v>0.011793981481481485</v>
      </c>
      <c r="I112" s="49">
        <f t="shared" si="6"/>
        <v>0.006828703703703708</v>
      </c>
    </row>
    <row r="113" spans="1:9" ht="15" customHeight="1">
      <c r="A113" s="9">
        <v>110</v>
      </c>
      <c r="B113" s="8" t="s">
        <v>71</v>
      </c>
      <c r="C113" s="8" t="s">
        <v>147</v>
      </c>
      <c r="D113" s="9" t="s">
        <v>89</v>
      </c>
      <c r="E113" s="8" t="s">
        <v>255</v>
      </c>
      <c r="F113" s="10">
        <v>0.034131944444444444</v>
      </c>
      <c r="G113" s="9" t="str">
        <f t="shared" si="4"/>
        <v>4.28/km</v>
      </c>
      <c r="H113" s="49">
        <f t="shared" si="5"/>
        <v>0.011851851851851853</v>
      </c>
      <c r="I113" s="49">
        <f t="shared" si="6"/>
        <v>0.006886574074074076</v>
      </c>
    </row>
    <row r="114" spans="1:9" ht="15" customHeight="1">
      <c r="A114" s="9">
        <v>111</v>
      </c>
      <c r="B114" s="8" t="s">
        <v>288</v>
      </c>
      <c r="C114" s="8" t="s">
        <v>289</v>
      </c>
      <c r="D114" s="9" t="s">
        <v>89</v>
      </c>
      <c r="E114" s="8" t="s">
        <v>142</v>
      </c>
      <c r="F114" s="10">
        <v>0.03415509259259259</v>
      </c>
      <c r="G114" s="9" t="str">
        <f t="shared" si="4"/>
        <v>4.28/km</v>
      </c>
      <c r="H114" s="49">
        <f t="shared" si="5"/>
        <v>0.011875</v>
      </c>
      <c r="I114" s="49">
        <f t="shared" si="6"/>
        <v>0.006909722222222223</v>
      </c>
    </row>
    <row r="115" spans="1:9" ht="15" customHeight="1">
      <c r="A115" s="9">
        <v>112</v>
      </c>
      <c r="B115" s="8" t="s">
        <v>290</v>
      </c>
      <c r="C115" s="8" t="s">
        <v>291</v>
      </c>
      <c r="D115" s="9" t="s">
        <v>177</v>
      </c>
      <c r="E115" s="8" t="s">
        <v>292</v>
      </c>
      <c r="F115" s="10">
        <v>0.03417824074074074</v>
      </c>
      <c r="G115" s="9" t="str">
        <f t="shared" si="4"/>
        <v>4.28/km</v>
      </c>
      <c r="H115" s="49">
        <f t="shared" si="5"/>
        <v>0.011898148148148147</v>
      </c>
      <c r="I115" s="49">
        <f t="shared" si="6"/>
        <v>0.009664351851851851</v>
      </c>
    </row>
    <row r="116" spans="1:9" ht="15" customHeight="1">
      <c r="A116" s="9">
        <v>113</v>
      </c>
      <c r="B116" s="8" t="s">
        <v>136</v>
      </c>
      <c r="C116" s="8" t="s">
        <v>19</v>
      </c>
      <c r="D116" s="9" t="s">
        <v>89</v>
      </c>
      <c r="E116" s="8" t="s">
        <v>84</v>
      </c>
      <c r="F116" s="10">
        <v>0.034212962962962966</v>
      </c>
      <c r="G116" s="9" t="str">
        <f t="shared" si="4"/>
        <v>4.29/km</v>
      </c>
      <c r="H116" s="49">
        <f t="shared" si="5"/>
        <v>0.011932870370370375</v>
      </c>
      <c r="I116" s="49">
        <f t="shared" si="6"/>
        <v>0.006967592592592598</v>
      </c>
    </row>
    <row r="117" spans="1:9" ht="15" customHeight="1">
      <c r="A117" s="9">
        <v>114</v>
      </c>
      <c r="B117" s="8" t="s">
        <v>293</v>
      </c>
      <c r="C117" s="8" t="s">
        <v>294</v>
      </c>
      <c r="D117" s="9" t="s">
        <v>89</v>
      </c>
      <c r="E117" s="8" t="s">
        <v>255</v>
      </c>
      <c r="F117" s="10">
        <v>0.03425925925925926</v>
      </c>
      <c r="G117" s="9" t="str">
        <f t="shared" si="4"/>
        <v>4.29/km</v>
      </c>
      <c r="H117" s="49">
        <f t="shared" si="5"/>
        <v>0.01197916666666667</v>
      </c>
      <c r="I117" s="49">
        <f t="shared" si="6"/>
        <v>0.007013888888888892</v>
      </c>
    </row>
    <row r="118" spans="1:9" ht="15" customHeight="1">
      <c r="A118" s="17">
        <v>115</v>
      </c>
      <c r="B118" s="16" t="s">
        <v>295</v>
      </c>
      <c r="C118" s="16" t="s">
        <v>40</v>
      </c>
      <c r="D118" s="17" t="s">
        <v>127</v>
      </c>
      <c r="E118" s="16" t="s">
        <v>11</v>
      </c>
      <c r="F118" s="18">
        <v>0.03428240740740741</v>
      </c>
      <c r="G118" s="17" t="str">
        <f t="shared" si="4"/>
        <v>4.29/km</v>
      </c>
      <c r="H118" s="19">
        <f t="shared" si="5"/>
        <v>0.012002314814814816</v>
      </c>
      <c r="I118" s="19">
        <f t="shared" si="6"/>
        <v>0.0013194444444444425</v>
      </c>
    </row>
    <row r="119" spans="1:9" ht="15" customHeight="1">
      <c r="A119" s="9">
        <v>116</v>
      </c>
      <c r="B119" s="8" t="s">
        <v>296</v>
      </c>
      <c r="C119" s="8" t="s">
        <v>31</v>
      </c>
      <c r="D119" s="9" t="s">
        <v>83</v>
      </c>
      <c r="E119" s="8" t="s">
        <v>255</v>
      </c>
      <c r="F119" s="10">
        <v>0.0344212962962963</v>
      </c>
      <c r="G119" s="9" t="str">
        <f t="shared" si="4"/>
        <v>4.30/km</v>
      </c>
      <c r="H119" s="49">
        <f t="shared" si="5"/>
        <v>0.012141203703703706</v>
      </c>
      <c r="I119" s="49">
        <f t="shared" si="6"/>
        <v>0.012141203703703706</v>
      </c>
    </row>
    <row r="120" spans="1:9" ht="15" customHeight="1">
      <c r="A120" s="9">
        <v>117</v>
      </c>
      <c r="B120" s="8" t="s">
        <v>256</v>
      </c>
      <c r="C120" s="8" t="s">
        <v>18</v>
      </c>
      <c r="D120" s="9" t="s">
        <v>87</v>
      </c>
      <c r="E120" s="8" t="s">
        <v>265</v>
      </c>
      <c r="F120" s="10">
        <v>0.03443287037037037</v>
      </c>
      <c r="G120" s="9" t="str">
        <f t="shared" si="4"/>
        <v>4.30/km</v>
      </c>
      <c r="H120" s="49">
        <f t="shared" si="5"/>
        <v>0.01215277777777778</v>
      </c>
      <c r="I120" s="49">
        <f t="shared" si="6"/>
        <v>0.007314814814814819</v>
      </c>
    </row>
    <row r="121" spans="1:9" ht="15" customHeight="1">
      <c r="A121" s="9">
        <v>118</v>
      </c>
      <c r="B121" s="8" t="s">
        <v>297</v>
      </c>
      <c r="C121" s="8" t="s">
        <v>21</v>
      </c>
      <c r="D121" s="9" t="s">
        <v>87</v>
      </c>
      <c r="E121" s="8" t="s">
        <v>265</v>
      </c>
      <c r="F121" s="10">
        <v>0.03443287037037037</v>
      </c>
      <c r="G121" s="9" t="str">
        <f t="shared" si="4"/>
        <v>4.30/km</v>
      </c>
      <c r="H121" s="49">
        <f t="shared" si="5"/>
        <v>0.01215277777777778</v>
      </c>
      <c r="I121" s="49">
        <f t="shared" si="6"/>
        <v>0.007314814814814819</v>
      </c>
    </row>
    <row r="122" spans="1:9" ht="15" customHeight="1">
      <c r="A122" s="9">
        <v>119</v>
      </c>
      <c r="B122" s="8" t="s">
        <v>248</v>
      </c>
      <c r="C122" s="8" t="s">
        <v>149</v>
      </c>
      <c r="D122" s="9" t="s">
        <v>80</v>
      </c>
      <c r="E122" s="8" t="s">
        <v>223</v>
      </c>
      <c r="F122" s="10">
        <v>0.03462962962962963</v>
      </c>
      <c r="G122" s="9" t="str">
        <f t="shared" si="4"/>
        <v>4.32/km</v>
      </c>
      <c r="H122" s="49">
        <f t="shared" si="5"/>
        <v>0.012349537037037037</v>
      </c>
      <c r="I122" s="49">
        <f t="shared" si="6"/>
        <v>0.012129629629629629</v>
      </c>
    </row>
    <row r="123" spans="1:9" ht="15" customHeight="1">
      <c r="A123" s="9">
        <v>120</v>
      </c>
      <c r="B123" s="8" t="s">
        <v>298</v>
      </c>
      <c r="C123" s="8" t="s">
        <v>22</v>
      </c>
      <c r="D123" s="9" t="s">
        <v>80</v>
      </c>
      <c r="E123" s="8" t="s">
        <v>299</v>
      </c>
      <c r="F123" s="10">
        <v>0.03462962962962963</v>
      </c>
      <c r="G123" s="9" t="str">
        <f t="shared" si="4"/>
        <v>4.32/km</v>
      </c>
      <c r="H123" s="49">
        <f t="shared" si="5"/>
        <v>0.012349537037037037</v>
      </c>
      <c r="I123" s="49">
        <f t="shared" si="6"/>
        <v>0.012129629629629629</v>
      </c>
    </row>
    <row r="124" spans="1:9" ht="15" customHeight="1">
      <c r="A124" s="9">
        <v>121</v>
      </c>
      <c r="B124" s="8" t="s">
        <v>67</v>
      </c>
      <c r="C124" s="8" t="s">
        <v>18</v>
      </c>
      <c r="D124" s="9" t="s">
        <v>89</v>
      </c>
      <c r="E124" s="8" t="s">
        <v>108</v>
      </c>
      <c r="F124" s="10">
        <v>0.034652777777777775</v>
      </c>
      <c r="G124" s="9" t="str">
        <f t="shared" si="4"/>
        <v>4.32/km</v>
      </c>
      <c r="H124" s="49">
        <f t="shared" si="5"/>
        <v>0.012372685185185184</v>
      </c>
      <c r="I124" s="49">
        <f t="shared" si="6"/>
        <v>0.007407407407407408</v>
      </c>
    </row>
    <row r="125" spans="1:9" ht="15" customHeight="1">
      <c r="A125" s="9">
        <v>122</v>
      </c>
      <c r="B125" s="8" t="s">
        <v>137</v>
      </c>
      <c r="C125" s="8" t="s">
        <v>65</v>
      </c>
      <c r="D125" s="9" t="s">
        <v>80</v>
      </c>
      <c r="E125" s="8" t="s">
        <v>84</v>
      </c>
      <c r="F125" s="10">
        <v>0.034652777777777775</v>
      </c>
      <c r="G125" s="9" t="str">
        <f t="shared" si="4"/>
        <v>4.32/km</v>
      </c>
      <c r="H125" s="49">
        <f t="shared" si="5"/>
        <v>0.012372685185185184</v>
      </c>
      <c r="I125" s="49">
        <f t="shared" si="6"/>
        <v>0.012152777777777776</v>
      </c>
    </row>
    <row r="126" spans="1:9" ht="15" customHeight="1">
      <c r="A126" s="9">
        <v>123</v>
      </c>
      <c r="B126" s="8" t="s">
        <v>300</v>
      </c>
      <c r="C126" s="8" t="s">
        <v>74</v>
      </c>
      <c r="D126" s="9" t="s">
        <v>89</v>
      </c>
      <c r="E126" s="8" t="s">
        <v>255</v>
      </c>
      <c r="F126" s="10">
        <v>0.0346875</v>
      </c>
      <c r="G126" s="9" t="str">
        <f t="shared" si="4"/>
        <v>4.32/km</v>
      </c>
      <c r="H126" s="49">
        <f t="shared" si="5"/>
        <v>0.012407407407407412</v>
      </c>
      <c r="I126" s="49">
        <f t="shared" si="6"/>
        <v>0.007442129629629635</v>
      </c>
    </row>
    <row r="127" spans="1:9" ht="15" customHeight="1">
      <c r="A127" s="9">
        <v>124</v>
      </c>
      <c r="B127" s="8" t="s">
        <v>70</v>
      </c>
      <c r="C127" s="8" t="s">
        <v>37</v>
      </c>
      <c r="D127" s="9" t="s">
        <v>89</v>
      </c>
      <c r="E127" s="8" t="s">
        <v>229</v>
      </c>
      <c r="F127" s="10">
        <v>0.03471064814814815</v>
      </c>
      <c r="G127" s="9" t="str">
        <f t="shared" si="4"/>
        <v>4.33/km</v>
      </c>
      <c r="H127" s="49">
        <f t="shared" si="5"/>
        <v>0.01243055555555556</v>
      </c>
      <c r="I127" s="49">
        <f t="shared" si="6"/>
        <v>0.0074652777777777825</v>
      </c>
    </row>
    <row r="128" spans="1:9" ht="15" customHeight="1">
      <c r="A128" s="9">
        <v>125</v>
      </c>
      <c r="B128" s="8" t="s">
        <v>130</v>
      </c>
      <c r="C128" s="8" t="s">
        <v>75</v>
      </c>
      <c r="D128" s="9" t="s">
        <v>219</v>
      </c>
      <c r="E128" s="8" t="s">
        <v>47</v>
      </c>
      <c r="F128" s="10">
        <v>0.034826388888888886</v>
      </c>
      <c r="G128" s="9" t="str">
        <f t="shared" si="4"/>
        <v>4.34/km</v>
      </c>
      <c r="H128" s="49">
        <f t="shared" si="5"/>
        <v>0.012546296296296295</v>
      </c>
      <c r="I128" s="49">
        <f t="shared" si="6"/>
        <v>0.0052546296296296265</v>
      </c>
    </row>
    <row r="129" spans="1:9" ht="15" customHeight="1">
      <c r="A129" s="9">
        <v>126</v>
      </c>
      <c r="B129" s="8" t="s">
        <v>69</v>
      </c>
      <c r="C129" s="8" t="s">
        <v>140</v>
      </c>
      <c r="D129" s="9" t="s">
        <v>98</v>
      </c>
      <c r="E129" s="8" t="s">
        <v>301</v>
      </c>
      <c r="F129" s="10">
        <v>0.034826388888888886</v>
      </c>
      <c r="G129" s="9" t="str">
        <f t="shared" si="4"/>
        <v>4.34/km</v>
      </c>
      <c r="H129" s="49">
        <f t="shared" si="5"/>
        <v>0.012546296296296295</v>
      </c>
      <c r="I129" s="49">
        <f t="shared" si="6"/>
        <v>0.00751157407407407</v>
      </c>
    </row>
    <row r="130" spans="1:9" ht="15" customHeight="1">
      <c r="A130" s="9">
        <v>127</v>
      </c>
      <c r="B130" s="8" t="s">
        <v>302</v>
      </c>
      <c r="C130" s="8" t="s">
        <v>303</v>
      </c>
      <c r="D130" s="9" t="s">
        <v>89</v>
      </c>
      <c r="E130" s="8" t="s">
        <v>255</v>
      </c>
      <c r="F130" s="10">
        <v>0.03491898148148148</v>
      </c>
      <c r="G130" s="9" t="str">
        <f t="shared" si="4"/>
        <v>4.34/km</v>
      </c>
      <c r="H130" s="49">
        <f t="shared" si="5"/>
        <v>0.01263888888888889</v>
      </c>
      <c r="I130" s="49">
        <f t="shared" si="6"/>
        <v>0.007673611111111114</v>
      </c>
    </row>
    <row r="131" spans="1:9" ht="15" customHeight="1">
      <c r="A131" s="9">
        <v>128</v>
      </c>
      <c r="B131" s="8" t="s">
        <v>304</v>
      </c>
      <c r="C131" s="8" t="s">
        <v>30</v>
      </c>
      <c r="D131" s="9" t="s">
        <v>85</v>
      </c>
      <c r="E131" s="8" t="s">
        <v>223</v>
      </c>
      <c r="F131" s="10">
        <v>0.034930555555555555</v>
      </c>
      <c r="G131" s="9" t="str">
        <f t="shared" si="4"/>
        <v>4.34/km</v>
      </c>
      <c r="H131" s="49">
        <f t="shared" si="5"/>
        <v>0.012650462962962964</v>
      </c>
      <c r="I131" s="49">
        <f t="shared" si="6"/>
        <v>0.010185185185185183</v>
      </c>
    </row>
    <row r="132" spans="1:9" ht="15" customHeight="1">
      <c r="A132" s="9">
        <v>129</v>
      </c>
      <c r="B132" s="8" t="s">
        <v>305</v>
      </c>
      <c r="C132" s="8" t="s">
        <v>23</v>
      </c>
      <c r="D132" s="9" t="s">
        <v>83</v>
      </c>
      <c r="E132" s="8" t="s">
        <v>48</v>
      </c>
      <c r="F132" s="10">
        <v>0.035115740740740746</v>
      </c>
      <c r="G132" s="9" t="str">
        <f aca="true" t="shared" si="7" ref="G132:G191">TEXT(INT((HOUR(F132)*3600+MINUTE(F132)*60+SECOND(F132))/$I$2/60),"0")&amp;"."&amp;TEXT(MOD((HOUR(F132)*3600+MINUTE(F132)*60+SECOND(F132))/$I$2,60),"00")&amp;"/km"</f>
        <v>4.36/km</v>
      </c>
      <c r="H132" s="49">
        <f t="shared" si="5"/>
        <v>0.012835648148148155</v>
      </c>
      <c r="I132" s="49">
        <f t="shared" si="6"/>
        <v>0.012835648148148155</v>
      </c>
    </row>
    <row r="133" spans="1:9" ht="15" customHeight="1">
      <c r="A133" s="9">
        <v>130</v>
      </c>
      <c r="B133" s="8" t="s">
        <v>262</v>
      </c>
      <c r="C133" s="8" t="s">
        <v>19</v>
      </c>
      <c r="D133" s="9" t="s">
        <v>89</v>
      </c>
      <c r="E133" s="8" t="s">
        <v>92</v>
      </c>
      <c r="F133" s="10">
        <v>0.03518518518518519</v>
      </c>
      <c r="G133" s="9" t="str">
        <f t="shared" si="7"/>
        <v>4.36/km</v>
      </c>
      <c r="H133" s="49">
        <f t="shared" si="5"/>
        <v>0.012905092592592596</v>
      </c>
      <c r="I133" s="49">
        <f t="shared" si="6"/>
        <v>0.00793981481481482</v>
      </c>
    </row>
    <row r="134" spans="1:9" ht="15" customHeight="1">
      <c r="A134" s="9">
        <v>131</v>
      </c>
      <c r="B134" s="8" t="s">
        <v>93</v>
      </c>
      <c r="C134" s="8" t="s">
        <v>44</v>
      </c>
      <c r="D134" s="9" t="s">
        <v>127</v>
      </c>
      <c r="E134" s="8" t="s">
        <v>64</v>
      </c>
      <c r="F134" s="10">
        <v>0.03523148148148148</v>
      </c>
      <c r="G134" s="9" t="str">
        <f t="shared" si="7"/>
        <v>4.37/km</v>
      </c>
      <c r="H134" s="49">
        <f t="shared" si="5"/>
        <v>0.01295138888888889</v>
      </c>
      <c r="I134" s="49">
        <f t="shared" si="6"/>
        <v>0.002268518518518517</v>
      </c>
    </row>
    <row r="135" spans="1:9" ht="15" customHeight="1">
      <c r="A135" s="9">
        <v>132</v>
      </c>
      <c r="B135" s="8" t="s">
        <v>306</v>
      </c>
      <c r="C135" s="8" t="s">
        <v>307</v>
      </c>
      <c r="D135" s="9" t="s">
        <v>103</v>
      </c>
      <c r="E135" s="8" t="s">
        <v>64</v>
      </c>
      <c r="F135" s="10">
        <v>0.03523148148148148</v>
      </c>
      <c r="G135" s="9" t="str">
        <f t="shared" si="7"/>
        <v>4.37/km</v>
      </c>
      <c r="H135" s="49">
        <f t="shared" si="5"/>
        <v>0.01295138888888889</v>
      </c>
      <c r="I135" s="49">
        <f t="shared" si="6"/>
        <v>0.006284722222222226</v>
      </c>
    </row>
    <row r="136" spans="1:9" ht="15" customHeight="1">
      <c r="A136" s="9">
        <v>133</v>
      </c>
      <c r="B136" s="8" t="s">
        <v>308</v>
      </c>
      <c r="C136" s="8" t="s">
        <v>35</v>
      </c>
      <c r="D136" s="9" t="s">
        <v>87</v>
      </c>
      <c r="E136" s="8" t="s">
        <v>265</v>
      </c>
      <c r="F136" s="10">
        <v>0.035381944444444445</v>
      </c>
      <c r="G136" s="9" t="str">
        <f t="shared" si="7"/>
        <v>4.38/km</v>
      </c>
      <c r="H136" s="49">
        <f t="shared" si="5"/>
        <v>0.013101851851851854</v>
      </c>
      <c r="I136" s="49">
        <f t="shared" si="6"/>
        <v>0.008263888888888894</v>
      </c>
    </row>
    <row r="137" spans="1:9" ht="15" customHeight="1">
      <c r="A137" s="9">
        <v>134</v>
      </c>
      <c r="B137" s="8" t="s">
        <v>249</v>
      </c>
      <c r="C137" s="8" t="s">
        <v>309</v>
      </c>
      <c r="D137" s="9" t="s">
        <v>103</v>
      </c>
      <c r="E137" s="8" t="s">
        <v>223</v>
      </c>
      <c r="F137" s="10">
        <v>0.03542824074074074</v>
      </c>
      <c r="G137" s="9" t="str">
        <f t="shared" si="7"/>
        <v>4.38/km</v>
      </c>
      <c r="H137" s="49">
        <f t="shared" si="5"/>
        <v>0.013148148148148148</v>
      </c>
      <c r="I137" s="49">
        <f t="shared" si="6"/>
        <v>0.006481481481481484</v>
      </c>
    </row>
    <row r="138" spans="1:9" ht="15" customHeight="1">
      <c r="A138" s="9">
        <v>135</v>
      </c>
      <c r="B138" s="8" t="s">
        <v>310</v>
      </c>
      <c r="C138" s="8" t="s">
        <v>40</v>
      </c>
      <c r="D138" s="9" t="s">
        <v>87</v>
      </c>
      <c r="E138" s="8" t="s">
        <v>104</v>
      </c>
      <c r="F138" s="10">
        <v>0.035451388888888886</v>
      </c>
      <c r="G138" s="9" t="str">
        <f t="shared" si="7"/>
        <v>4.38/km</v>
      </c>
      <c r="H138" s="49">
        <f t="shared" si="5"/>
        <v>0.013171296296296296</v>
      </c>
      <c r="I138" s="49">
        <f t="shared" si="6"/>
        <v>0.008333333333333335</v>
      </c>
    </row>
    <row r="139" spans="1:9" ht="15" customHeight="1">
      <c r="A139" s="9">
        <v>136</v>
      </c>
      <c r="B139" s="8" t="s">
        <v>251</v>
      </c>
      <c r="C139" s="8" t="s">
        <v>311</v>
      </c>
      <c r="D139" s="9" t="s">
        <v>89</v>
      </c>
      <c r="E139" s="8" t="s">
        <v>255</v>
      </c>
      <c r="F139" s="10">
        <v>0.03550925925925926</v>
      </c>
      <c r="G139" s="9" t="str">
        <f t="shared" si="7"/>
        <v>4.39/km</v>
      </c>
      <c r="H139" s="49">
        <f t="shared" si="5"/>
        <v>0.01322916666666667</v>
      </c>
      <c r="I139" s="49">
        <f t="shared" si="6"/>
        <v>0.008263888888888894</v>
      </c>
    </row>
    <row r="140" spans="1:9" ht="15" customHeight="1">
      <c r="A140" s="9">
        <v>137</v>
      </c>
      <c r="B140" s="8" t="s">
        <v>253</v>
      </c>
      <c r="C140" s="8" t="s">
        <v>66</v>
      </c>
      <c r="D140" s="9" t="s">
        <v>134</v>
      </c>
      <c r="E140" s="8" t="s">
        <v>255</v>
      </c>
      <c r="F140" s="10">
        <v>0.03552083333333333</v>
      </c>
      <c r="G140" s="9" t="str">
        <f t="shared" si="7"/>
        <v>4.39/km</v>
      </c>
      <c r="H140" s="49">
        <f t="shared" si="5"/>
        <v>0.013240740740740737</v>
      </c>
      <c r="I140" s="49">
        <f t="shared" si="6"/>
        <v>0.0023148148148148112</v>
      </c>
    </row>
    <row r="141" spans="1:9" ht="15" customHeight="1">
      <c r="A141" s="9">
        <v>138</v>
      </c>
      <c r="B141" s="8" t="s">
        <v>312</v>
      </c>
      <c r="C141" s="8" t="s">
        <v>31</v>
      </c>
      <c r="D141" s="9" t="s">
        <v>98</v>
      </c>
      <c r="E141" s="8" t="s">
        <v>229</v>
      </c>
      <c r="F141" s="10">
        <v>0.03552083333333333</v>
      </c>
      <c r="G141" s="9" t="str">
        <f t="shared" si="7"/>
        <v>4.39/km</v>
      </c>
      <c r="H141" s="49">
        <f t="shared" si="5"/>
        <v>0.013240740740740737</v>
      </c>
      <c r="I141" s="49">
        <f t="shared" si="6"/>
        <v>0.008206018518518512</v>
      </c>
    </row>
    <row r="142" spans="1:9" ht="15" customHeight="1">
      <c r="A142" s="9">
        <v>139</v>
      </c>
      <c r="B142" s="8" t="s">
        <v>73</v>
      </c>
      <c r="C142" s="8" t="s">
        <v>24</v>
      </c>
      <c r="D142" s="9" t="s">
        <v>87</v>
      </c>
      <c r="E142" s="8" t="s">
        <v>229</v>
      </c>
      <c r="F142" s="10">
        <v>0.03568287037037037</v>
      </c>
      <c r="G142" s="9" t="str">
        <f t="shared" si="7"/>
        <v>4.40/km</v>
      </c>
      <c r="H142" s="49">
        <f t="shared" si="5"/>
        <v>0.01340277777777778</v>
      </c>
      <c r="I142" s="49">
        <f t="shared" si="6"/>
        <v>0.00856481481481482</v>
      </c>
    </row>
    <row r="143" spans="1:9" ht="15" customHeight="1">
      <c r="A143" s="9">
        <v>140</v>
      </c>
      <c r="B143" s="8" t="s">
        <v>313</v>
      </c>
      <c r="C143" s="8" t="s">
        <v>155</v>
      </c>
      <c r="D143" s="9" t="s">
        <v>83</v>
      </c>
      <c r="E143" s="8" t="s">
        <v>121</v>
      </c>
      <c r="F143" s="10">
        <v>0.03568287037037037</v>
      </c>
      <c r="G143" s="9" t="str">
        <f t="shared" si="7"/>
        <v>4.40/km</v>
      </c>
      <c r="H143" s="49">
        <f t="shared" si="5"/>
        <v>0.01340277777777778</v>
      </c>
      <c r="I143" s="49">
        <f t="shared" si="6"/>
        <v>0.01340277777777778</v>
      </c>
    </row>
    <row r="144" spans="1:9" ht="15" customHeight="1">
      <c r="A144" s="9">
        <v>141</v>
      </c>
      <c r="B144" s="8" t="s">
        <v>314</v>
      </c>
      <c r="C144" s="8" t="s">
        <v>315</v>
      </c>
      <c r="D144" s="9" t="s">
        <v>177</v>
      </c>
      <c r="E144" s="8" t="s">
        <v>292</v>
      </c>
      <c r="F144" s="10">
        <v>0.03575231481481481</v>
      </c>
      <c r="G144" s="9" t="str">
        <f t="shared" si="7"/>
        <v>4.41/km</v>
      </c>
      <c r="H144" s="49">
        <f t="shared" si="5"/>
        <v>0.013472222222222222</v>
      </c>
      <c r="I144" s="49">
        <f t="shared" si="6"/>
        <v>0.011238425925925926</v>
      </c>
    </row>
    <row r="145" spans="1:9" ht="15" customHeight="1">
      <c r="A145" s="9">
        <v>142</v>
      </c>
      <c r="B145" s="8" t="s">
        <v>316</v>
      </c>
      <c r="C145" s="8" t="s">
        <v>148</v>
      </c>
      <c r="D145" s="9" t="s">
        <v>103</v>
      </c>
      <c r="E145" s="8" t="s">
        <v>104</v>
      </c>
      <c r="F145" s="10">
        <v>0.03577546296296296</v>
      </c>
      <c r="G145" s="9" t="str">
        <f t="shared" si="7"/>
        <v>4.41/km</v>
      </c>
      <c r="H145" s="49">
        <f t="shared" si="5"/>
        <v>0.01349537037037037</v>
      </c>
      <c r="I145" s="49">
        <f t="shared" si="6"/>
        <v>0.006828703703703705</v>
      </c>
    </row>
    <row r="146" spans="1:9" ht="15" customHeight="1">
      <c r="A146" s="9">
        <v>143</v>
      </c>
      <c r="B146" s="8" t="s">
        <v>77</v>
      </c>
      <c r="C146" s="8" t="s">
        <v>139</v>
      </c>
      <c r="D146" s="9" t="s">
        <v>219</v>
      </c>
      <c r="E146" s="8" t="s">
        <v>84</v>
      </c>
      <c r="F146" s="10">
        <v>0.035787037037037034</v>
      </c>
      <c r="G146" s="9" t="str">
        <f t="shared" si="7"/>
        <v>4.41/km</v>
      </c>
      <c r="H146" s="49">
        <f t="shared" si="5"/>
        <v>0.013506944444444443</v>
      </c>
      <c r="I146" s="49">
        <f t="shared" si="6"/>
        <v>0.006215277777777774</v>
      </c>
    </row>
    <row r="147" spans="1:9" ht="15" customHeight="1">
      <c r="A147" s="9">
        <v>144</v>
      </c>
      <c r="B147" s="8" t="s">
        <v>317</v>
      </c>
      <c r="C147" s="8" t="s">
        <v>15</v>
      </c>
      <c r="D147" s="9" t="s">
        <v>87</v>
      </c>
      <c r="E147" s="8" t="s">
        <v>255</v>
      </c>
      <c r="F147" s="10">
        <v>0.0358912037037037</v>
      </c>
      <c r="G147" s="9" t="str">
        <f t="shared" si="7"/>
        <v>4.42/km</v>
      </c>
      <c r="H147" s="49">
        <f t="shared" si="5"/>
        <v>0.013611111111111112</v>
      </c>
      <c r="I147" s="49">
        <f t="shared" si="6"/>
        <v>0.008773148148148151</v>
      </c>
    </row>
    <row r="148" spans="1:9" ht="15" customHeight="1">
      <c r="A148" s="9">
        <v>145</v>
      </c>
      <c r="B148" s="8" t="s">
        <v>318</v>
      </c>
      <c r="C148" s="8" t="s">
        <v>12</v>
      </c>
      <c r="D148" s="9" t="s">
        <v>98</v>
      </c>
      <c r="E148" s="8" t="s">
        <v>64</v>
      </c>
      <c r="F148" s="10">
        <v>0.0359375</v>
      </c>
      <c r="G148" s="9" t="str">
        <f t="shared" si="7"/>
        <v>4.42/km</v>
      </c>
      <c r="H148" s="49">
        <f t="shared" si="5"/>
        <v>0.013657407407407406</v>
      </c>
      <c r="I148" s="49">
        <f t="shared" si="6"/>
        <v>0.008622685185185181</v>
      </c>
    </row>
    <row r="149" spans="1:9" ht="15" customHeight="1">
      <c r="A149" s="9">
        <v>146</v>
      </c>
      <c r="B149" s="8" t="s">
        <v>319</v>
      </c>
      <c r="C149" s="8" t="s">
        <v>27</v>
      </c>
      <c r="D149" s="9" t="s">
        <v>83</v>
      </c>
      <c r="E149" s="8" t="s">
        <v>112</v>
      </c>
      <c r="F149" s="10">
        <v>0.0359375</v>
      </c>
      <c r="G149" s="9" t="str">
        <f t="shared" si="7"/>
        <v>4.42/km</v>
      </c>
      <c r="H149" s="49">
        <f t="shared" si="5"/>
        <v>0.013657407407407406</v>
      </c>
      <c r="I149" s="49">
        <f t="shared" si="6"/>
        <v>0.013657407407407406</v>
      </c>
    </row>
    <row r="150" spans="1:9" ht="15" customHeight="1">
      <c r="A150" s="9">
        <v>147</v>
      </c>
      <c r="B150" s="8" t="s">
        <v>259</v>
      </c>
      <c r="C150" s="8" t="s">
        <v>35</v>
      </c>
      <c r="D150" s="9" t="s">
        <v>87</v>
      </c>
      <c r="E150" s="8" t="s">
        <v>112</v>
      </c>
      <c r="F150" s="10">
        <v>0.03596064814814815</v>
      </c>
      <c r="G150" s="9" t="str">
        <f t="shared" si="7"/>
        <v>4.42/km</v>
      </c>
      <c r="H150" s="49">
        <f t="shared" si="5"/>
        <v>0.01368055555555556</v>
      </c>
      <c r="I150" s="49">
        <f t="shared" si="6"/>
        <v>0.0088425925925926</v>
      </c>
    </row>
    <row r="151" spans="1:9" ht="15" customHeight="1">
      <c r="A151" s="9">
        <v>148</v>
      </c>
      <c r="B151" s="8" t="s">
        <v>320</v>
      </c>
      <c r="C151" s="8" t="s">
        <v>42</v>
      </c>
      <c r="D151" s="9" t="s">
        <v>127</v>
      </c>
      <c r="E151" s="8" t="s">
        <v>223</v>
      </c>
      <c r="F151" s="10">
        <v>0.03596064814814815</v>
      </c>
      <c r="G151" s="9" t="str">
        <f t="shared" si="7"/>
        <v>4.42/km</v>
      </c>
      <c r="H151" s="49">
        <f t="shared" si="5"/>
        <v>0.01368055555555556</v>
      </c>
      <c r="I151" s="49">
        <f t="shared" si="6"/>
        <v>0.0029976851851851866</v>
      </c>
    </row>
    <row r="152" spans="1:9" ht="15" customHeight="1">
      <c r="A152" s="9">
        <v>149</v>
      </c>
      <c r="B152" s="8" t="s">
        <v>321</v>
      </c>
      <c r="C152" s="8" t="s">
        <v>40</v>
      </c>
      <c r="D152" s="9" t="s">
        <v>134</v>
      </c>
      <c r="E152" s="8" t="s">
        <v>229</v>
      </c>
      <c r="F152" s="10">
        <v>0.03616898148148148</v>
      </c>
      <c r="G152" s="9" t="str">
        <f t="shared" si="7"/>
        <v>4.44/km</v>
      </c>
      <c r="H152" s="49">
        <f t="shared" si="5"/>
        <v>0.013888888888888892</v>
      </c>
      <c r="I152" s="49">
        <f t="shared" si="6"/>
        <v>0.002962962962962966</v>
      </c>
    </row>
    <row r="153" spans="1:9" ht="15" customHeight="1">
      <c r="A153" s="9">
        <v>150</v>
      </c>
      <c r="B153" s="8" t="s">
        <v>322</v>
      </c>
      <c r="C153" s="8" t="s">
        <v>323</v>
      </c>
      <c r="D153" s="9" t="s">
        <v>324</v>
      </c>
      <c r="E153" s="8" t="s">
        <v>229</v>
      </c>
      <c r="F153" s="10">
        <v>0.03631944444444444</v>
      </c>
      <c r="G153" s="9" t="str">
        <f t="shared" si="7"/>
        <v>4.45/km</v>
      </c>
      <c r="H153" s="49">
        <f t="shared" si="5"/>
        <v>0.014039351851851848</v>
      </c>
      <c r="I153" s="49">
        <f t="shared" si="6"/>
        <v>0</v>
      </c>
    </row>
    <row r="154" spans="1:9" ht="15" customHeight="1">
      <c r="A154" s="9">
        <v>151</v>
      </c>
      <c r="B154" s="8" t="s">
        <v>325</v>
      </c>
      <c r="C154" s="8" t="s">
        <v>145</v>
      </c>
      <c r="D154" s="9" t="s">
        <v>103</v>
      </c>
      <c r="E154" s="8" t="s">
        <v>48</v>
      </c>
      <c r="F154" s="10">
        <v>0.03631944444444444</v>
      </c>
      <c r="G154" s="9" t="str">
        <f t="shared" si="7"/>
        <v>4.45/km</v>
      </c>
      <c r="H154" s="49">
        <f t="shared" si="5"/>
        <v>0.014039351851851848</v>
      </c>
      <c r="I154" s="49">
        <f t="shared" si="6"/>
        <v>0.0073726851851851835</v>
      </c>
    </row>
    <row r="155" spans="1:9" ht="15" customHeight="1">
      <c r="A155" s="9">
        <v>152</v>
      </c>
      <c r="B155" s="8" t="s">
        <v>326</v>
      </c>
      <c r="C155" s="8" t="s">
        <v>12</v>
      </c>
      <c r="D155" s="9" t="s">
        <v>87</v>
      </c>
      <c r="E155" s="8" t="s">
        <v>223</v>
      </c>
      <c r="F155" s="10">
        <v>0.036516203703703703</v>
      </c>
      <c r="G155" s="9" t="str">
        <f t="shared" si="7"/>
        <v>4.47/km</v>
      </c>
      <c r="H155" s="49">
        <f t="shared" si="5"/>
        <v>0.014236111111111113</v>
      </c>
      <c r="I155" s="49">
        <f t="shared" si="6"/>
        <v>0.009398148148148152</v>
      </c>
    </row>
    <row r="156" spans="1:9" ht="15" customHeight="1">
      <c r="A156" s="9">
        <v>153</v>
      </c>
      <c r="B156" s="8" t="s">
        <v>135</v>
      </c>
      <c r="C156" s="8" t="s">
        <v>33</v>
      </c>
      <c r="D156" s="9" t="s">
        <v>87</v>
      </c>
      <c r="E156" s="8" t="s">
        <v>84</v>
      </c>
      <c r="F156" s="10">
        <v>0.03678240740740741</v>
      </c>
      <c r="G156" s="9" t="str">
        <f t="shared" si="7"/>
        <v>4.49/km</v>
      </c>
      <c r="H156" s="49">
        <f t="shared" si="5"/>
        <v>0.014502314814814819</v>
      </c>
      <c r="I156" s="49">
        <f t="shared" si="6"/>
        <v>0.009664351851851858</v>
      </c>
    </row>
    <row r="157" spans="1:9" ht="15" customHeight="1">
      <c r="A157" s="9">
        <v>154</v>
      </c>
      <c r="B157" s="8" t="s">
        <v>327</v>
      </c>
      <c r="C157" s="8" t="s">
        <v>26</v>
      </c>
      <c r="D157" s="9" t="s">
        <v>98</v>
      </c>
      <c r="E157" s="8" t="s">
        <v>142</v>
      </c>
      <c r="F157" s="10">
        <v>0.036828703703703704</v>
      </c>
      <c r="G157" s="9" t="str">
        <f t="shared" si="7"/>
        <v>4.49/km</v>
      </c>
      <c r="H157" s="49">
        <f aca="true" t="shared" si="8" ref="H157:H191">F157-$F$4</f>
        <v>0.014548611111111113</v>
      </c>
      <c r="I157" s="49">
        <f aca="true" t="shared" si="9" ref="I157:I191">F157-INDEX($F$4:$F$866,MATCH(D157,$D$4:$D$866,0))</f>
        <v>0.009513888888888888</v>
      </c>
    </row>
    <row r="158" spans="1:9" ht="15" customHeight="1">
      <c r="A158" s="9">
        <v>155</v>
      </c>
      <c r="B158" s="8" t="s">
        <v>328</v>
      </c>
      <c r="C158" s="8" t="s">
        <v>13</v>
      </c>
      <c r="D158" s="9" t="s">
        <v>83</v>
      </c>
      <c r="E158" s="8" t="s">
        <v>223</v>
      </c>
      <c r="F158" s="10">
        <v>0.036828703703703704</v>
      </c>
      <c r="G158" s="9" t="str">
        <f t="shared" si="7"/>
        <v>4.49/km</v>
      </c>
      <c r="H158" s="49">
        <f t="shared" si="8"/>
        <v>0.014548611111111113</v>
      </c>
      <c r="I158" s="49">
        <f t="shared" si="9"/>
        <v>0.014548611111111113</v>
      </c>
    </row>
    <row r="159" spans="1:9" ht="15" customHeight="1">
      <c r="A159" s="9">
        <v>156</v>
      </c>
      <c r="B159" s="8" t="s">
        <v>329</v>
      </c>
      <c r="C159" s="8" t="s">
        <v>330</v>
      </c>
      <c r="D159" s="9" t="s">
        <v>89</v>
      </c>
      <c r="E159" s="8" t="s">
        <v>223</v>
      </c>
      <c r="F159" s="10">
        <v>0.03688657407407408</v>
      </c>
      <c r="G159" s="9" t="str">
        <f t="shared" si="7"/>
        <v>4.50/km</v>
      </c>
      <c r="H159" s="49">
        <f t="shared" si="8"/>
        <v>0.014606481481481488</v>
      </c>
      <c r="I159" s="49">
        <f t="shared" si="9"/>
        <v>0.00964120370370371</v>
      </c>
    </row>
    <row r="160" spans="1:9" ht="15" customHeight="1">
      <c r="A160" s="9">
        <v>157</v>
      </c>
      <c r="B160" s="8" t="s">
        <v>57</v>
      </c>
      <c r="C160" s="8" t="s">
        <v>13</v>
      </c>
      <c r="D160" s="9" t="s">
        <v>80</v>
      </c>
      <c r="E160" s="8" t="s">
        <v>46</v>
      </c>
      <c r="F160" s="10">
        <v>0.036932870370370366</v>
      </c>
      <c r="G160" s="9" t="str">
        <f t="shared" si="7"/>
        <v>4.50/km</v>
      </c>
      <c r="H160" s="49">
        <f t="shared" si="8"/>
        <v>0.014652777777777775</v>
      </c>
      <c r="I160" s="49">
        <f t="shared" si="9"/>
        <v>0.014432870370370367</v>
      </c>
    </row>
    <row r="161" spans="1:9" ht="15" customHeight="1">
      <c r="A161" s="9">
        <v>158</v>
      </c>
      <c r="B161" s="8" t="s">
        <v>158</v>
      </c>
      <c r="C161" s="8" t="s">
        <v>113</v>
      </c>
      <c r="D161" s="9" t="s">
        <v>324</v>
      </c>
      <c r="E161" s="8" t="s">
        <v>255</v>
      </c>
      <c r="F161" s="10">
        <v>0.03703703703703704</v>
      </c>
      <c r="G161" s="9" t="str">
        <f t="shared" si="7"/>
        <v>4.51/km</v>
      </c>
      <c r="H161" s="49">
        <f t="shared" si="8"/>
        <v>0.014756944444444451</v>
      </c>
      <c r="I161" s="49">
        <f t="shared" si="9"/>
        <v>0.000717592592592603</v>
      </c>
    </row>
    <row r="162" spans="1:9" ht="15" customHeight="1">
      <c r="A162" s="9">
        <v>159</v>
      </c>
      <c r="B162" s="8" t="s">
        <v>162</v>
      </c>
      <c r="C162" s="8" t="s">
        <v>331</v>
      </c>
      <c r="D162" s="9" t="s">
        <v>219</v>
      </c>
      <c r="E162" s="8" t="s">
        <v>223</v>
      </c>
      <c r="F162" s="10">
        <v>0.03703703703703704</v>
      </c>
      <c r="G162" s="9" t="str">
        <f t="shared" si="7"/>
        <v>4.51/km</v>
      </c>
      <c r="H162" s="49">
        <f t="shared" si="8"/>
        <v>0.014756944444444451</v>
      </c>
      <c r="I162" s="49">
        <f t="shared" si="9"/>
        <v>0.0074652777777777825</v>
      </c>
    </row>
    <row r="163" spans="1:9" ht="15" customHeight="1">
      <c r="A163" s="9">
        <v>160</v>
      </c>
      <c r="B163" s="8" t="s">
        <v>138</v>
      </c>
      <c r="C163" s="8" t="s">
        <v>12</v>
      </c>
      <c r="D163" s="9" t="s">
        <v>103</v>
      </c>
      <c r="E163" s="8" t="s">
        <v>112</v>
      </c>
      <c r="F163" s="10">
        <v>0.03704861111111111</v>
      </c>
      <c r="G163" s="9" t="str">
        <f t="shared" si="7"/>
        <v>4.51/km</v>
      </c>
      <c r="H163" s="49">
        <f t="shared" si="8"/>
        <v>0.014768518518518518</v>
      </c>
      <c r="I163" s="49">
        <f t="shared" si="9"/>
        <v>0.008101851851851853</v>
      </c>
    </row>
    <row r="164" spans="1:9" ht="15" customHeight="1">
      <c r="A164" s="9">
        <v>161</v>
      </c>
      <c r="B164" s="8" t="s">
        <v>332</v>
      </c>
      <c r="C164" s="8" t="s">
        <v>160</v>
      </c>
      <c r="D164" s="9" t="s">
        <v>89</v>
      </c>
      <c r="E164" s="8" t="s">
        <v>223</v>
      </c>
      <c r="F164" s="10">
        <v>0.03706018518518519</v>
      </c>
      <c r="G164" s="9" t="str">
        <f t="shared" si="7"/>
        <v>4.51/km</v>
      </c>
      <c r="H164" s="49">
        <f t="shared" si="8"/>
        <v>0.014780092592592598</v>
      </c>
      <c r="I164" s="49">
        <f t="shared" si="9"/>
        <v>0.009814814814814821</v>
      </c>
    </row>
    <row r="165" spans="1:9" ht="15" customHeight="1">
      <c r="A165" s="9">
        <v>162</v>
      </c>
      <c r="B165" s="8" t="s">
        <v>250</v>
      </c>
      <c r="C165" s="8" t="s">
        <v>333</v>
      </c>
      <c r="D165" s="9" t="s">
        <v>89</v>
      </c>
      <c r="E165" s="8" t="s">
        <v>64</v>
      </c>
      <c r="F165" s="10">
        <v>0.03733796296296296</v>
      </c>
      <c r="G165" s="9" t="str">
        <f t="shared" si="7"/>
        <v>4.53/km</v>
      </c>
      <c r="H165" s="49">
        <f t="shared" si="8"/>
        <v>0.01505787037037037</v>
      </c>
      <c r="I165" s="49">
        <f t="shared" si="9"/>
        <v>0.010092592592592594</v>
      </c>
    </row>
    <row r="166" spans="1:9" ht="15" customHeight="1">
      <c r="A166" s="9">
        <v>163</v>
      </c>
      <c r="B166" s="8" t="s">
        <v>334</v>
      </c>
      <c r="C166" s="8" t="s">
        <v>35</v>
      </c>
      <c r="D166" s="9" t="s">
        <v>89</v>
      </c>
      <c r="E166" s="8" t="s">
        <v>223</v>
      </c>
      <c r="F166" s="10">
        <v>0.03741898148148148</v>
      </c>
      <c r="G166" s="9" t="str">
        <f t="shared" si="7"/>
        <v>4.54/km</v>
      </c>
      <c r="H166" s="49">
        <f t="shared" si="8"/>
        <v>0.015138888888888886</v>
      </c>
      <c r="I166" s="49">
        <f t="shared" si="9"/>
        <v>0.010173611111111109</v>
      </c>
    </row>
    <row r="167" spans="1:9" ht="15" customHeight="1">
      <c r="A167" s="9">
        <v>164</v>
      </c>
      <c r="B167" s="8" t="s">
        <v>335</v>
      </c>
      <c r="C167" s="8" t="s">
        <v>336</v>
      </c>
      <c r="D167" s="9" t="s">
        <v>89</v>
      </c>
      <c r="E167" s="8" t="s">
        <v>151</v>
      </c>
      <c r="F167" s="10">
        <v>0.037453703703703704</v>
      </c>
      <c r="G167" s="9" t="str">
        <f t="shared" si="7"/>
        <v>4.54/km</v>
      </c>
      <c r="H167" s="49">
        <f t="shared" si="8"/>
        <v>0.015173611111111113</v>
      </c>
      <c r="I167" s="49">
        <f t="shared" si="9"/>
        <v>0.010208333333333337</v>
      </c>
    </row>
    <row r="168" spans="1:9" ht="15" customHeight="1">
      <c r="A168" s="9">
        <v>165</v>
      </c>
      <c r="B168" s="8" t="s">
        <v>337</v>
      </c>
      <c r="C168" s="8" t="s">
        <v>338</v>
      </c>
      <c r="D168" s="9" t="s">
        <v>219</v>
      </c>
      <c r="E168" s="8" t="s">
        <v>64</v>
      </c>
      <c r="F168" s="10">
        <v>0.037453703703703704</v>
      </c>
      <c r="G168" s="9" t="str">
        <f t="shared" si="7"/>
        <v>4.54/km</v>
      </c>
      <c r="H168" s="49">
        <f t="shared" si="8"/>
        <v>0.015173611111111113</v>
      </c>
      <c r="I168" s="49">
        <f t="shared" si="9"/>
        <v>0.007881944444444445</v>
      </c>
    </row>
    <row r="169" spans="1:9" ht="15" customHeight="1">
      <c r="A169" s="9">
        <v>166</v>
      </c>
      <c r="B169" s="8" t="s">
        <v>339</v>
      </c>
      <c r="C169" s="8" t="s">
        <v>12</v>
      </c>
      <c r="D169" s="9" t="s">
        <v>85</v>
      </c>
      <c r="E169" s="8" t="s">
        <v>112</v>
      </c>
      <c r="F169" s="10">
        <v>0.03768518518518518</v>
      </c>
      <c r="G169" s="9" t="str">
        <f t="shared" si="7"/>
        <v>4.56/km</v>
      </c>
      <c r="H169" s="49">
        <f t="shared" si="8"/>
        <v>0.015405092592592592</v>
      </c>
      <c r="I169" s="49">
        <f t="shared" si="9"/>
        <v>0.01293981481481481</v>
      </c>
    </row>
    <row r="170" spans="1:9" ht="15" customHeight="1">
      <c r="A170" s="9">
        <v>167</v>
      </c>
      <c r="B170" s="8" t="s">
        <v>340</v>
      </c>
      <c r="C170" s="8" t="s">
        <v>75</v>
      </c>
      <c r="D170" s="9" t="s">
        <v>214</v>
      </c>
      <c r="E170" s="8" t="s">
        <v>121</v>
      </c>
      <c r="F170" s="10">
        <v>0.0378125</v>
      </c>
      <c r="G170" s="9" t="str">
        <f t="shared" si="7"/>
        <v>4.57/km</v>
      </c>
      <c r="H170" s="49">
        <f t="shared" si="8"/>
        <v>0.015532407407407408</v>
      </c>
      <c r="I170" s="49">
        <f t="shared" si="9"/>
        <v>0.008668981481481482</v>
      </c>
    </row>
    <row r="171" spans="1:9" ht="15" customHeight="1">
      <c r="A171" s="9">
        <v>168</v>
      </c>
      <c r="B171" s="8" t="s">
        <v>341</v>
      </c>
      <c r="C171" s="8" t="s">
        <v>24</v>
      </c>
      <c r="D171" s="9" t="s">
        <v>87</v>
      </c>
      <c r="E171" s="8" t="s">
        <v>123</v>
      </c>
      <c r="F171" s="10">
        <v>0.03821759259259259</v>
      </c>
      <c r="G171" s="9" t="str">
        <f t="shared" si="7"/>
        <v>5.00/km</v>
      </c>
      <c r="H171" s="49">
        <f t="shared" si="8"/>
        <v>0.015937499999999997</v>
      </c>
      <c r="I171" s="49">
        <f t="shared" si="9"/>
        <v>0.011099537037037036</v>
      </c>
    </row>
    <row r="172" spans="1:9" ht="15" customHeight="1">
      <c r="A172" s="9">
        <v>169</v>
      </c>
      <c r="B172" s="8" t="s">
        <v>342</v>
      </c>
      <c r="C172" s="8" t="s">
        <v>15</v>
      </c>
      <c r="D172" s="9" t="s">
        <v>85</v>
      </c>
      <c r="E172" s="8" t="s">
        <v>223</v>
      </c>
      <c r="F172" s="10">
        <v>0.038287037037037036</v>
      </c>
      <c r="G172" s="9" t="str">
        <f t="shared" si="7"/>
        <v>5.01/km</v>
      </c>
      <c r="H172" s="49">
        <f t="shared" si="8"/>
        <v>0.016006944444444445</v>
      </c>
      <c r="I172" s="49">
        <f t="shared" si="9"/>
        <v>0.013541666666666664</v>
      </c>
    </row>
    <row r="173" spans="1:9" ht="15" customHeight="1">
      <c r="A173" s="9">
        <v>170</v>
      </c>
      <c r="B173" s="8" t="s">
        <v>247</v>
      </c>
      <c r="C173" s="8" t="s">
        <v>343</v>
      </c>
      <c r="D173" s="9" t="s">
        <v>127</v>
      </c>
      <c r="E173" s="8" t="s">
        <v>223</v>
      </c>
      <c r="F173" s="10">
        <v>0.03849537037037037</v>
      </c>
      <c r="G173" s="9" t="str">
        <f t="shared" si="7"/>
        <v>5.02/km</v>
      </c>
      <c r="H173" s="49">
        <f t="shared" si="8"/>
        <v>0.016215277777777776</v>
      </c>
      <c r="I173" s="49">
        <f t="shared" si="9"/>
        <v>0.0055324074074074026</v>
      </c>
    </row>
    <row r="174" spans="1:9" ht="15" customHeight="1">
      <c r="A174" s="9">
        <v>171</v>
      </c>
      <c r="B174" s="8" t="s">
        <v>344</v>
      </c>
      <c r="C174" s="8" t="s">
        <v>345</v>
      </c>
      <c r="D174" s="9" t="s">
        <v>80</v>
      </c>
      <c r="E174" s="8" t="s">
        <v>229</v>
      </c>
      <c r="F174" s="10">
        <v>0.038657407407407404</v>
      </c>
      <c r="G174" s="9" t="str">
        <f t="shared" si="7"/>
        <v>5.04/km</v>
      </c>
      <c r="H174" s="49">
        <f t="shared" si="8"/>
        <v>0.016377314814814813</v>
      </c>
      <c r="I174" s="49">
        <f t="shared" si="9"/>
        <v>0.016157407407407405</v>
      </c>
    </row>
    <row r="175" spans="1:9" ht="15" customHeight="1">
      <c r="A175" s="9">
        <v>172</v>
      </c>
      <c r="B175" s="8" t="s">
        <v>346</v>
      </c>
      <c r="C175" s="8" t="s">
        <v>157</v>
      </c>
      <c r="D175" s="9" t="s">
        <v>89</v>
      </c>
      <c r="E175" s="8" t="s">
        <v>229</v>
      </c>
      <c r="F175" s="10">
        <v>0.038703703703703705</v>
      </c>
      <c r="G175" s="9" t="str">
        <f t="shared" si="7"/>
        <v>5.04/km</v>
      </c>
      <c r="H175" s="49">
        <f t="shared" si="8"/>
        <v>0.016423611111111115</v>
      </c>
      <c r="I175" s="49">
        <f t="shared" si="9"/>
        <v>0.011458333333333338</v>
      </c>
    </row>
    <row r="176" spans="1:9" ht="15" customHeight="1">
      <c r="A176" s="9">
        <v>173</v>
      </c>
      <c r="B176" s="8" t="s">
        <v>347</v>
      </c>
      <c r="C176" s="8" t="s">
        <v>162</v>
      </c>
      <c r="D176" s="9" t="s">
        <v>87</v>
      </c>
      <c r="E176" s="8" t="s">
        <v>223</v>
      </c>
      <c r="F176" s="10">
        <v>0.03934027777777777</v>
      </c>
      <c r="G176" s="9" t="str">
        <f t="shared" si="7"/>
        <v>5.09/km</v>
      </c>
      <c r="H176" s="49">
        <f t="shared" si="8"/>
        <v>0.01706018518518518</v>
      </c>
      <c r="I176" s="49">
        <f t="shared" si="9"/>
        <v>0.012222222222222221</v>
      </c>
    </row>
    <row r="177" spans="1:9" ht="15" customHeight="1">
      <c r="A177" s="9">
        <v>174</v>
      </c>
      <c r="B177" s="8" t="s">
        <v>138</v>
      </c>
      <c r="C177" s="8" t="s">
        <v>348</v>
      </c>
      <c r="D177" s="9" t="s">
        <v>349</v>
      </c>
      <c r="E177" s="8" t="s">
        <v>64</v>
      </c>
      <c r="F177" s="10">
        <v>0.039421296296296295</v>
      </c>
      <c r="G177" s="9" t="str">
        <f t="shared" si="7"/>
        <v>5.10/km</v>
      </c>
      <c r="H177" s="49">
        <f t="shared" si="8"/>
        <v>0.017141203703703704</v>
      </c>
      <c r="I177" s="49">
        <f t="shared" si="9"/>
        <v>0</v>
      </c>
    </row>
    <row r="178" spans="1:9" ht="15" customHeight="1">
      <c r="A178" s="9">
        <v>175</v>
      </c>
      <c r="B178" s="8" t="s">
        <v>350</v>
      </c>
      <c r="C178" s="8" t="s">
        <v>30</v>
      </c>
      <c r="D178" s="9" t="s">
        <v>89</v>
      </c>
      <c r="E178" s="8" t="s">
        <v>46</v>
      </c>
      <c r="F178" s="10">
        <v>0.040682870370370376</v>
      </c>
      <c r="G178" s="9" t="str">
        <f t="shared" si="7"/>
        <v>5.20/km</v>
      </c>
      <c r="H178" s="49">
        <f t="shared" si="8"/>
        <v>0.018402777777777785</v>
      </c>
      <c r="I178" s="49">
        <f t="shared" si="9"/>
        <v>0.013437500000000008</v>
      </c>
    </row>
    <row r="179" spans="1:9" ht="15" customHeight="1">
      <c r="A179" s="9">
        <v>176</v>
      </c>
      <c r="B179" s="8" t="s">
        <v>351</v>
      </c>
      <c r="C179" s="8" t="s">
        <v>352</v>
      </c>
      <c r="D179" s="9" t="s">
        <v>83</v>
      </c>
      <c r="E179" s="8" t="s">
        <v>223</v>
      </c>
      <c r="F179" s="10">
        <v>0.040949074074074075</v>
      </c>
      <c r="G179" s="9" t="str">
        <f t="shared" si="7"/>
        <v>5.22/km</v>
      </c>
      <c r="H179" s="49">
        <f t="shared" si="8"/>
        <v>0.018668981481481484</v>
      </c>
      <c r="I179" s="49">
        <f t="shared" si="9"/>
        <v>0.018668981481481484</v>
      </c>
    </row>
    <row r="180" spans="1:9" ht="15" customHeight="1">
      <c r="A180" s="9">
        <v>177</v>
      </c>
      <c r="B180" s="8" t="s">
        <v>73</v>
      </c>
      <c r="C180" s="8" t="s">
        <v>140</v>
      </c>
      <c r="D180" s="9" t="s">
        <v>89</v>
      </c>
      <c r="E180" s="8" t="s">
        <v>84</v>
      </c>
      <c r="F180" s="10">
        <v>0.04138888888888889</v>
      </c>
      <c r="G180" s="9" t="str">
        <f t="shared" si="7"/>
        <v>5.25/km</v>
      </c>
      <c r="H180" s="49">
        <f t="shared" si="8"/>
        <v>0.0191087962962963</v>
      </c>
      <c r="I180" s="49">
        <f t="shared" si="9"/>
        <v>0.014143518518518524</v>
      </c>
    </row>
    <row r="181" spans="1:9" ht="15" customHeight="1">
      <c r="A181" s="9">
        <v>178</v>
      </c>
      <c r="B181" s="8" t="s">
        <v>353</v>
      </c>
      <c r="C181" s="8" t="s">
        <v>333</v>
      </c>
      <c r="D181" s="9" t="s">
        <v>98</v>
      </c>
      <c r="E181" s="8" t="s">
        <v>64</v>
      </c>
      <c r="F181" s="10">
        <v>0.04143518518518518</v>
      </c>
      <c r="G181" s="9" t="str">
        <f t="shared" si="7"/>
        <v>5.25/km</v>
      </c>
      <c r="H181" s="49">
        <f t="shared" si="8"/>
        <v>0.019155092592592588</v>
      </c>
      <c r="I181" s="49">
        <f t="shared" si="9"/>
        <v>0.014120370370370363</v>
      </c>
    </row>
    <row r="182" spans="1:9" ht="15" customHeight="1">
      <c r="A182" s="9">
        <v>179</v>
      </c>
      <c r="B182" s="8" t="s">
        <v>354</v>
      </c>
      <c r="C182" s="8" t="s">
        <v>90</v>
      </c>
      <c r="D182" s="9" t="s">
        <v>89</v>
      </c>
      <c r="E182" s="8" t="s">
        <v>142</v>
      </c>
      <c r="F182" s="10">
        <v>0.041678240740740745</v>
      </c>
      <c r="G182" s="9" t="str">
        <f t="shared" si="7"/>
        <v>5.27/km</v>
      </c>
      <c r="H182" s="49">
        <f t="shared" si="8"/>
        <v>0.019398148148148154</v>
      </c>
      <c r="I182" s="49">
        <f t="shared" si="9"/>
        <v>0.014432870370370377</v>
      </c>
    </row>
    <row r="183" spans="1:9" ht="15" customHeight="1">
      <c r="A183" s="9">
        <v>180</v>
      </c>
      <c r="B183" s="8" t="s">
        <v>355</v>
      </c>
      <c r="C183" s="8" t="s">
        <v>31</v>
      </c>
      <c r="D183" s="9" t="s">
        <v>98</v>
      </c>
      <c r="E183" s="8" t="s">
        <v>223</v>
      </c>
      <c r="F183" s="10">
        <v>0.04173611111111111</v>
      </c>
      <c r="G183" s="9" t="str">
        <f t="shared" si="7"/>
        <v>5.28/km</v>
      </c>
      <c r="H183" s="49">
        <f t="shared" si="8"/>
        <v>0.019456018518518522</v>
      </c>
      <c r="I183" s="49">
        <f t="shared" si="9"/>
        <v>0.014421296296296297</v>
      </c>
    </row>
    <row r="184" spans="1:9" ht="15" customHeight="1">
      <c r="A184" s="9">
        <v>181</v>
      </c>
      <c r="B184" s="8" t="s">
        <v>356</v>
      </c>
      <c r="C184" s="8" t="s">
        <v>246</v>
      </c>
      <c r="D184" s="9" t="s">
        <v>89</v>
      </c>
      <c r="E184" s="8" t="s">
        <v>223</v>
      </c>
      <c r="F184" s="10">
        <v>0.041990740740740745</v>
      </c>
      <c r="G184" s="9" t="str">
        <f t="shared" si="7"/>
        <v>5.30/km</v>
      </c>
      <c r="H184" s="49">
        <f t="shared" si="8"/>
        <v>0.019710648148148154</v>
      </c>
      <c r="I184" s="49">
        <f t="shared" si="9"/>
        <v>0.014745370370370377</v>
      </c>
    </row>
    <row r="185" spans="1:9" ht="15" customHeight="1">
      <c r="A185" s="9">
        <v>182</v>
      </c>
      <c r="B185" s="8" t="s">
        <v>141</v>
      </c>
      <c r="C185" s="8" t="s">
        <v>34</v>
      </c>
      <c r="D185" s="9" t="s">
        <v>89</v>
      </c>
      <c r="E185" s="8" t="s">
        <v>84</v>
      </c>
      <c r="F185" s="10">
        <v>0.04224537037037037</v>
      </c>
      <c r="G185" s="9" t="str">
        <f t="shared" si="7"/>
        <v>5.32/km</v>
      </c>
      <c r="H185" s="49">
        <f t="shared" si="8"/>
        <v>0.01996527777777778</v>
      </c>
      <c r="I185" s="49">
        <f t="shared" si="9"/>
        <v>0.015000000000000003</v>
      </c>
    </row>
    <row r="186" spans="1:9" ht="15" customHeight="1">
      <c r="A186" s="9">
        <v>183</v>
      </c>
      <c r="B186" s="8" t="s">
        <v>357</v>
      </c>
      <c r="C186" s="8" t="s">
        <v>116</v>
      </c>
      <c r="D186" s="9" t="s">
        <v>87</v>
      </c>
      <c r="E186" s="8" t="s">
        <v>84</v>
      </c>
      <c r="F186" s="10">
        <v>0.04224537037037037</v>
      </c>
      <c r="G186" s="9" t="str">
        <f t="shared" si="7"/>
        <v>5.32/km</v>
      </c>
      <c r="H186" s="49">
        <f t="shared" si="8"/>
        <v>0.01996527777777778</v>
      </c>
      <c r="I186" s="49">
        <f t="shared" si="9"/>
        <v>0.015127314814814819</v>
      </c>
    </row>
    <row r="187" spans="1:9" ht="15" customHeight="1">
      <c r="A187" s="9">
        <v>184</v>
      </c>
      <c r="B187" s="8" t="s">
        <v>358</v>
      </c>
      <c r="C187" s="8" t="s">
        <v>156</v>
      </c>
      <c r="D187" s="9" t="s">
        <v>219</v>
      </c>
      <c r="E187" s="8" t="s">
        <v>64</v>
      </c>
      <c r="F187" s="10">
        <v>0.042777777777777776</v>
      </c>
      <c r="G187" s="9" t="str">
        <f t="shared" si="7"/>
        <v>5.36/km</v>
      </c>
      <c r="H187" s="49">
        <f t="shared" si="8"/>
        <v>0.020497685185185185</v>
      </c>
      <c r="I187" s="49">
        <f t="shared" si="9"/>
        <v>0.013206018518518516</v>
      </c>
    </row>
    <row r="188" spans="1:9" ht="15" customHeight="1">
      <c r="A188" s="9">
        <v>185</v>
      </c>
      <c r="B188" s="8" t="s">
        <v>141</v>
      </c>
      <c r="C188" s="8" t="s">
        <v>76</v>
      </c>
      <c r="D188" s="9" t="s">
        <v>219</v>
      </c>
      <c r="E188" s="8" t="s">
        <v>84</v>
      </c>
      <c r="F188" s="10">
        <v>0.04486111111111111</v>
      </c>
      <c r="G188" s="9" t="str">
        <f t="shared" si="7"/>
        <v>5.52/km</v>
      </c>
      <c r="H188" s="49">
        <f t="shared" si="8"/>
        <v>0.022581018518518518</v>
      </c>
      <c r="I188" s="49">
        <f t="shared" si="9"/>
        <v>0.015289351851851849</v>
      </c>
    </row>
    <row r="189" spans="1:9" ht="15" customHeight="1">
      <c r="A189" s="9">
        <v>186</v>
      </c>
      <c r="B189" s="8" t="s">
        <v>359</v>
      </c>
      <c r="C189" s="8" t="s">
        <v>33</v>
      </c>
      <c r="D189" s="9" t="s">
        <v>103</v>
      </c>
      <c r="E189" s="8" t="s">
        <v>223</v>
      </c>
      <c r="F189" s="10">
        <v>0.04486111111111111</v>
      </c>
      <c r="G189" s="9" t="str">
        <f t="shared" si="7"/>
        <v>5.52/km</v>
      </c>
      <c r="H189" s="49">
        <f t="shared" si="8"/>
        <v>0.022581018518518518</v>
      </c>
      <c r="I189" s="49">
        <f t="shared" si="9"/>
        <v>0.015914351851851853</v>
      </c>
    </row>
    <row r="190" spans="1:9" ht="15" customHeight="1">
      <c r="A190" s="9">
        <v>187</v>
      </c>
      <c r="B190" s="8" t="s">
        <v>360</v>
      </c>
      <c r="C190" s="8" t="s">
        <v>139</v>
      </c>
      <c r="D190" s="9" t="s">
        <v>324</v>
      </c>
      <c r="E190" s="8" t="s">
        <v>48</v>
      </c>
      <c r="F190" s="10">
        <v>0.04518518518518519</v>
      </c>
      <c r="G190" s="9" t="str">
        <f t="shared" si="7"/>
        <v>5.55/km</v>
      </c>
      <c r="H190" s="49">
        <f t="shared" si="8"/>
        <v>0.0229050925925926</v>
      </c>
      <c r="I190" s="49">
        <f t="shared" si="9"/>
        <v>0.00886574074074075</v>
      </c>
    </row>
    <row r="191" spans="1:9" ht="15" customHeight="1">
      <c r="A191" s="12">
        <v>188</v>
      </c>
      <c r="B191" s="11" t="s">
        <v>143</v>
      </c>
      <c r="C191" s="11" t="s">
        <v>79</v>
      </c>
      <c r="D191" s="12" t="s">
        <v>361</v>
      </c>
      <c r="E191" s="11" t="s">
        <v>84</v>
      </c>
      <c r="F191" s="13">
        <v>0.04518518518518519</v>
      </c>
      <c r="G191" s="12" t="str">
        <f t="shared" si="7"/>
        <v>5.55/km</v>
      </c>
      <c r="H191" s="50">
        <f t="shared" si="8"/>
        <v>0.0229050925925926</v>
      </c>
      <c r="I191" s="50">
        <f t="shared" si="9"/>
        <v>0</v>
      </c>
    </row>
  </sheetData>
  <autoFilter ref="A3:I191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3"/>
  <sheetViews>
    <sheetView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8.7109375" style="3" customWidth="1"/>
    <col min="2" max="2" width="44.00390625" style="3" customWidth="1"/>
    <col min="3" max="3" width="13.140625" style="3" customWidth="1"/>
  </cols>
  <sheetData>
    <row r="1" spans="1:3" ht="24.75" customHeight="1">
      <c r="A1" s="32" t="str">
        <f>Individuale!A1</f>
        <v>Cascatalonga 19ª edizione</v>
      </c>
      <c r="B1" s="33"/>
      <c r="C1" s="34"/>
    </row>
    <row r="2" spans="1:3" ht="33" customHeight="1">
      <c r="A2" s="35" t="str">
        <f>Individuale!A2&amp;" km. "&amp;Individuale!I2</f>
        <v>Isola del Liri (RI) Italia - Sabato 24/07/2010 km. 11</v>
      </c>
      <c r="B2" s="36"/>
      <c r="C2" s="37"/>
    </row>
    <row r="3" spans="1:3" ht="24.75" customHeight="1">
      <c r="A3" s="20" t="s">
        <v>1</v>
      </c>
      <c r="B3" s="21" t="s">
        <v>5</v>
      </c>
      <c r="C3" s="21" t="s">
        <v>10</v>
      </c>
    </row>
    <row r="4" spans="1:3" ht="15" customHeight="1">
      <c r="A4" s="39">
        <v>1</v>
      </c>
      <c r="B4" s="40" t="s">
        <v>223</v>
      </c>
      <c r="C4" s="45">
        <v>32</v>
      </c>
    </row>
    <row r="5" spans="1:3" ht="15" customHeight="1">
      <c r="A5" s="41">
        <v>2</v>
      </c>
      <c r="B5" s="42" t="s">
        <v>84</v>
      </c>
      <c r="C5" s="46">
        <v>19</v>
      </c>
    </row>
    <row r="6" spans="1:3" ht="15" customHeight="1">
      <c r="A6" s="41">
        <v>3</v>
      </c>
      <c r="B6" s="42" t="s">
        <v>64</v>
      </c>
      <c r="C6" s="46">
        <v>18</v>
      </c>
    </row>
    <row r="7" spans="1:3" ht="15" customHeight="1">
      <c r="A7" s="41">
        <v>4</v>
      </c>
      <c r="B7" s="42" t="s">
        <v>104</v>
      </c>
      <c r="C7" s="46">
        <v>11</v>
      </c>
    </row>
    <row r="8" spans="1:3" ht="15" customHeight="1">
      <c r="A8" s="41">
        <v>5</v>
      </c>
      <c r="B8" s="42" t="s">
        <v>255</v>
      </c>
      <c r="C8" s="46">
        <v>10</v>
      </c>
    </row>
    <row r="9" spans="1:3" ht="15" customHeight="1">
      <c r="A9" s="41">
        <v>6</v>
      </c>
      <c r="B9" s="42" t="s">
        <v>229</v>
      </c>
      <c r="C9" s="46">
        <v>8</v>
      </c>
    </row>
    <row r="10" spans="1:3" ht="15" customHeight="1">
      <c r="A10" s="41">
        <v>7</v>
      </c>
      <c r="B10" s="42" t="s">
        <v>112</v>
      </c>
      <c r="C10" s="46">
        <v>7</v>
      </c>
    </row>
    <row r="11" spans="1:3" ht="15" customHeight="1">
      <c r="A11" s="41">
        <v>8</v>
      </c>
      <c r="B11" s="42" t="s">
        <v>48</v>
      </c>
      <c r="C11" s="46">
        <v>5</v>
      </c>
    </row>
    <row r="12" spans="1:3" ht="15" customHeight="1">
      <c r="A12" s="41">
        <v>9</v>
      </c>
      <c r="B12" s="42" t="s">
        <v>125</v>
      </c>
      <c r="C12" s="46">
        <v>5</v>
      </c>
    </row>
    <row r="13" spans="1:3" ht="15" customHeight="1">
      <c r="A13" s="41">
        <v>10</v>
      </c>
      <c r="B13" s="42" t="s">
        <v>92</v>
      </c>
      <c r="C13" s="46">
        <v>4</v>
      </c>
    </row>
    <row r="14" spans="1:3" ht="15" customHeight="1">
      <c r="A14" s="41">
        <v>11</v>
      </c>
      <c r="B14" s="42" t="s">
        <v>215</v>
      </c>
      <c r="C14" s="46">
        <v>4</v>
      </c>
    </row>
    <row r="15" spans="1:3" ht="15" customHeight="1">
      <c r="A15" s="41">
        <v>12</v>
      </c>
      <c r="B15" s="42" t="s">
        <v>188</v>
      </c>
      <c r="C15" s="46">
        <v>4</v>
      </c>
    </row>
    <row r="16" spans="1:3" ht="15" customHeight="1">
      <c r="A16" s="41">
        <v>13</v>
      </c>
      <c r="B16" s="42" t="s">
        <v>265</v>
      </c>
      <c r="C16" s="46">
        <v>4</v>
      </c>
    </row>
    <row r="17" spans="1:3" ht="15" customHeight="1">
      <c r="A17" s="41">
        <v>14</v>
      </c>
      <c r="B17" s="42" t="s">
        <v>46</v>
      </c>
      <c r="C17" s="46">
        <v>4</v>
      </c>
    </row>
    <row r="18" spans="1:3" ht="15" customHeight="1">
      <c r="A18" s="41">
        <v>15</v>
      </c>
      <c r="B18" s="42" t="s">
        <v>108</v>
      </c>
      <c r="C18" s="46">
        <v>3</v>
      </c>
    </row>
    <row r="19" spans="1:3" ht="15" customHeight="1">
      <c r="A19" s="41">
        <v>16</v>
      </c>
      <c r="B19" s="42" t="s">
        <v>142</v>
      </c>
      <c r="C19" s="46">
        <v>3</v>
      </c>
    </row>
    <row r="20" spans="1:3" ht="15" customHeight="1">
      <c r="A20" s="41">
        <v>17</v>
      </c>
      <c r="B20" s="42" t="s">
        <v>123</v>
      </c>
      <c r="C20" s="46">
        <v>3</v>
      </c>
    </row>
    <row r="21" spans="1:3" ht="15" customHeight="1">
      <c r="A21" s="41">
        <v>18</v>
      </c>
      <c r="B21" s="42" t="s">
        <v>47</v>
      </c>
      <c r="C21" s="46">
        <v>3</v>
      </c>
    </row>
    <row r="22" spans="1:3" ht="15" customHeight="1">
      <c r="A22" s="41">
        <v>19</v>
      </c>
      <c r="B22" s="42" t="s">
        <v>53</v>
      </c>
      <c r="C22" s="46">
        <v>3</v>
      </c>
    </row>
    <row r="23" spans="1:3" ht="15" customHeight="1">
      <c r="A23" s="41">
        <v>20</v>
      </c>
      <c r="B23" s="42" t="s">
        <v>154</v>
      </c>
      <c r="C23" s="46">
        <v>2</v>
      </c>
    </row>
    <row r="24" spans="1:3" ht="15" customHeight="1">
      <c r="A24" s="41">
        <v>21</v>
      </c>
      <c r="B24" s="42" t="s">
        <v>101</v>
      </c>
      <c r="C24" s="46">
        <v>2</v>
      </c>
    </row>
    <row r="25" spans="1:3" ht="15" customHeight="1">
      <c r="A25" s="41">
        <v>22</v>
      </c>
      <c r="B25" s="42" t="s">
        <v>225</v>
      </c>
      <c r="C25" s="46">
        <v>2</v>
      </c>
    </row>
    <row r="26" spans="1:3" ht="15" customHeight="1">
      <c r="A26" s="41">
        <v>23</v>
      </c>
      <c r="B26" s="42" t="s">
        <v>241</v>
      </c>
      <c r="C26" s="46">
        <v>2</v>
      </c>
    </row>
    <row r="27" spans="1:3" ht="15" customHeight="1">
      <c r="A27" s="41">
        <v>24</v>
      </c>
      <c r="B27" s="42" t="s">
        <v>200</v>
      </c>
      <c r="C27" s="46">
        <v>2</v>
      </c>
    </row>
    <row r="28" spans="1:3" ht="15" customHeight="1">
      <c r="A28" s="41">
        <v>25</v>
      </c>
      <c r="B28" s="42" t="s">
        <v>292</v>
      </c>
      <c r="C28" s="46">
        <v>2</v>
      </c>
    </row>
    <row r="29" spans="1:3" ht="15" customHeight="1">
      <c r="A29" s="41">
        <v>26</v>
      </c>
      <c r="B29" s="42" t="s">
        <v>121</v>
      </c>
      <c r="C29" s="46">
        <v>2</v>
      </c>
    </row>
    <row r="30" spans="1:3" ht="15" customHeight="1">
      <c r="A30" s="41">
        <v>27</v>
      </c>
      <c r="B30" s="42" t="s">
        <v>45</v>
      </c>
      <c r="C30" s="46">
        <v>2</v>
      </c>
    </row>
    <row r="31" spans="1:3" ht="15" customHeight="1">
      <c r="A31" s="41">
        <v>28</v>
      </c>
      <c r="B31" s="42" t="s">
        <v>267</v>
      </c>
      <c r="C31" s="46">
        <v>1</v>
      </c>
    </row>
    <row r="32" spans="1:3" ht="15" customHeight="1">
      <c r="A32" s="22">
        <v>29</v>
      </c>
      <c r="B32" s="23" t="s">
        <v>11</v>
      </c>
      <c r="C32" s="24">
        <v>1</v>
      </c>
    </row>
    <row r="33" spans="1:3" ht="15" customHeight="1">
      <c r="A33" s="41">
        <v>30</v>
      </c>
      <c r="B33" s="42" t="s">
        <v>186</v>
      </c>
      <c r="C33" s="46">
        <v>1</v>
      </c>
    </row>
    <row r="34" spans="1:3" ht="15" customHeight="1">
      <c r="A34" s="41">
        <v>31</v>
      </c>
      <c r="B34" s="42" t="s">
        <v>178</v>
      </c>
      <c r="C34" s="46">
        <v>1</v>
      </c>
    </row>
    <row r="35" spans="1:3" ht="15" customHeight="1">
      <c r="A35" s="41">
        <v>32</v>
      </c>
      <c r="B35" s="42" t="s">
        <v>301</v>
      </c>
      <c r="C35" s="46">
        <v>1</v>
      </c>
    </row>
    <row r="36" spans="1:3" ht="15" customHeight="1">
      <c r="A36" s="41">
        <v>33</v>
      </c>
      <c r="B36" s="42" t="s">
        <v>182</v>
      </c>
      <c r="C36" s="46">
        <v>1</v>
      </c>
    </row>
    <row r="37" spans="1:3" ht="15" customHeight="1">
      <c r="A37" s="41">
        <v>34</v>
      </c>
      <c r="B37" s="42" t="s">
        <v>88</v>
      </c>
      <c r="C37" s="46">
        <v>1</v>
      </c>
    </row>
    <row r="38" spans="1:3" ht="15" customHeight="1">
      <c r="A38" s="41">
        <v>35</v>
      </c>
      <c r="B38" s="42" t="s">
        <v>114</v>
      </c>
      <c r="C38" s="46">
        <v>1</v>
      </c>
    </row>
    <row r="39" spans="1:3" ht="15" customHeight="1">
      <c r="A39" s="41">
        <v>36</v>
      </c>
      <c r="B39" s="42" t="s">
        <v>236</v>
      </c>
      <c r="C39" s="46">
        <v>1</v>
      </c>
    </row>
    <row r="40" spans="1:3" ht="15" customHeight="1">
      <c r="A40" s="41">
        <v>37</v>
      </c>
      <c r="B40" s="42" t="s">
        <v>174</v>
      </c>
      <c r="C40" s="46">
        <v>1</v>
      </c>
    </row>
    <row r="41" spans="1:3" ht="15" customHeight="1">
      <c r="A41" s="41">
        <v>38</v>
      </c>
      <c r="B41" s="42" t="s">
        <v>94</v>
      </c>
      <c r="C41" s="46">
        <v>1</v>
      </c>
    </row>
    <row r="42" spans="1:3" ht="15" customHeight="1">
      <c r="A42" s="41">
        <v>39</v>
      </c>
      <c r="B42" s="42" t="s">
        <v>203</v>
      </c>
      <c r="C42" s="46">
        <v>1</v>
      </c>
    </row>
    <row r="43" spans="1:3" ht="15" customHeight="1">
      <c r="A43" s="41">
        <v>40</v>
      </c>
      <c r="B43" s="42" t="s">
        <v>191</v>
      </c>
      <c r="C43" s="46">
        <v>1</v>
      </c>
    </row>
    <row r="44" spans="1:3" ht="15" customHeight="1">
      <c r="A44" s="41">
        <v>41</v>
      </c>
      <c r="B44" s="42" t="s">
        <v>168</v>
      </c>
      <c r="C44" s="46">
        <v>1</v>
      </c>
    </row>
    <row r="45" spans="1:3" ht="15" customHeight="1">
      <c r="A45" s="41">
        <v>42</v>
      </c>
      <c r="B45" s="42" t="s">
        <v>299</v>
      </c>
      <c r="C45" s="46">
        <v>1</v>
      </c>
    </row>
    <row r="46" spans="1:3" ht="15" customHeight="1">
      <c r="A46" s="41">
        <v>43</v>
      </c>
      <c r="B46" s="42" t="s">
        <v>272</v>
      </c>
      <c r="C46" s="46">
        <v>1</v>
      </c>
    </row>
    <row r="47" spans="1:3" ht="15" customHeight="1">
      <c r="A47" s="41">
        <v>44</v>
      </c>
      <c r="B47" s="42" t="s">
        <v>151</v>
      </c>
      <c r="C47" s="46">
        <v>1</v>
      </c>
    </row>
    <row r="48" spans="1:3" ht="15" customHeight="1">
      <c r="A48" s="41">
        <v>45</v>
      </c>
      <c r="B48" s="42" t="s">
        <v>52</v>
      </c>
      <c r="C48" s="46">
        <v>1</v>
      </c>
    </row>
    <row r="49" spans="1:3" ht="15" customHeight="1">
      <c r="A49" s="41">
        <v>46</v>
      </c>
      <c r="B49" s="42" t="s">
        <v>86</v>
      </c>
      <c r="C49" s="46">
        <v>1</v>
      </c>
    </row>
    <row r="50" spans="1:3" ht="15" customHeight="1">
      <c r="A50" s="41">
        <v>47</v>
      </c>
      <c r="B50" s="42" t="s">
        <v>171</v>
      </c>
      <c r="C50" s="46">
        <v>1</v>
      </c>
    </row>
    <row r="51" spans="1:3" ht="15" customHeight="1">
      <c r="A51" s="41">
        <v>48</v>
      </c>
      <c r="B51" s="42" t="s">
        <v>280</v>
      </c>
      <c r="C51" s="46">
        <v>1</v>
      </c>
    </row>
    <row r="52" spans="1:3" ht="15" customHeight="1">
      <c r="A52" s="43">
        <v>49</v>
      </c>
      <c r="B52" s="44" t="s">
        <v>54</v>
      </c>
      <c r="C52" s="47">
        <v>1</v>
      </c>
    </row>
    <row r="53" ht="12.75">
      <c r="C53" s="3">
        <f>SUM(C4:C52)</f>
        <v>188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2010-09-15T08:33:50Z</dcterms:modified>
  <cp:category/>
  <cp:version/>
  <cp:contentType/>
  <cp:contentStatus/>
</cp:coreProperties>
</file>