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1km" sheetId="1" r:id="rId1"/>
    <sheet name="11km" sheetId="2" r:id="rId2"/>
    <sheet name="Squadre" sheetId="3" r:id="rId3"/>
  </sheets>
  <definedNames>
    <definedName name="_xlnm._FilterDatabase" localSheetId="1" hidden="1">'11km'!$A$4:$I$143</definedName>
    <definedName name="_xlnm._FilterDatabase" localSheetId="0" hidden="1">'21km'!$A$4:$I$291</definedName>
    <definedName name="_xlnm.Print_Titles" localSheetId="1">'11km'!$1:$4</definedName>
    <definedName name="_xlnm.Print_Titles" localSheetId="0">'21km'!$1:$4</definedName>
    <definedName name="_xlnm.Print_Titles" localSheetId="2">'Squadre'!$1:$3</definedName>
  </definedNames>
  <calcPr fullCalcOnLoad="1"/>
</workbook>
</file>

<file path=xl/sharedStrings.xml><?xml version="1.0" encoding="utf-8"?>
<sst xmlns="http://schemas.openxmlformats.org/spreadsheetml/2006/main" count="1828" uniqueCount="688">
  <si>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</si>
  <si>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</si>
  <si>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</si>
  <si>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</si>
  <si>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</si>
  <si>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</si>
  <si>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</si>
  <si>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</si>
  <si>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</si>
  <si>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</si>
  <si>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</si>
  <si>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 xml:space="preserve">EL MAKHROUT </t>
  </si>
  <si>
    <t xml:space="preserve">CHERKAOUI </t>
  </si>
  <si>
    <t xml:space="preserve">RUNNING EVOLUTION </t>
  </si>
  <si>
    <t xml:space="preserve">BOUDOUMA </t>
  </si>
  <si>
    <t xml:space="preserve">YAHYA </t>
  </si>
  <si>
    <t xml:space="preserve">SABINA MARATHON CLUB </t>
  </si>
  <si>
    <t xml:space="preserve">BENEDETTI </t>
  </si>
  <si>
    <t xml:space="preserve">FERDINANDO </t>
  </si>
  <si>
    <t xml:space="preserve">ATL. AVIS PERUGIA </t>
  </si>
  <si>
    <t xml:space="preserve">CASSETTI </t>
  </si>
  <si>
    <t xml:space="preserve">ALESSANDRO </t>
  </si>
  <si>
    <t xml:space="preserve">ATHLETIC TERNI </t>
  </si>
  <si>
    <t xml:space="preserve">MAGGI </t>
  </si>
  <si>
    <t xml:space="preserve">STEFANO </t>
  </si>
  <si>
    <t xml:space="preserve">LICATA </t>
  </si>
  <si>
    <t xml:space="preserve">GABRIELE </t>
  </si>
  <si>
    <t xml:space="preserve">GUBBIO RUNNERS </t>
  </si>
  <si>
    <t xml:space="preserve">COSTANZI </t>
  </si>
  <si>
    <t xml:space="preserve">ENRICO </t>
  </si>
  <si>
    <t xml:space="preserve">MANSANI </t>
  </si>
  <si>
    <t xml:space="preserve">ATL. FOLLONICA </t>
  </si>
  <si>
    <t xml:space="preserve">SFONDALMONDO </t>
  </si>
  <si>
    <t xml:space="preserve">MASSIMILIANO </t>
  </si>
  <si>
    <t xml:space="preserve">TYOULI </t>
  </si>
  <si>
    <t xml:space="preserve">RACHID </t>
  </si>
  <si>
    <t xml:space="preserve">ATL. SPOLETO 2010 </t>
  </si>
  <si>
    <t xml:space="preserve">TINI </t>
  </si>
  <si>
    <t xml:space="preserve">FABRIZIO </t>
  </si>
  <si>
    <t xml:space="preserve">CDP-T&amp;RB GROUP PG </t>
  </si>
  <si>
    <t xml:space="preserve">GIORGETTI </t>
  </si>
  <si>
    <t xml:space="preserve">CLAUDIO </t>
  </si>
  <si>
    <t xml:space="preserve">BELARDINILLI </t>
  </si>
  <si>
    <t xml:space="preserve">ANTONIO </t>
  </si>
  <si>
    <t xml:space="preserve">TIBUR ECOTRAIL </t>
  </si>
  <si>
    <t xml:space="preserve">SALVATI </t>
  </si>
  <si>
    <t xml:space="preserve">WILLIAM </t>
  </si>
  <si>
    <t xml:space="preserve">FIORUCCI </t>
  </si>
  <si>
    <t xml:space="preserve">MARCO </t>
  </si>
  <si>
    <t xml:space="preserve">ATL. CAPANNE PG </t>
  </si>
  <si>
    <t xml:space="preserve">TORTORETO </t>
  </si>
  <si>
    <t xml:space="preserve">ANDREA </t>
  </si>
  <si>
    <t xml:space="preserve">PILERI </t>
  </si>
  <si>
    <t xml:space="preserve">EMILIANO </t>
  </si>
  <si>
    <t xml:space="preserve">FRANCESCONI </t>
  </si>
  <si>
    <t xml:space="preserve">DAVID </t>
  </si>
  <si>
    <t xml:space="preserve">ATLETICA CALVI </t>
  </si>
  <si>
    <t xml:space="preserve">RICCI </t>
  </si>
  <si>
    <t xml:space="preserve">CARLO </t>
  </si>
  <si>
    <t xml:space="preserve">LUCIANI </t>
  </si>
  <si>
    <t xml:space="preserve">LUIGI </t>
  </si>
  <si>
    <t xml:space="preserve">LIBERTI </t>
  </si>
  <si>
    <t xml:space="preserve">PAOLO </t>
  </si>
  <si>
    <t xml:space="preserve">MIZZONI </t>
  </si>
  <si>
    <t xml:space="preserve">MICHELE </t>
  </si>
  <si>
    <t xml:space="preserve">ATL. FROSINONE </t>
  </si>
  <si>
    <t xml:space="preserve">CARDARELLI </t>
  </si>
  <si>
    <t xml:space="preserve">FABIOLA </t>
  </si>
  <si>
    <t xml:space="preserve">FREZZOTTI </t>
  </si>
  <si>
    <t xml:space="preserve">PIERINI </t>
  </si>
  <si>
    <t xml:space="preserve">GIUSEPPE </t>
  </si>
  <si>
    <t xml:space="preserve">MARATHON CLUB C. DI CASTELLO </t>
  </si>
  <si>
    <t xml:space="preserve">LA TEGOLA </t>
  </si>
  <si>
    <t xml:space="preserve">SIMONE </t>
  </si>
  <si>
    <t xml:space="preserve">GRANIERI FIORINI </t>
  </si>
  <si>
    <t xml:space="preserve">UISPORT AVIS TODI </t>
  </si>
  <si>
    <t xml:space="preserve">ZUCCHINI </t>
  </si>
  <si>
    <t xml:space="preserve">BERTOLINI </t>
  </si>
  <si>
    <t xml:space="preserve">ADEMARO </t>
  </si>
  <si>
    <t xml:space="preserve">MATTIOLI </t>
  </si>
  <si>
    <t xml:space="preserve">CLAPIER </t>
  </si>
  <si>
    <t xml:space="preserve">DANIELE </t>
  </si>
  <si>
    <t xml:space="preserve">PINACOLI </t>
  </si>
  <si>
    <t xml:space="preserve">CARLO ALBERTO </t>
  </si>
  <si>
    <t xml:space="preserve">ATL. TAINO G.TADINO </t>
  </si>
  <si>
    <t xml:space="preserve">PIERALISI </t>
  </si>
  <si>
    <t xml:space="preserve">MODELLI CERAMICI RUNNING </t>
  </si>
  <si>
    <t xml:space="preserve">MINISTRO </t>
  </si>
  <si>
    <t xml:space="preserve">FRANCESCO </t>
  </si>
  <si>
    <t xml:space="preserve">QUATRINI </t>
  </si>
  <si>
    <t xml:space="preserve">ADRIANO </t>
  </si>
  <si>
    <t xml:space="preserve">ZONA OLIMPICA TEAM </t>
  </si>
  <si>
    <t xml:space="preserve">VEGLIO' </t>
  </si>
  <si>
    <t xml:space="preserve">LUCIO </t>
  </si>
  <si>
    <t xml:space="preserve">SPRECA </t>
  </si>
  <si>
    <t xml:space="preserve">MARCELLO </t>
  </si>
  <si>
    <t xml:space="preserve">UISP VITERBO </t>
  </si>
  <si>
    <t xml:space="preserve">GUIDOBALDI </t>
  </si>
  <si>
    <t xml:space="preserve">PESCIAROLI </t>
  </si>
  <si>
    <t xml:space="preserve">EUSEPIO </t>
  </si>
  <si>
    <t xml:space="preserve">SPERANDEI </t>
  </si>
  <si>
    <t xml:space="preserve">SATRINI GROUP ATHLETIC TREVI </t>
  </si>
  <si>
    <t xml:space="preserve">POLTICCHIA </t>
  </si>
  <si>
    <t xml:space="preserve">ROBERTO </t>
  </si>
  <si>
    <t xml:space="preserve">MUTI </t>
  </si>
  <si>
    <t xml:space="preserve">LEONETTI </t>
  </si>
  <si>
    <t xml:space="preserve">FABIO </t>
  </si>
  <si>
    <t xml:space="preserve">G.S. AVIS NARNI TR </t>
  </si>
  <si>
    <t xml:space="preserve">VAGNETTI </t>
  </si>
  <si>
    <t xml:space="preserve">G.S. CSAIN PERUGIA </t>
  </si>
  <si>
    <t xml:space="preserve">COVARELLI </t>
  </si>
  <si>
    <t xml:space="preserve">MAURO </t>
  </si>
  <si>
    <t xml:space="preserve">CUITI </t>
  </si>
  <si>
    <t xml:space="preserve">SANTONOCITO </t>
  </si>
  <si>
    <t xml:space="preserve">ACSI CAMPIDOGLIO PALATINO </t>
  </si>
  <si>
    <t xml:space="preserve">TROMBETTI </t>
  </si>
  <si>
    <t xml:space="preserve">GIANLUCA </t>
  </si>
  <si>
    <t xml:space="preserve">LEPROTTI VILLA ADA </t>
  </si>
  <si>
    <t xml:space="preserve">TOMASSINI </t>
  </si>
  <si>
    <t xml:space="preserve">BORGHETTI </t>
  </si>
  <si>
    <t xml:space="preserve">VALENTINO </t>
  </si>
  <si>
    <t xml:space="preserve">CAPORALETTI </t>
  </si>
  <si>
    <t xml:space="preserve">ZOCCOLINI </t>
  </si>
  <si>
    <t xml:space="preserve">BRANDI </t>
  </si>
  <si>
    <t xml:space="preserve">SPORTINSIEME </t>
  </si>
  <si>
    <t xml:space="preserve">GIOGLI </t>
  </si>
  <si>
    <t xml:space="preserve">MORENO </t>
  </si>
  <si>
    <t xml:space="preserve">OSTILI </t>
  </si>
  <si>
    <t xml:space="preserve">PAOLA </t>
  </si>
  <si>
    <t xml:space="preserve">ANGELUCCI </t>
  </si>
  <si>
    <t xml:space="preserve">GAILLARDI </t>
  </si>
  <si>
    <t xml:space="preserve">ALESSIO </t>
  </si>
  <si>
    <t xml:space="preserve">A.S.P.A. BASTIA U. PG </t>
  </si>
  <si>
    <t xml:space="preserve">FINAURO </t>
  </si>
  <si>
    <t xml:space="preserve">CARTA </t>
  </si>
  <si>
    <t xml:space="preserve">GIORGIO </t>
  </si>
  <si>
    <t xml:space="preserve">LBM SPORT TEAM </t>
  </si>
  <si>
    <t xml:space="preserve">BALZANO </t>
  </si>
  <si>
    <t xml:space="preserve">G.S. AMLETO MONTI </t>
  </si>
  <si>
    <t xml:space="preserve">GAGLIESI </t>
  </si>
  <si>
    <t xml:space="preserve">GIANNI </t>
  </si>
  <si>
    <t xml:space="preserve">ATL. IL COLLE PERUGIA </t>
  </si>
  <si>
    <t xml:space="preserve">BALDELLI </t>
  </si>
  <si>
    <t xml:space="preserve">FRENGUELLI </t>
  </si>
  <si>
    <t xml:space="preserve">FRANCO </t>
  </si>
  <si>
    <t xml:space="preserve">FORTUNATI </t>
  </si>
  <si>
    <t xml:space="preserve">MASSIMO </t>
  </si>
  <si>
    <t xml:space="preserve">PASTURA </t>
  </si>
  <si>
    <t xml:space="preserve">ROSSANO </t>
  </si>
  <si>
    <t xml:space="preserve">MORETTI </t>
  </si>
  <si>
    <t xml:space="preserve">OMAR </t>
  </si>
  <si>
    <t xml:space="preserve">BISCARINI </t>
  </si>
  <si>
    <t xml:space="preserve">ASTOLFI </t>
  </si>
  <si>
    <t xml:space="preserve">SANTARELLI </t>
  </si>
  <si>
    <t xml:space="preserve">SILVIO </t>
  </si>
  <si>
    <t xml:space="preserve">G.P. PERSOMIL </t>
  </si>
  <si>
    <t xml:space="preserve">PIGINI </t>
  </si>
  <si>
    <t xml:space="preserve">ALVARO </t>
  </si>
  <si>
    <t xml:space="preserve">MARINANGELI </t>
  </si>
  <si>
    <t xml:space="preserve">TAZZA </t>
  </si>
  <si>
    <t xml:space="preserve">AMATORI PODISTICA TERNI </t>
  </si>
  <si>
    <t xml:space="preserve">SARTI </t>
  </si>
  <si>
    <t xml:space="preserve">SANTANTONIO </t>
  </si>
  <si>
    <t xml:space="preserve">MATTEUCCI </t>
  </si>
  <si>
    <t xml:space="preserve">TOMMASO </t>
  </si>
  <si>
    <t xml:space="preserve">TRIATHLON TRASIMENO </t>
  </si>
  <si>
    <t xml:space="preserve">MANGIALASCHE </t>
  </si>
  <si>
    <t xml:space="preserve">ALFONSO </t>
  </si>
  <si>
    <t xml:space="preserve">CITERNESI </t>
  </si>
  <si>
    <t xml:space="preserve">LAZIO RUNNERS TEM </t>
  </si>
  <si>
    <t xml:space="preserve">RICCINI </t>
  </si>
  <si>
    <t xml:space="preserve">DANILO </t>
  </si>
  <si>
    <t xml:space="preserve">LITI </t>
  </si>
  <si>
    <t xml:space="preserve">SERGIO </t>
  </si>
  <si>
    <t xml:space="preserve">BASILI </t>
  </si>
  <si>
    <t xml:space="preserve">COLAFIGLI </t>
  </si>
  <si>
    <t xml:space="preserve">INGROSSO </t>
  </si>
  <si>
    <t xml:space="preserve">NATALICCHI </t>
  </si>
  <si>
    <t xml:space="preserve">CESARE </t>
  </si>
  <si>
    <t xml:space="preserve">DREAM RUNNERS PG </t>
  </si>
  <si>
    <t xml:space="preserve">DE FEO </t>
  </si>
  <si>
    <t xml:space="preserve">PIERPAOLO </t>
  </si>
  <si>
    <t xml:space="preserve">VOLUMNIA SERICAP PG </t>
  </si>
  <si>
    <t xml:space="preserve">MARTINETTI </t>
  </si>
  <si>
    <t xml:space="preserve">BURATTA </t>
  </si>
  <si>
    <t xml:space="preserve">RICCARDO </t>
  </si>
  <si>
    <t xml:space="preserve">LUZI </t>
  </si>
  <si>
    <t xml:space="preserve">ANGELUZZI </t>
  </si>
  <si>
    <t xml:space="preserve">GERMANI </t>
  </si>
  <si>
    <t xml:space="preserve">PODISTI MARATONA DI ROMA </t>
  </si>
  <si>
    <t xml:space="preserve">MAZZONI </t>
  </si>
  <si>
    <t xml:space="preserve">SILVANO </t>
  </si>
  <si>
    <t xml:space="preserve">MANCA </t>
  </si>
  <si>
    <t xml:space="preserve">MARCELLO FLAVIO </t>
  </si>
  <si>
    <t xml:space="preserve">LIBERI PODISTI VITERBO </t>
  </si>
  <si>
    <t xml:space="preserve">BASSETTI </t>
  </si>
  <si>
    <t xml:space="preserve">MARIANI </t>
  </si>
  <si>
    <t xml:space="preserve">DENTINI </t>
  </si>
  <si>
    <t xml:space="preserve">ORSINI FEDERICI </t>
  </si>
  <si>
    <t xml:space="preserve">CRISTIANO </t>
  </si>
  <si>
    <t xml:space="preserve">U.P. POLICIANO AREZZO </t>
  </si>
  <si>
    <t xml:space="preserve">GIULIANI </t>
  </si>
  <si>
    <t xml:space="preserve">MAURIZIO </t>
  </si>
  <si>
    <t xml:space="preserve">CANAPARI </t>
  </si>
  <si>
    <t xml:space="preserve">OTTAVIANI </t>
  </si>
  <si>
    <t xml:space="preserve">MANDOLINI </t>
  </si>
  <si>
    <t xml:space="preserve">G.P. AVIS CASTELRAIMONDO </t>
  </si>
  <si>
    <t xml:space="preserve">CHIERUZZI </t>
  </si>
  <si>
    <t xml:space="preserve">G.S. A. MONTI TR </t>
  </si>
  <si>
    <t xml:space="preserve">LONGHI </t>
  </si>
  <si>
    <t xml:space="preserve">ASSOCIAZIONE RIMBALZIAMO </t>
  </si>
  <si>
    <t xml:space="preserve">BIZZARRI </t>
  </si>
  <si>
    <t xml:space="preserve">FELICI </t>
  </si>
  <si>
    <t xml:space="preserve">ATL. ORTE </t>
  </si>
  <si>
    <t xml:space="preserve">CARDONI </t>
  </si>
  <si>
    <t xml:space="preserve">UISP ROMA </t>
  </si>
  <si>
    <t xml:space="preserve">SCIALANGA </t>
  </si>
  <si>
    <t xml:space="preserve">ATL. FIANO ROMANO </t>
  </si>
  <si>
    <t xml:space="preserve">AGOSTINI </t>
  </si>
  <si>
    <t xml:space="preserve">LORENZO </t>
  </si>
  <si>
    <t xml:space="preserve">AVIS TERNI </t>
  </si>
  <si>
    <t xml:space="preserve">DE STEFANIS </t>
  </si>
  <si>
    <t xml:space="preserve">LACCHI </t>
  </si>
  <si>
    <t xml:space="preserve">VESCARELLI </t>
  </si>
  <si>
    <t xml:space="preserve">SIGNORI </t>
  </si>
  <si>
    <t xml:space="preserve">DUE PONTI SRL </t>
  </si>
  <si>
    <t xml:space="preserve">TOLOMEI </t>
  </si>
  <si>
    <t xml:space="preserve">GIOVANNI </t>
  </si>
  <si>
    <t xml:space="preserve">CANCELLONI </t>
  </si>
  <si>
    <t xml:space="preserve">MACCHIONI </t>
  </si>
  <si>
    <t xml:space="preserve">PANTI </t>
  </si>
  <si>
    <t xml:space="preserve">MILIACCA </t>
  </si>
  <si>
    <t xml:space="preserve">LENTI </t>
  </si>
  <si>
    <t xml:space="preserve">RIFONDAZIONE PODISTICA </t>
  </si>
  <si>
    <t xml:space="preserve">COLETTA </t>
  </si>
  <si>
    <t xml:space="preserve">GUIDI </t>
  </si>
  <si>
    <t xml:space="preserve">GRETA </t>
  </si>
  <si>
    <t xml:space="preserve">NICCHI </t>
  </si>
  <si>
    <t xml:space="preserve">SANTI </t>
  </si>
  <si>
    <t xml:space="preserve">ATL. NICCHI AREZZO </t>
  </si>
  <si>
    <t xml:space="preserve">FOGLIETTO </t>
  </si>
  <si>
    <t xml:space="preserve">ARTURO </t>
  </si>
  <si>
    <t xml:space="preserve">ATL. DI MARCO SPORT VT </t>
  </si>
  <si>
    <t xml:space="preserve">GRADASSI </t>
  </si>
  <si>
    <t xml:space="preserve">PEDINI </t>
  </si>
  <si>
    <t xml:space="preserve">DAMIANO </t>
  </si>
  <si>
    <t xml:space="preserve">PULCINI </t>
  </si>
  <si>
    <t xml:space="preserve">GIAMPIERO </t>
  </si>
  <si>
    <t xml:space="preserve">JOVINE </t>
  </si>
  <si>
    <t xml:space="preserve">SANTINI </t>
  </si>
  <si>
    <t xml:space="preserve">LUCA </t>
  </si>
  <si>
    <t xml:space="preserve">POLETTI </t>
  </si>
  <si>
    <t xml:space="preserve">RANALLI </t>
  </si>
  <si>
    <t xml:space="preserve">PANETTA </t>
  </si>
  <si>
    <t xml:space="preserve">FOZZI </t>
  </si>
  <si>
    <t xml:space="preserve">THOMAS </t>
  </si>
  <si>
    <t xml:space="preserve">CAGLIARI MARATHON CLUB </t>
  </si>
  <si>
    <t xml:space="preserve">TORREGGIANI </t>
  </si>
  <si>
    <t xml:space="preserve">UISP RIETI </t>
  </si>
  <si>
    <t xml:space="preserve">SARGENTI </t>
  </si>
  <si>
    <t xml:space="preserve">AUGUSTO </t>
  </si>
  <si>
    <t xml:space="preserve">BIGARONI </t>
  </si>
  <si>
    <t xml:space="preserve">VALERIO </t>
  </si>
  <si>
    <t xml:space="preserve">SORCI </t>
  </si>
  <si>
    <t xml:space="preserve">BATTISTI </t>
  </si>
  <si>
    <t xml:space="preserve">ATLETICA DI MARCO </t>
  </si>
  <si>
    <t xml:space="preserve">FIORANI </t>
  </si>
  <si>
    <t xml:space="preserve">FILIPPO </t>
  </si>
  <si>
    <t xml:space="preserve">PAPPADA' </t>
  </si>
  <si>
    <t xml:space="preserve">ROBERTA </t>
  </si>
  <si>
    <t xml:space="preserve">MORELLI </t>
  </si>
  <si>
    <t xml:space="preserve">GIACOMO </t>
  </si>
  <si>
    <t xml:space="preserve">CUPIDO </t>
  </si>
  <si>
    <t xml:space="preserve">GIULIO </t>
  </si>
  <si>
    <t xml:space="preserve">TRIONFETTI </t>
  </si>
  <si>
    <t xml:space="preserve">VANNI </t>
  </si>
  <si>
    <t xml:space="preserve">AVIS UISPORT TODI </t>
  </si>
  <si>
    <t xml:space="preserve">PROCACCI </t>
  </si>
  <si>
    <t xml:space="preserve">NADIO </t>
  </si>
  <si>
    <t xml:space="preserve">PIASTRA </t>
  </si>
  <si>
    <t xml:space="preserve">LORENA </t>
  </si>
  <si>
    <t xml:space="preserve">SIMONICCA </t>
  </si>
  <si>
    <t xml:space="preserve">FORTI </t>
  </si>
  <si>
    <t xml:space="preserve">LUCCI </t>
  </si>
  <si>
    <t xml:space="preserve">CARBON </t>
  </si>
  <si>
    <t xml:space="preserve">BERNARDIS </t>
  </si>
  <si>
    <t xml:space="preserve">G.S. BANCARI ROMANI </t>
  </si>
  <si>
    <t xml:space="preserve">COPPINI </t>
  </si>
  <si>
    <t xml:space="preserve">VALTER </t>
  </si>
  <si>
    <t xml:space="preserve">ATL. LIBERTAS ARCS </t>
  </si>
  <si>
    <t xml:space="preserve">BOTTA </t>
  </si>
  <si>
    <t xml:space="preserve">MICHELA </t>
  </si>
  <si>
    <t xml:space="preserve">CINAGLIA </t>
  </si>
  <si>
    <t xml:space="preserve">BATTELLI </t>
  </si>
  <si>
    <t xml:space="preserve">DANIELA </t>
  </si>
  <si>
    <t xml:space="preserve">FUSCO </t>
  </si>
  <si>
    <t xml:space="preserve">GIAMMARIO </t>
  </si>
  <si>
    <t xml:space="preserve">CLT THYSSENKRUPP TR </t>
  </si>
  <si>
    <t xml:space="preserve">RUBINI </t>
  </si>
  <si>
    <t xml:space="preserve">LA MONTAGNA </t>
  </si>
  <si>
    <t xml:space="preserve">CLEMENTE </t>
  </si>
  <si>
    <t xml:space="preserve">BRIGUORI </t>
  </si>
  <si>
    <t xml:space="preserve">RESTANI </t>
  </si>
  <si>
    <t xml:space="preserve">SINIBALDI </t>
  </si>
  <si>
    <t xml:space="preserve">EMANUELE </t>
  </si>
  <si>
    <t xml:space="preserve">GOVERNATORI </t>
  </si>
  <si>
    <t xml:space="preserve">GIOVANNA </t>
  </si>
  <si>
    <t xml:space="preserve">CARELLA </t>
  </si>
  <si>
    <t xml:space="preserve">FRANCESCHINI </t>
  </si>
  <si>
    <t xml:space="preserve">FIRMANI </t>
  </si>
  <si>
    <t xml:space="preserve">PATRIZI </t>
  </si>
  <si>
    <t xml:space="preserve">ANGELO </t>
  </si>
  <si>
    <t xml:space="preserve">GARGIULO </t>
  </si>
  <si>
    <t xml:space="preserve">MARIO </t>
  </si>
  <si>
    <t xml:space="preserve">ATZEI </t>
  </si>
  <si>
    <t xml:space="preserve">TRADARDI </t>
  </si>
  <si>
    <t xml:space="preserve">PIAGENTINI </t>
  </si>
  <si>
    <t xml:space="preserve">DE IACO </t>
  </si>
  <si>
    <t xml:space="preserve">MONICA </t>
  </si>
  <si>
    <t xml:space="preserve">SCALI </t>
  </si>
  <si>
    <t xml:space="preserve">PODISTICA CARSULAE </t>
  </si>
  <si>
    <t xml:space="preserve">GIUBILEI </t>
  </si>
  <si>
    <t xml:space="preserve">GIORGI </t>
  </si>
  <si>
    <t xml:space="preserve">ZERVOS </t>
  </si>
  <si>
    <t xml:space="preserve">THI KIM THU </t>
  </si>
  <si>
    <t xml:space="preserve">BRESCIANI </t>
  </si>
  <si>
    <t xml:space="preserve">MENCONI </t>
  </si>
  <si>
    <t xml:space="preserve">ANTONELLO </t>
  </si>
  <si>
    <t xml:space="preserve">LODATO </t>
  </si>
  <si>
    <t xml:space="preserve">FRANCESCA </t>
  </si>
  <si>
    <t xml:space="preserve">TRIPPA </t>
  </si>
  <si>
    <t xml:space="preserve">GRIECO </t>
  </si>
  <si>
    <t xml:space="preserve">VILLA ADA GREEN RUNNER </t>
  </si>
  <si>
    <t xml:space="preserve">ANDREUCCI </t>
  </si>
  <si>
    <t xml:space="preserve">BORGHI </t>
  </si>
  <si>
    <t xml:space="preserve">GIANCARLO </t>
  </si>
  <si>
    <t xml:space="preserve">COLETTI </t>
  </si>
  <si>
    <t xml:space="preserve">FAUSTO </t>
  </si>
  <si>
    <t xml:space="preserve">KALOSKI </t>
  </si>
  <si>
    <t xml:space="preserve">NDRICIM </t>
  </si>
  <si>
    <t xml:space="preserve">MURASECCO </t>
  </si>
  <si>
    <t xml:space="preserve">PIERPAOLA </t>
  </si>
  <si>
    <t xml:space="preserve">BISACCIONI </t>
  </si>
  <si>
    <t xml:space="preserve">BRUNO </t>
  </si>
  <si>
    <t xml:space="preserve">ALDO </t>
  </si>
  <si>
    <t xml:space="preserve">QUADRACCIA </t>
  </si>
  <si>
    <t xml:space="preserve">IVANO </t>
  </si>
  <si>
    <t xml:space="preserve">FADDA </t>
  </si>
  <si>
    <t xml:space="preserve">CIACCIO </t>
  </si>
  <si>
    <t xml:space="preserve">PIERLUIGI </t>
  </si>
  <si>
    <t xml:space="preserve">GALLUCCI </t>
  </si>
  <si>
    <t xml:space="preserve">BORDONI </t>
  </si>
  <si>
    <t xml:space="preserve">UISP TERNI </t>
  </si>
  <si>
    <t xml:space="preserve">PASSAMONTI </t>
  </si>
  <si>
    <t xml:space="preserve">ALIDA </t>
  </si>
  <si>
    <t xml:space="preserve">QUADRANI </t>
  </si>
  <si>
    <t xml:space="preserve">CHIOCCI </t>
  </si>
  <si>
    <t xml:space="preserve">ROCCHETTI </t>
  </si>
  <si>
    <t xml:space="preserve">CORRADO </t>
  </si>
  <si>
    <t xml:space="preserve">DURANTINI </t>
  </si>
  <si>
    <t xml:space="preserve">LAMBERTUCCI </t>
  </si>
  <si>
    <t xml:space="preserve">BOLANO </t>
  </si>
  <si>
    <t xml:space="preserve">BASSITTO </t>
  </si>
  <si>
    <t xml:space="preserve">GREGORI </t>
  </si>
  <si>
    <t xml:space="preserve">ASAD VALLERANO </t>
  </si>
  <si>
    <t xml:space="preserve">MONZI </t>
  </si>
  <si>
    <t xml:space="preserve">LUCIANO </t>
  </si>
  <si>
    <t xml:space="preserve">COLANTONIO </t>
  </si>
  <si>
    <t xml:space="preserve">MATTIA </t>
  </si>
  <si>
    <t xml:space="preserve">ATL. TUSCULUM </t>
  </si>
  <si>
    <t xml:space="preserve">CELI </t>
  </si>
  <si>
    <t xml:space="preserve">MARCON </t>
  </si>
  <si>
    <t xml:space="preserve">FALCHI </t>
  </si>
  <si>
    <t xml:space="preserve">GUERRI </t>
  </si>
  <si>
    <t xml:space="preserve">LEANDRO </t>
  </si>
  <si>
    <t xml:space="preserve">OLYMPIC RUNNERS LAMA </t>
  </si>
  <si>
    <t xml:space="preserve">AGERATO </t>
  </si>
  <si>
    <t xml:space="preserve">CHIARA </t>
  </si>
  <si>
    <t xml:space="preserve">FRATINI </t>
  </si>
  <si>
    <t xml:space="preserve">ARMENI </t>
  </si>
  <si>
    <t xml:space="preserve">DAVID MATTEO </t>
  </si>
  <si>
    <t xml:space="preserve">CARRISI </t>
  </si>
  <si>
    <t xml:space="preserve">ZAGO </t>
  </si>
  <si>
    <t xml:space="preserve">ALESSANDRA </t>
  </si>
  <si>
    <t xml:space="preserve">MARCELLI </t>
  </si>
  <si>
    <t xml:space="preserve">SAVI </t>
  </si>
  <si>
    <t xml:space="preserve">MARIA STELLA </t>
  </si>
  <si>
    <t xml:space="preserve">GIARDINIERI </t>
  </si>
  <si>
    <t xml:space="preserve">SCHENONE </t>
  </si>
  <si>
    <t xml:space="preserve">CANTIANI </t>
  </si>
  <si>
    <t xml:space="preserve">TABACCHINI </t>
  </si>
  <si>
    <t xml:space="preserve">DI PATRIZI </t>
  </si>
  <si>
    <t xml:space="preserve">BERETTA </t>
  </si>
  <si>
    <t xml:space="preserve">GUARNELLO </t>
  </si>
  <si>
    <t xml:space="preserve">SERENELLA </t>
  </si>
  <si>
    <t xml:space="preserve">HALL </t>
  </si>
  <si>
    <t xml:space="preserve">PICCOLO </t>
  </si>
  <si>
    <t xml:space="preserve">SALVATORE </t>
  </si>
  <si>
    <t xml:space="preserve">CORSINI </t>
  </si>
  <si>
    <t xml:space="preserve">FRANCESO </t>
  </si>
  <si>
    <t xml:space="preserve">PICOTTINI </t>
  </si>
  <si>
    <t xml:space="preserve">GIANFRANCO </t>
  </si>
  <si>
    <t xml:space="preserve">CUCCHIA </t>
  </si>
  <si>
    <t xml:space="preserve">FALCHETTI </t>
  </si>
  <si>
    <t xml:space="preserve">ANNA MARIA </t>
  </si>
  <si>
    <t xml:space="preserve">DI DELICE </t>
  </si>
  <si>
    <t xml:space="preserve">ATL. MONTE MARIO RM </t>
  </si>
  <si>
    <t xml:space="preserve">FERRANTINI </t>
  </si>
  <si>
    <t xml:space="preserve">SEVERINA </t>
  </si>
  <si>
    <t xml:space="preserve">VALZANO </t>
  </si>
  <si>
    <t xml:space="preserve">COLAPICCHIONI </t>
  </si>
  <si>
    <t xml:space="preserve">CIPICCIA </t>
  </si>
  <si>
    <t xml:space="preserve">BOBBI </t>
  </si>
  <si>
    <t xml:space="preserve">SILVIA </t>
  </si>
  <si>
    <t xml:space="preserve">BECHERINI </t>
  </si>
  <si>
    <t xml:space="preserve">MICHELI </t>
  </si>
  <si>
    <t xml:space="preserve">GIOVANNELLI </t>
  </si>
  <si>
    <t xml:space="preserve">NADIA </t>
  </si>
  <si>
    <t xml:space="preserve">VILLANO </t>
  </si>
  <si>
    <t xml:space="preserve">ARCA ATLETICA AVERSANO </t>
  </si>
  <si>
    <t xml:space="preserve">BORRI </t>
  </si>
  <si>
    <t xml:space="preserve">PIERO </t>
  </si>
  <si>
    <t xml:space="preserve">STAMIGNA </t>
  </si>
  <si>
    <t xml:space="preserve">KATIA </t>
  </si>
  <si>
    <t xml:space="preserve">PORRAZZINI </t>
  </si>
  <si>
    <t xml:space="preserve">PROIETTI </t>
  </si>
  <si>
    <t xml:space="preserve">STRIOLO </t>
  </si>
  <si>
    <t xml:space="preserve">MARINA </t>
  </si>
  <si>
    <t xml:space="preserve">NANNINI </t>
  </si>
  <si>
    <t xml:space="preserve">BRACARDI </t>
  </si>
  <si>
    <t xml:space="preserve">ROMANELLI </t>
  </si>
  <si>
    <t xml:space="preserve">ULPIANI </t>
  </si>
  <si>
    <t xml:space="preserve">OSCAR </t>
  </si>
  <si>
    <t xml:space="preserve">THE WALRUS TEAM </t>
  </si>
  <si>
    <t xml:space="preserve">TIRONI </t>
  </si>
  <si>
    <t xml:space="preserve">MASSETTI </t>
  </si>
  <si>
    <t xml:space="preserve">MONIA </t>
  </si>
  <si>
    <t xml:space="preserve">BASSANELLI </t>
  </si>
  <si>
    <t xml:space="preserve">SCANZANI </t>
  </si>
  <si>
    <t xml:space="preserve">PASQUALINO </t>
  </si>
  <si>
    <t xml:space="preserve">PANITTI </t>
  </si>
  <si>
    <t xml:space="preserve">PAMELA </t>
  </si>
  <si>
    <t xml:space="preserve">CESARONI </t>
  </si>
  <si>
    <t xml:space="preserve">TONINO </t>
  </si>
  <si>
    <t xml:space="preserve">SDRUSCIA </t>
  </si>
  <si>
    <t xml:space="preserve">ALIMENTI </t>
  </si>
  <si>
    <t xml:space="preserve">MICHELANGELI </t>
  </si>
  <si>
    <t xml:space="preserve">CRISTINA </t>
  </si>
  <si>
    <t xml:space="preserve">SABATINI </t>
  </si>
  <si>
    <t xml:space="preserve">FEDERICI </t>
  </si>
  <si>
    <t xml:space="preserve">CANNEORI </t>
  </si>
  <si>
    <t xml:space="preserve">SILVERIO </t>
  </si>
  <si>
    <t xml:space="preserve">STEFANIA </t>
  </si>
  <si>
    <t xml:space="preserve">BATTISTINI </t>
  </si>
  <si>
    <t xml:space="preserve">LOMBARDO </t>
  </si>
  <si>
    <t xml:space="preserve">MARTA </t>
  </si>
  <si>
    <t xml:space="preserve">PERNAZZA </t>
  </si>
  <si>
    <t xml:space="preserve">GRANDONI </t>
  </si>
  <si>
    <t xml:space="preserve">LUISIANA </t>
  </si>
  <si>
    <t xml:space="preserve">LANZI </t>
  </si>
  <si>
    <t xml:space="preserve">ANTONUZZI </t>
  </si>
  <si>
    <t xml:space="preserve">GIORDANO </t>
  </si>
  <si>
    <t xml:space="preserve">DI PASTENA </t>
  </si>
  <si>
    <t xml:space="preserve">VINCENZO </t>
  </si>
  <si>
    <t xml:space="preserve">CASTELLANI </t>
  </si>
  <si>
    <t xml:space="preserve">VALENTINA </t>
  </si>
  <si>
    <t xml:space="preserve">CASTRABERTE </t>
  </si>
  <si>
    <t xml:space="preserve">DEL BIANCO </t>
  </si>
  <si>
    <t xml:space="preserve">POLLINI </t>
  </si>
  <si>
    <t xml:space="preserve">AMBRA </t>
  </si>
  <si>
    <t xml:space="preserve">PATERNI </t>
  </si>
  <si>
    <t xml:space="preserve">AMOROSO </t>
  </si>
  <si>
    <t xml:space="preserve">ATL. VILLA AURELIA </t>
  </si>
  <si>
    <t xml:space="preserve">COSTANTINI </t>
  </si>
  <si>
    <t xml:space="preserve">MICHAELA </t>
  </si>
  <si>
    <t xml:space="preserve">BROGI </t>
  </si>
  <si>
    <t xml:space="preserve">G.P. ATL. FALERIA </t>
  </si>
  <si>
    <t xml:space="preserve">DOMENICHETTI </t>
  </si>
  <si>
    <t xml:space="preserve">MENCARINI </t>
  </si>
  <si>
    <t xml:space="preserve">RANUCCI </t>
  </si>
  <si>
    <t xml:space="preserve">TIVOLI MARATHON </t>
  </si>
  <si>
    <t xml:space="preserve">MENGHINI </t>
  </si>
  <si>
    <t xml:space="preserve">SANTUCCI </t>
  </si>
  <si>
    <t xml:space="preserve">FEDERICO </t>
  </si>
  <si>
    <t xml:space="preserve">CAMAIANI </t>
  </si>
  <si>
    <t xml:space="preserve">FIORELLA </t>
  </si>
  <si>
    <t xml:space="preserve">BOBBONI </t>
  </si>
  <si>
    <t>=</t>
  </si>
  <si>
    <t xml:space="preserve">MORCHID </t>
  </si>
  <si>
    <t xml:space="preserve">MOHAMED </t>
  </si>
  <si>
    <t xml:space="preserve">PRO PATRIA CUS MILANO </t>
  </si>
  <si>
    <t xml:space="preserve">KATAM </t>
  </si>
  <si>
    <t xml:space="preserve">FARTLEK OSTIA </t>
  </si>
  <si>
    <t xml:space="preserve">DI GREGORIO </t>
  </si>
  <si>
    <t xml:space="preserve">FAVORITO </t>
  </si>
  <si>
    <t xml:space="preserve">ANGELI </t>
  </si>
  <si>
    <t xml:space="preserve">FLORIO </t>
  </si>
  <si>
    <t xml:space="preserve">MORONCINI </t>
  </si>
  <si>
    <t xml:space="preserve">FAUZIO </t>
  </si>
  <si>
    <t xml:space="preserve">ATL. ASAL FOLIGNO </t>
  </si>
  <si>
    <t xml:space="preserve">VOLZONE </t>
  </si>
  <si>
    <t xml:space="preserve">NESTA </t>
  </si>
  <si>
    <t xml:space="preserve">CECCHETTI </t>
  </si>
  <si>
    <t xml:space="preserve">SACCHI </t>
  </si>
  <si>
    <t xml:space="preserve">GIACOMELLI </t>
  </si>
  <si>
    <t xml:space="preserve">MATTEO </t>
  </si>
  <si>
    <t xml:space="preserve">COCCIOLO </t>
  </si>
  <si>
    <t xml:space="preserve">ISMAELE </t>
  </si>
  <si>
    <t xml:space="preserve">DRAGHI </t>
  </si>
  <si>
    <t xml:space="preserve">MARINI </t>
  </si>
  <si>
    <t xml:space="preserve">OLIVIERO </t>
  </si>
  <si>
    <t xml:space="preserve">PADOVAN </t>
  </si>
  <si>
    <t xml:space="preserve">FORTUNA </t>
  </si>
  <si>
    <t xml:space="preserve">TROMBETTONI </t>
  </si>
  <si>
    <t xml:space="preserve">MALVENO </t>
  </si>
  <si>
    <t xml:space="preserve">CITTADUCALE RUNNER'S CLUB </t>
  </si>
  <si>
    <t xml:space="preserve">AMBROGI </t>
  </si>
  <si>
    <t xml:space="preserve">CAVALLUCCI </t>
  </si>
  <si>
    <t xml:space="preserve">DE ANGELIS </t>
  </si>
  <si>
    <t xml:space="preserve">DI DIONISIO </t>
  </si>
  <si>
    <t xml:space="preserve">ROSSELA </t>
  </si>
  <si>
    <t xml:space="preserve">GRAPPOLI </t>
  </si>
  <si>
    <t xml:space="preserve">BORDI </t>
  </si>
  <si>
    <t xml:space="preserve">FERRARA </t>
  </si>
  <si>
    <t xml:space="preserve">LANTI </t>
  </si>
  <si>
    <t xml:space="preserve">COLLETTI </t>
  </si>
  <si>
    <t xml:space="preserve">DIONISI </t>
  </si>
  <si>
    <t xml:space="preserve">MASSACCESI </t>
  </si>
  <si>
    <t xml:space="preserve">CAMPOLI </t>
  </si>
  <si>
    <t xml:space="preserve">GUERCINI </t>
  </si>
  <si>
    <t xml:space="preserve">ALCIDI </t>
  </si>
  <si>
    <t xml:space="preserve">BUCARI </t>
  </si>
  <si>
    <t xml:space="preserve">FAZIO </t>
  </si>
  <si>
    <t xml:space="preserve">MASTRINI </t>
  </si>
  <si>
    <t xml:space="preserve">BARTOLLINI </t>
  </si>
  <si>
    <t xml:space="preserve">SANDRO </t>
  </si>
  <si>
    <t xml:space="preserve">PORCHETTI </t>
  </si>
  <si>
    <t xml:space="preserve">CAMPI </t>
  </si>
  <si>
    <t xml:space="preserve">TOMBA </t>
  </si>
  <si>
    <t xml:space="preserve">BROCCOLETTI </t>
  </si>
  <si>
    <t xml:space="preserve">ATL. CA.RI. RIETI </t>
  </si>
  <si>
    <t xml:space="preserve">MASSARELLI </t>
  </si>
  <si>
    <t xml:space="preserve">MERCANTINI </t>
  </si>
  <si>
    <t xml:space="preserve">IVANA </t>
  </si>
  <si>
    <t xml:space="preserve">ALESSANDRINI </t>
  </si>
  <si>
    <t xml:space="preserve">DELLA ROSA </t>
  </si>
  <si>
    <t xml:space="preserve">TIZIANO </t>
  </si>
  <si>
    <t xml:space="preserve">SCHIAVO </t>
  </si>
  <si>
    <t xml:space="preserve">BOCCACCI </t>
  </si>
  <si>
    <t xml:space="preserve">STRACCINI </t>
  </si>
  <si>
    <t xml:space="preserve">LALISCIA </t>
  </si>
  <si>
    <t xml:space="preserve">PASQUETTI </t>
  </si>
  <si>
    <t xml:space="preserve">PASQUALE </t>
  </si>
  <si>
    <t xml:space="preserve">ATL. GARDENIA PG </t>
  </si>
  <si>
    <t xml:space="preserve">CACIOTTA </t>
  </si>
  <si>
    <t xml:space="preserve">LONGARINI </t>
  </si>
  <si>
    <t xml:space="preserve">CROCIONI </t>
  </si>
  <si>
    <t xml:space="preserve">CONTI </t>
  </si>
  <si>
    <t xml:space="preserve">SABRINA </t>
  </si>
  <si>
    <t xml:space="preserve">SALVINI </t>
  </si>
  <si>
    <t xml:space="preserve">GAROFOLI </t>
  </si>
  <si>
    <t xml:space="preserve">VENTURINI </t>
  </si>
  <si>
    <t xml:space="preserve">ELEONORA </t>
  </si>
  <si>
    <t xml:space="preserve">PIERELLI </t>
  </si>
  <si>
    <t xml:space="preserve">VINICIO </t>
  </si>
  <si>
    <t xml:space="preserve">ATLETICA TAINO </t>
  </si>
  <si>
    <t xml:space="preserve">BIRIBANTI </t>
  </si>
  <si>
    <t xml:space="preserve">FORTI RUNNERS TERNI </t>
  </si>
  <si>
    <t xml:space="preserve">DI FABRIZIO </t>
  </si>
  <si>
    <t xml:space="preserve">CARLETTI </t>
  </si>
  <si>
    <t xml:space="preserve">ANTONICOLI </t>
  </si>
  <si>
    <t xml:space="preserve">EDOARDO </t>
  </si>
  <si>
    <t xml:space="preserve">AGLIANI </t>
  </si>
  <si>
    <t xml:space="preserve">ITALIANI </t>
  </si>
  <si>
    <t xml:space="preserve">RENATO </t>
  </si>
  <si>
    <t xml:space="preserve">PASQUANTONIO </t>
  </si>
  <si>
    <t xml:space="preserve">ALESSIA </t>
  </si>
  <si>
    <t xml:space="preserve">GRAZIETTI </t>
  </si>
  <si>
    <t xml:space="preserve">FIORDI </t>
  </si>
  <si>
    <t xml:space="preserve">DONNINI </t>
  </si>
  <si>
    <t xml:space="preserve">VIEIRA </t>
  </si>
  <si>
    <t xml:space="preserve">RUTH SOLEDAD </t>
  </si>
  <si>
    <t xml:space="preserve">AMMIRATI </t>
  </si>
  <si>
    <t xml:space="preserve">PIA </t>
  </si>
  <si>
    <t xml:space="preserve">ZERINI </t>
  </si>
  <si>
    <t xml:space="preserve">ELISABETTA </t>
  </si>
  <si>
    <t xml:space="preserve">ANASTASI </t>
  </si>
  <si>
    <t xml:space="preserve">CATIA LUCIA </t>
  </si>
  <si>
    <t xml:space="preserve">GASBARRO </t>
  </si>
  <si>
    <t xml:space="preserve">MINICUCCI </t>
  </si>
  <si>
    <t xml:space="preserve">ROBETRO </t>
  </si>
  <si>
    <t xml:space="preserve">LUCARELLI </t>
  </si>
  <si>
    <t xml:space="preserve">STAFANO </t>
  </si>
  <si>
    <t xml:space="preserve">CESARINI </t>
  </si>
  <si>
    <t xml:space="preserve">ALBERTO </t>
  </si>
  <si>
    <t xml:space="preserve">SERGOLA </t>
  </si>
  <si>
    <t xml:space="preserve">MARIA RITA </t>
  </si>
  <si>
    <t xml:space="preserve">DI BENEDETTO </t>
  </si>
  <si>
    <t xml:space="preserve">CROCIONE </t>
  </si>
  <si>
    <t xml:space="preserve">LIBEROTTI </t>
  </si>
  <si>
    <t xml:space="preserve">PETRIGLIA </t>
  </si>
  <si>
    <t xml:space="preserve">BARBARA </t>
  </si>
  <si>
    <t xml:space="preserve">BRILLI </t>
  </si>
  <si>
    <t xml:space="preserve">SEBASTIANI </t>
  </si>
  <si>
    <t xml:space="preserve">MOCCI </t>
  </si>
  <si>
    <t xml:space="preserve">DINO </t>
  </si>
  <si>
    <t xml:space="preserve">GRAMACCIA </t>
  </si>
  <si>
    <t xml:space="preserve">GRASSO </t>
  </si>
  <si>
    <t xml:space="preserve">RUTA </t>
  </si>
  <si>
    <t xml:space="preserve">CHIAPPALUPI </t>
  </si>
  <si>
    <t xml:space="preserve">BOTTOLONI </t>
  </si>
  <si>
    <t xml:space="preserve">RAFFAELE </t>
  </si>
  <si>
    <t xml:space="preserve">GIACCO </t>
  </si>
  <si>
    <t xml:space="preserve">DOMENICO </t>
  </si>
  <si>
    <t xml:space="preserve">CARCHEDI </t>
  </si>
  <si>
    <t xml:space="preserve">DURANTE </t>
  </si>
  <si>
    <t xml:space="preserve">RIFATTI </t>
  </si>
  <si>
    <t xml:space="preserve">LOREDANA </t>
  </si>
  <si>
    <t xml:space="preserve">JACOBELLI </t>
  </si>
  <si>
    <t xml:space="preserve">LETIZIA </t>
  </si>
  <si>
    <t xml:space="preserve">PASQUINI </t>
  </si>
  <si>
    <t xml:space="preserve">ANGELINI </t>
  </si>
  <si>
    <t xml:space="preserve">MARZIO </t>
  </si>
  <si>
    <t xml:space="preserve">CASSIANI </t>
  </si>
  <si>
    <t xml:space="preserve">LORETTA </t>
  </si>
  <si>
    <t xml:space="preserve">SARA </t>
  </si>
  <si>
    <t xml:space="preserve">BILLERI </t>
  </si>
  <si>
    <t xml:space="preserve">CAPEZZALI </t>
  </si>
  <si>
    <t xml:space="preserve">ADORNO </t>
  </si>
  <si>
    <t xml:space="preserve">MARATHON CLUB GROSSETO </t>
  </si>
  <si>
    <t xml:space="preserve">BALDASSARRI </t>
  </si>
  <si>
    <t xml:space="preserve">CUPPOLONI </t>
  </si>
  <si>
    <t xml:space="preserve">SENSI </t>
  </si>
  <si>
    <t xml:space="preserve">DANIELLI </t>
  </si>
  <si>
    <t xml:space="preserve">SABBATINI </t>
  </si>
  <si>
    <t xml:space="preserve">SERENA </t>
  </si>
  <si>
    <t xml:space="preserve">NULLI RINALDUCCI </t>
  </si>
  <si>
    <t xml:space="preserve">FRABONI </t>
  </si>
  <si>
    <t xml:space="preserve">ANNA GRAZIA </t>
  </si>
  <si>
    <t xml:space="preserve">SERAFINO </t>
  </si>
  <si>
    <t xml:space="preserve">TERESA </t>
  </si>
  <si>
    <t xml:space="preserve">VECCHIATO </t>
  </si>
  <si>
    <t xml:space="preserve">LUCIA </t>
  </si>
  <si>
    <t xml:space="preserve">GIUBBONI </t>
  </si>
  <si>
    <t xml:space="preserve">GUGLIARA </t>
  </si>
  <si>
    <t xml:space="preserve">GIUSEPPINA TIZIANA </t>
  </si>
  <si>
    <t xml:space="preserve">DI GIOVENALE </t>
  </si>
  <si>
    <t xml:space="preserve">RITA </t>
  </si>
  <si>
    <t xml:space="preserve">ISOLA </t>
  </si>
  <si>
    <t xml:space="preserve">RAMPICONI </t>
  </si>
  <si>
    <t xml:space="preserve">TETTI </t>
  </si>
  <si>
    <t xml:space="preserve">CERVELLI </t>
  </si>
  <si>
    <t xml:space="preserve">ROMAGNOLI </t>
  </si>
  <si>
    <t xml:space="preserve">LAURA </t>
  </si>
  <si>
    <t xml:space="preserve">FLAMINI </t>
  </si>
  <si>
    <t xml:space="preserve">FERRANTI </t>
  </si>
  <si>
    <t xml:space="preserve">SCIRI </t>
  </si>
  <si>
    <t xml:space="preserve">D'ASCENZO </t>
  </si>
  <si>
    <t>Mezza Maratona tra Terni e Narni</t>
  </si>
  <si>
    <t>5ª edizione</t>
  </si>
  <si>
    <t>Terni (TR) Italia - Domenica 22/04/2012</t>
  </si>
  <si>
    <t>INDIVIDUALE</t>
  </si>
  <si>
    <t>RUNNING CLUB FUTURA</t>
  </si>
  <si>
    <t xml:space="preserve">PODISTICA AVIS DERUTA </t>
  </si>
  <si>
    <t xml:space="preserve">PODISTICA WINNER FOLIGNO </t>
  </si>
  <si>
    <t xml:space="preserve">PODISTICA MYRICAE TERNI </t>
  </si>
  <si>
    <t xml:space="preserve">NUOVA PODISTICA LATINA </t>
  </si>
  <si>
    <t xml:space="preserve">PODISTICA ORO FANTASY </t>
  </si>
  <si>
    <t xml:space="preserve">PODISTICA TIBURTINA </t>
  </si>
  <si>
    <t xml:space="preserve">PODISTICA INTERAMNA TR </t>
  </si>
  <si>
    <t xml:space="preserve">PODISTICA LINO SPAGNOLI PG </t>
  </si>
  <si>
    <t xml:space="preserve">PODISTICA ALSIUM LADISPOLI </t>
  </si>
  <si>
    <t xml:space="preserve">PODISTICA MARE DI ROMA </t>
  </si>
  <si>
    <t xml:space="preserve">G.P. CIMINO </t>
  </si>
  <si>
    <t>LBM SPORT TEAM</t>
  </si>
  <si>
    <t xml:space="preserve">A.S.D. PODISTICA SOLIDARIETA' </t>
  </si>
  <si>
    <t>PODISTICA CARSULAE</t>
  </si>
  <si>
    <t xml:space="preserve">RUNNERS SANGEMINI </t>
  </si>
  <si>
    <t>PODISTICA INTERAMNA TR</t>
  </si>
  <si>
    <t>RUNNERS SANGEMINI</t>
  </si>
  <si>
    <t xml:space="preserve">A.S.D. GUMASIO MTB </t>
  </si>
  <si>
    <t xml:space="preserve">A.S.D. ENEA </t>
  </si>
  <si>
    <t xml:space="preserve">A.S.D. RUNNERS RIETI </t>
  </si>
  <si>
    <t>G.S. AMLETO MONTI</t>
  </si>
  <si>
    <t>AMATORI PODISTICA TERNI</t>
  </si>
  <si>
    <t xml:space="preserve">ATL. DI MARCO </t>
  </si>
  <si>
    <t xml:space="preserve">ATL. TAINO </t>
  </si>
  <si>
    <t xml:space="preserve">ATL. CALVI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</si>
</sst>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21" fontId="7" fillId="0" borderId="3" xfId="0" applyNumberFormat="1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vertical="center"/>
    </xf>
    <xf numFmtId="21" fontId="13" fillId="4" borderId="4" xfId="0" applyNumberFormat="1" applyFont="1" applyFill="1" applyBorder="1" applyAlignment="1">
      <alignment horizontal="center" vertical="center"/>
    </xf>
    <xf numFmtId="165" fontId="13" fillId="4" borderId="4" xfId="0" applyNumberFormat="1" applyFont="1" applyFill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13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1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658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 t="s">
        <v>659</v>
      </c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660</v>
      </c>
      <c r="B3" s="22"/>
      <c r="C3" s="22"/>
      <c r="D3" s="22"/>
      <c r="E3" s="22"/>
      <c r="F3" s="22"/>
      <c r="G3" s="22"/>
      <c r="H3" s="3" t="s">
        <v>1</v>
      </c>
      <c r="I3" s="4">
        <v>21.097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2" customFormat="1" ht="15" customHeight="1">
      <c r="A5" s="10">
        <v>1</v>
      </c>
      <c r="B5" s="25" t="s">
        <v>11</v>
      </c>
      <c r="C5" s="25" t="s">
        <v>12</v>
      </c>
      <c r="D5" s="28" t="s">
        <v>487</v>
      </c>
      <c r="E5" s="25" t="s">
        <v>13</v>
      </c>
      <c r="F5" s="31">
        <v>0.05028935185185185</v>
      </c>
      <c r="G5" s="10" t="str">
        <f aca="true" t="shared" si="0" ref="G5:G68">TEXT(INT((HOUR(F5)*3600+MINUTE(F5)*60+SECOND(F5))/$I$3/60),"0")&amp;"."&amp;TEXT(MOD((HOUR(F5)*3600+MINUTE(F5)*60+SECOND(F5))/$I$3,60),"00")&amp;"/km"</f>
        <v>3.26/km</v>
      </c>
      <c r="H5" s="11">
        <f aca="true" t="shared" si="1" ref="H5:H68">F5-$F$5</f>
        <v>0</v>
      </c>
      <c r="I5" s="11">
        <f>F5-INDEX($F$5:$F$36,MATCH(D5,$D$5:$D$36,0))</f>
        <v>0</v>
      </c>
    </row>
    <row r="6" spans="1:9" s="12" customFormat="1" ht="15" customHeight="1">
      <c r="A6" s="13">
        <v>2</v>
      </c>
      <c r="B6" s="26" t="s">
        <v>14</v>
      </c>
      <c r="C6" s="26" t="s">
        <v>15</v>
      </c>
      <c r="D6" s="29" t="s">
        <v>487</v>
      </c>
      <c r="E6" s="26" t="s">
        <v>16</v>
      </c>
      <c r="F6" s="32">
        <v>0.05333333333333334</v>
      </c>
      <c r="G6" s="13" t="str">
        <f t="shared" si="0"/>
        <v>3.38/km</v>
      </c>
      <c r="H6" s="14">
        <f t="shared" si="1"/>
        <v>0.0030439814814814878</v>
      </c>
      <c r="I6" s="14">
        <f aca="true" t="shared" si="2" ref="I6:I37">F6-INDEX($F$5:$F$195,MATCH(D6,$D$5:$D$195,0))</f>
        <v>0.0030439814814814878</v>
      </c>
    </row>
    <row r="7" spans="1:9" s="12" customFormat="1" ht="15" customHeight="1">
      <c r="A7" s="13">
        <v>3</v>
      </c>
      <c r="B7" s="26" t="s">
        <v>17</v>
      </c>
      <c r="C7" s="26" t="s">
        <v>18</v>
      </c>
      <c r="D7" s="29" t="s">
        <v>487</v>
      </c>
      <c r="E7" s="26" t="s">
        <v>19</v>
      </c>
      <c r="F7" s="32">
        <v>0.05401620370370371</v>
      </c>
      <c r="G7" s="13" t="str">
        <f t="shared" si="0"/>
        <v>3.41/km</v>
      </c>
      <c r="H7" s="14">
        <f t="shared" si="1"/>
        <v>0.003726851851851863</v>
      </c>
      <c r="I7" s="14">
        <f t="shared" si="2"/>
        <v>0.003726851851851863</v>
      </c>
    </row>
    <row r="8" spans="1:9" s="12" customFormat="1" ht="15" customHeight="1">
      <c r="A8" s="13">
        <v>4</v>
      </c>
      <c r="B8" s="26" t="s">
        <v>20</v>
      </c>
      <c r="C8" s="26" t="s">
        <v>21</v>
      </c>
      <c r="D8" s="29" t="s">
        <v>487</v>
      </c>
      <c r="E8" s="26" t="s">
        <v>22</v>
      </c>
      <c r="F8" s="32">
        <v>0.054837962962962956</v>
      </c>
      <c r="G8" s="13" t="str">
        <f t="shared" si="0"/>
        <v>3.45/km</v>
      </c>
      <c r="H8" s="14">
        <f t="shared" si="1"/>
        <v>0.0045486111111111074</v>
      </c>
      <c r="I8" s="14">
        <f t="shared" si="2"/>
        <v>0.0045486111111111074</v>
      </c>
    </row>
    <row r="9" spans="1:9" s="12" customFormat="1" ht="15" customHeight="1">
      <c r="A9" s="13">
        <v>5</v>
      </c>
      <c r="B9" s="26" t="s">
        <v>23</v>
      </c>
      <c r="C9" s="26" t="s">
        <v>24</v>
      </c>
      <c r="D9" s="29" t="s">
        <v>487</v>
      </c>
      <c r="E9" s="26" t="s">
        <v>160</v>
      </c>
      <c r="F9" s="32">
        <v>0.05534722222222222</v>
      </c>
      <c r="G9" s="13" t="str">
        <f t="shared" si="0"/>
        <v>3.47/km</v>
      </c>
      <c r="H9" s="14">
        <f t="shared" si="1"/>
        <v>0.005057870370370372</v>
      </c>
      <c r="I9" s="14">
        <f t="shared" si="2"/>
        <v>0.005057870370370372</v>
      </c>
    </row>
    <row r="10" spans="1:9" s="12" customFormat="1" ht="15" customHeight="1">
      <c r="A10" s="13">
        <v>6</v>
      </c>
      <c r="B10" s="26" t="s">
        <v>25</v>
      </c>
      <c r="C10" s="26" t="s">
        <v>26</v>
      </c>
      <c r="D10" s="29" t="s">
        <v>487</v>
      </c>
      <c r="E10" s="26" t="s">
        <v>27</v>
      </c>
      <c r="F10" s="32">
        <v>0.055775462962962964</v>
      </c>
      <c r="G10" s="13" t="str">
        <f t="shared" si="0"/>
        <v>3.48/km</v>
      </c>
      <c r="H10" s="14">
        <f t="shared" si="1"/>
        <v>0.005486111111111115</v>
      </c>
      <c r="I10" s="14">
        <f t="shared" si="2"/>
        <v>0.005486111111111115</v>
      </c>
    </row>
    <row r="11" spans="1:9" s="12" customFormat="1" ht="15" customHeight="1">
      <c r="A11" s="13">
        <v>7</v>
      </c>
      <c r="B11" s="26" t="s">
        <v>28</v>
      </c>
      <c r="C11" s="26" t="s">
        <v>29</v>
      </c>
      <c r="D11" s="29" t="s">
        <v>487</v>
      </c>
      <c r="E11" s="26" t="s">
        <v>677</v>
      </c>
      <c r="F11" s="32">
        <v>0.05634259259259259</v>
      </c>
      <c r="G11" s="13" t="str">
        <f t="shared" si="0"/>
        <v>3.51/km</v>
      </c>
      <c r="H11" s="14">
        <f t="shared" si="1"/>
        <v>0.006053240740740741</v>
      </c>
      <c r="I11" s="14">
        <f t="shared" si="2"/>
        <v>0.006053240740740741</v>
      </c>
    </row>
    <row r="12" spans="1:9" s="12" customFormat="1" ht="15" customHeight="1">
      <c r="A12" s="13">
        <v>8</v>
      </c>
      <c r="B12" s="26" t="s">
        <v>30</v>
      </c>
      <c r="C12" s="26" t="s">
        <v>21</v>
      </c>
      <c r="D12" s="29" t="s">
        <v>487</v>
      </c>
      <c r="E12" s="26" t="s">
        <v>31</v>
      </c>
      <c r="F12" s="32">
        <v>0.056747685185185186</v>
      </c>
      <c r="G12" s="13" t="str">
        <f t="shared" si="0"/>
        <v>3.52/km</v>
      </c>
      <c r="H12" s="14">
        <f t="shared" si="1"/>
        <v>0.006458333333333337</v>
      </c>
      <c r="I12" s="14">
        <f t="shared" si="2"/>
        <v>0.006458333333333337</v>
      </c>
    </row>
    <row r="13" spans="1:9" s="12" customFormat="1" ht="15" customHeight="1">
      <c r="A13" s="13">
        <v>9</v>
      </c>
      <c r="B13" s="26" t="s">
        <v>32</v>
      </c>
      <c r="C13" s="26" t="s">
        <v>33</v>
      </c>
      <c r="D13" s="29" t="s">
        <v>487</v>
      </c>
      <c r="E13" s="26" t="s">
        <v>19</v>
      </c>
      <c r="F13" s="32">
        <v>0.05684027777777778</v>
      </c>
      <c r="G13" s="13" t="str">
        <f t="shared" si="0"/>
        <v>3.53/km</v>
      </c>
      <c r="H13" s="14">
        <f t="shared" si="1"/>
        <v>0.006550925925925932</v>
      </c>
      <c r="I13" s="14">
        <f t="shared" si="2"/>
        <v>0.006550925925925932</v>
      </c>
    </row>
    <row r="14" spans="1:9" s="12" customFormat="1" ht="15" customHeight="1">
      <c r="A14" s="13">
        <v>10</v>
      </c>
      <c r="B14" s="26" t="s">
        <v>34</v>
      </c>
      <c r="C14" s="26" t="s">
        <v>35</v>
      </c>
      <c r="D14" s="29" t="s">
        <v>487</v>
      </c>
      <c r="E14" s="26" t="s">
        <v>36</v>
      </c>
      <c r="F14" s="32">
        <v>0.056875</v>
      </c>
      <c r="G14" s="13" t="str">
        <f t="shared" si="0"/>
        <v>3.53/km</v>
      </c>
      <c r="H14" s="14">
        <f t="shared" si="1"/>
        <v>0.006585648148148153</v>
      </c>
      <c r="I14" s="14">
        <f t="shared" si="2"/>
        <v>0.006585648148148153</v>
      </c>
    </row>
    <row r="15" spans="1:9" s="12" customFormat="1" ht="15" customHeight="1">
      <c r="A15" s="13">
        <v>11</v>
      </c>
      <c r="B15" s="26" t="s">
        <v>37</v>
      </c>
      <c r="C15" s="26" t="s">
        <v>38</v>
      </c>
      <c r="D15" s="29" t="s">
        <v>487</v>
      </c>
      <c r="E15" s="26" t="s">
        <v>39</v>
      </c>
      <c r="F15" s="32">
        <v>0.05731481481481482</v>
      </c>
      <c r="G15" s="13" t="str">
        <f t="shared" si="0"/>
        <v>3.55/km</v>
      </c>
      <c r="H15" s="14">
        <f t="shared" si="1"/>
        <v>0.0070254629629629695</v>
      </c>
      <c r="I15" s="14">
        <f t="shared" si="2"/>
        <v>0.0070254629629629695</v>
      </c>
    </row>
    <row r="16" spans="1:9" s="12" customFormat="1" ht="15" customHeight="1">
      <c r="A16" s="13">
        <v>12</v>
      </c>
      <c r="B16" s="26" t="s">
        <v>40</v>
      </c>
      <c r="C16" s="26" t="s">
        <v>41</v>
      </c>
      <c r="D16" s="29" t="s">
        <v>487</v>
      </c>
      <c r="E16" s="26" t="s">
        <v>160</v>
      </c>
      <c r="F16" s="32">
        <v>0.057372685185185186</v>
      </c>
      <c r="G16" s="13" t="str">
        <f t="shared" si="0"/>
        <v>3.55/km</v>
      </c>
      <c r="H16" s="14">
        <f t="shared" si="1"/>
        <v>0.007083333333333337</v>
      </c>
      <c r="I16" s="14">
        <f t="shared" si="2"/>
        <v>0.007083333333333337</v>
      </c>
    </row>
    <row r="17" spans="1:9" s="12" customFormat="1" ht="15" customHeight="1">
      <c r="A17" s="13">
        <v>13</v>
      </c>
      <c r="B17" s="26" t="s">
        <v>42</v>
      </c>
      <c r="C17" s="26" t="s">
        <v>43</v>
      </c>
      <c r="D17" s="29" t="s">
        <v>487</v>
      </c>
      <c r="E17" s="26" t="s">
        <v>44</v>
      </c>
      <c r="F17" s="32">
        <v>0.05800925925925926</v>
      </c>
      <c r="G17" s="13" t="str">
        <f t="shared" si="0"/>
        <v>3.58/km</v>
      </c>
      <c r="H17" s="14">
        <f t="shared" si="1"/>
        <v>0.0077199074074074114</v>
      </c>
      <c r="I17" s="14">
        <f t="shared" si="2"/>
        <v>0.0077199074074074114</v>
      </c>
    </row>
    <row r="18" spans="1:9" s="12" customFormat="1" ht="15" customHeight="1">
      <c r="A18" s="13">
        <v>14</v>
      </c>
      <c r="B18" s="26" t="s">
        <v>45</v>
      </c>
      <c r="C18" s="26" t="s">
        <v>46</v>
      </c>
      <c r="D18" s="29" t="s">
        <v>487</v>
      </c>
      <c r="E18" s="26" t="s">
        <v>676</v>
      </c>
      <c r="F18" s="32">
        <v>0.05825231481481482</v>
      </c>
      <c r="G18" s="13" t="str">
        <f t="shared" si="0"/>
        <v>3.59/km</v>
      </c>
      <c r="H18" s="14">
        <f t="shared" si="1"/>
        <v>0.00796296296296297</v>
      </c>
      <c r="I18" s="14">
        <f t="shared" si="2"/>
        <v>0.00796296296296297</v>
      </c>
    </row>
    <row r="19" spans="1:9" s="12" customFormat="1" ht="15" customHeight="1">
      <c r="A19" s="13">
        <v>15</v>
      </c>
      <c r="B19" s="26" t="s">
        <v>47</v>
      </c>
      <c r="C19" s="26" t="s">
        <v>48</v>
      </c>
      <c r="D19" s="29" t="s">
        <v>487</v>
      </c>
      <c r="E19" s="26" t="s">
        <v>49</v>
      </c>
      <c r="F19" s="32">
        <v>0.058275462962962966</v>
      </c>
      <c r="G19" s="13" t="str">
        <f t="shared" si="0"/>
        <v>3.59/km</v>
      </c>
      <c r="H19" s="14">
        <f t="shared" si="1"/>
        <v>0.007986111111111117</v>
      </c>
      <c r="I19" s="14">
        <f t="shared" si="2"/>
        <v>0.007986111111111117</v>
      </c>
    </row>
    <row r="20" spans="1:9" s="12" customFormat="1" ht="15" customHeight="1">
      <c r="A20" s="13">
        <v>16</v>
      </c>
      <c r="B20" s="26" t="s">
        <v>50</v>
      </c>
      <c r="C20" s="26" t="s">
        <v>51</v>
      </c>
      <c r="D20" s="29" t="s">
        <v>487</v>
      </c>
      <c r="E20" s="26" t="s">
        <v>22</v>
      </c>
      <c r="F20" s="32">
        <v>0.05876157407407407</v>
      </c>
      <c r="G20" s="13" t="str">
        <f t="shared" si="0"/>
        <v>4.01/km</v>
      </c>
      <c r="H20" s="14">
        <f t="shared" si="1"/>
        <v>0.008472222222222221</v>
      </c>
      <c r="I20" s="14">
        <f t="shared" si="2"/>
        <v>0.008472222222222221</v>
      </c>
    </row>
    <row r="21" spans="1:9" s="12" customFormat="1" ht="15" customHeight="1">
      <c r="A21" s="13">
        <v>17</v>
      </c>
      <c r="B21" s="26" t="s">
        <v>52</v>
      </c>
      <c r="C21" s="26" t="s">
        <v>53</v>
      </c>
      <c r="D21" s="29" t="s">
        <v>487</v>
      </c>
      <c r="E21" s="26" t="s">
        <v>22</v>
      </c>
      <c r="F21" s="32">
        <v>0.05876157407407407</v>
      </c>
      <c r="G21" s="13" t="str">
        <f t="shared" si="0"/>
        <v>4.01/km</v>
      </c>
      <c r="H21" s="14">
        <f t="shared" si="1"/>
        <v>0.008472222222222221</v>
      </c>
      <c r="I21" s="14">
        <f t="shared" si="2"/>
        <v>0.008472222222222221</v>
      </c>
    </row>
    <row r="22" spans="1:9" s="12" customFormat="1" ht="15" customHeight="1">
      <c r="A22" s="13">
        <v>18</v>
      </c>
      <c r="B22" s="26" t="s">
        <v>54</v>
      </c>
      <c r="C22" s="26" t="s">
        <v>55</v>
      </c>
      <c r="D22" s="29" t="s">
        <v>487</v>
      </c>
      <c r="E22" s="26" t="s">
        <v>56</v>
      </c>
      <c r="F22" s="32">
        <v>0.05886574074074074</v>
      </c>
      <c r="G22" s="13" t="str">
        <f t="shared" si="0"/>
        <v>4.01/km</v>
      </c>
      <c r="H22" s="14">
        <f t="shared" si="1"/>
        <v>0.00857638888888889</v>
      </c>
      <c r="I22" s="14">
        <f t="shared" si="2"/>
        <v>0.00857638888888889</v>
      </c>
    </row>
    <row r="23" spans="1:9" s="12" customFormat="1" ht="15" customHeight="1">
      <c r="A23" s="13">
        <v>19</v>
      </c>
      <c r="B23" s="26" t="s">
        <v>57</v>
      </c>
      <c r="C23" s="26" t="s">
        <v>58</v>
      </c>
      <c r="D23" s="29" t="s">
        <v>487</v>
      </c>
      <c r="E23" s="26" t="s">
        <v>39</v>
      </c>
      <c r="F23" s="32">
        <v>0.05890046296296297</v>
      </c>
      <c r="G23" s="13" t="str">
        <f t="shared" si="0"/>
        <v>4.01/km</v>
      </c>
      <c r="H23" s="14">
        <f t="shared" si="1"/>
        <v>0.008611111111111118</v>
      </c>
      <c r="I23" s="14">
        <f t="shared" si="2"/>
        <v>0.008611111111111118</v>
      </c>
    </row>
    <row r="24" spans="1:9" s="12" customFormat="1" ht="15" customHeight="1">
      <c r="A24" s="13">
        <v>20</v>
      </c>
      <c r="B24" s="26" t="s">
        <v>59</v>
      </c>
      <c r="C24" s="26" t="s">
        <v>60</v>
      </c>
      <c r="D24" s="29" t="s">
        <v>487</v>
      </c>
      <c r="E24" s="26" t="s">
        <v>160</v>
      </c>
      <c r="F24" s="32">
        <v>0.05894675925925926</v>
      </c>
      <c r="G24" s="13" t="str">
        <f t="shared" si="0"/>
        <v>4.01/km</v>
      </c>
      <c r="H24" s="14">
        <f t="shared" si="1"/>
        <v>0.008657407407407412</v>
      </c>
      <c r="I24" s="14">
        <f t="shared" si="2"/>
        <v>0.008657407407407412</v>
      </c>
    </row>
    <row r="25" spans="1:9" s="12" customFormat="1" ht="15" customHeight="1">
      <c r="A25" s="13">
        <v>21</v>
      </c>
      <c r="B25" s="26" t="s">
        <v>61</v>
      </c>
      <c r="C25" s="26" t="s">
        <v>62</v>
      </c>
      <c r="D25" s="29" t="s">
        <v>487</v>
      </c>
      <c r="E25" s="26" t="s">
        <v>19</v>
      </c>
      <c r="F25" s="32">
        <v>0.05896990740740741</v>
      </c>
      <c r="G25" s="13" t="str">
        <f t="shared" si="0"/>
        <v>4.02/km</v>
      </c>
      <c r="H25" s="14">
        <f t="shared" si="1"/>
        <v>0.00868055555555556</v>
      </c>
      <c r="I25" s="14">
        <f t="shared" si="2"/>
        <v>0.00868055555555556</v>
      </c>
    </row>
    <row r="26" spans="1:9" s="12" customFormat="1" ht="15" customHeight="1">
      <c r="A26" s="13">
        <v>22</v>
      </c>
      <c r="B26" s="26" t="s">
        <v>63</v>
      </c>
      <c r="C26" s="26" t="s">
        <v>64</v>
      </c>
      <c r="D26" s="29" t="s">
        <v>487</v>
      </c>
      <c r="E26" s="26" t="s">
        <v>65</v>
      </c>
      <c r="F26" s="32">
        <v>0.0590162037037037</v>
      </c>
      <c r="G26" s="13" t="str">
        <f t="shared" si="0"/>
        <v>4.02/km</v>
      </c>
      <c r="H26" s="14">
        <f t="shared" si="1"/>
        <v>0.008726851851851854</v>
      </c>
      <c r="I26" s="14">
        <f t="shared" si="2"/>
        <v>0.008726851851851854</v>
      </c>
    </row>
    <row r="27" spans="1:9" s="12" customFormat="1" ht="15" customHeight="1">
      <c r="A27" s="13">
        <v>23</v>
      </c>
      <c r="B27" s="26" t="s">
        <v>66</v>
      </c>
      <c r="C27" s="26" t="s">
        <v>67</v>
      </c>
      <c r="D27" s="29" t="s">
        <v>487</v>
      </c>
      <c r="E27" s="26" t="s">
        <v>160</v>
      </c>
      <c r="F27" s="32">
        <v>0.05907407407407408</v>
      </c>
      <c r="G27" s="13" t="str">
        <f t="shared" si="0"/>
        <v>4.02/km</v>
      </c>
      <c r="H27" s="14">
        <f t="shared" si="1"/>
        <v>0.008784722222222228</v>
      </c>
      <c r="I27" s="14">
        <f t="shared" si="2"/>
        <v>0.008784722222222228</v>
      </c>
    </row>
    <row r="28" spans="1:9" s="15" customFormat="1" ht="15" customHeight="1">
      <c r="A28" s="13">
        <v>24</v>
      </c>
      <c r="B28" s="26" t="s">
        <v>68</v>
      </c>
      <c r="C28" s="26" t="s">
        <v>58</v>
      </c>
      <c r="D28" s="29" t="s">
        <v>487</v>
      </c>
      <c r="E28" s="26" t="s">
        <v>665</v>
      </c>
      <c r="F28" s="32">
        <v>0.05912037037037037</v>
      </c>
      <c r="G28" s="13" t="str">
        <f t="shared" si="0"/>
        <v>4.02/km</v>
      </c>
      <c r="H28" s="14">
        <f t="shared" si="1"/>
        <v>0.008831018518518523</v>
      </c>
      <c r="I28" s="14">
        <f t="shared" si="2"/>
        <v>0.008831018518518523</v>
      </c>
    </row>
    <row r="29" spans="1:9" ht="15" customHeight="1">
      <c r="A29" s="13">
        <v>25</v>
      </c>
      <c r="B29" s="26" t="s">
        <v>69</v>
      </c>
      <c r="C29" s="26" t="s">
        <v>70</v>
      </c>
      <c r="D29" s="29" t="s">
        <v>487</v>
      </c>
      <c r="E29" s="26" t="s">
        <v>71</v>
      </c>
      <c r="F29" s="32">
        <v>0.059155092592592586</v>
      </c>
      <c r="G29" s="13" t="str">
        <f t="shared" si="0"/>
        <v>4.02/km</v>
      </c>
      <c r="H29" s="14">
        <f t="shared" si="1"/>
        <v>0.008865740740740737</v>
      </c>
      <c r="I29" s="14">
        <f t="shared" si="2"/>
        <v>0.008865740740740737</v>
      </c>
    </row>
    <row r="30" spans="1:9" ht="15" customHeight="1">
      <c r="A30" s="13">
        <v>26</v>
      </c>
      <c r="B30" s="26" t="s">
        <v>72</v>
      </c>
      <c r="C30" s="26" t="s">
        <v>73</v>
      </c>
      <c r="D30" s="29" t="s">
        <v>487</v>
      </c>
      <c r="E30" s="26" t="s">
        <v>160</v>
      </c>
      <c r="F30" s="32">
        <v>0.05921296296296297</v>
      </c>
      <c r="G30" s="13" t="str">
        <f t="shared" si="0"/>
        <v>4.02/km</v>
      </c>
      <c r="H30" s="14">
        <f t="shared" si="1"/>
        <v>0.008923611111111118</v>
      </c>
      <c r="I30" s="14">
        <f t="shared" si="2"/>
        <v>0.008923611111111118</v>
      </c>
    </row>
    <row r="31" spans="1:9" ht="15" customHeight="1">
      <c r="A31" s="13">
        <v>27</v>
      </c>
      <c r="B31" s="26" t="s">
        <v>74</v>
      </c>
      <c r="C31" s="26" t="s">
        <v>38</v>
      </c>
      <c r="D31" s="29" t="s">
        <v>487</v>
      </c>
      <c r="E31" s="26" t="s">
        <v>75</v>
      </c>
      <c r="F31" s="32">
        <v>0.05922453703703704</v>
      </c>
      <c r="G31" s="13" t="str">
        <f t="shared" si="0"/>
        <v>4.03/km</v>
      </c>
      <c r="H31" s="14">
        <f t="shared" si="1"/>
        <v>0.008935185185185192</v>
      </c>
      <c r="I31" s="14">
        <f t="shared" si="2"/>
        <v>0.008935185185185192</v>
      </c>
    </row>
    <row r="32" spans="1:9" ht="15" customHeight="1">
      <c r="A32" s="13">
        <v>28</v>
      </c>
      <c r="B32" s="26" t="s">
        <v>76</v>
      </c>
      <c r="C32" s="26" t="s">
        <v>51</v>
      </c>
      <c r="D32" s="29" t="s">
        <v>487</v>
      </c>
      <c r="E32" s="26" t="s">
        <v>71</v>
      </c>
      <c r="F32" s="32">
        <v>0.05932870370370371</v>
      </c>
      <c r="G32" s="13" t="str">
        <f t="shared" si="0"/>
        <v>4.03/km</v>
      </c>
      <c r="H32" s="14">
        <f t="shared" si="1"/>
        <v>0.009039351851851861</v>
      </c>
      <c r="I32" s="14">
        <f t="shared" si="2"/>
        <v>0.009039351851851861</v>
      </c>
    </row>
    <row r="33" spans="1:9" ht="15" customHeight="1">
      <c r="A33" s="13">
        <v>29</v>
      </c>
      <c r="B33" s="26" t="s">
        <v>77</v>
      </c>
      <c r="C33" s="26" t="s">
        <v>78</v>
      </c>
      <c r="D33" s="29" t="s">
        <v>487</v>
      </c>
      <c r="E33" s="26" t="s">
        <v>39</v>
      </c>
      <c r="F33" s="32">
        <v>0.059363425925925924</v>
      </c>
      <c r="G33" s="13" t="str">
        <f t="shared" si="0"/>
        <v>4.03/km</v>
      </c>
      <c r="H33" s="14">
        <f t="shared" si="1"/>
        <v>0.009074074074074075</v>
      </c>
      <c r="I33" s="14">
        <f t="shared" si="2"/>
        <v>0.009074074074074075</v>
      </c>
    </row>
    <row r="34" spans="1:9" ht="15" customHeight="1">
      <c r="A34" s="13">
        <v>30</v>
      </c>
      <c r="B34" s="26" t="s">
        <v>79</v>
      </c>
      <c r="C34" s="26" t="s">
        <v>41</v>
      </c>
      <c r="D34" s="29" t="s">
        <v>487</v>
      </c>
      <c r="E34" s="26" t="s">
        <v>19</v>
      </c>
      <c r="F34" s="32">
        <v>0.059398148148148144</v>
      </c>
      <c r="G34" s="13" t="str">
        <f t="shared" si="0"/>
        <v>4.03/km</v>
      </c>
      <c r="H34" s="14">
        <f t="shared" si="1"/>
        <v>0.009108796296296295</v>
      </c>
      <c r="I34" s="14">
        <f t="shared" si="2"/>
        <v>0.009108796296296295</v>
      </c>
    </row>
    <row r="35" spans="1:9" ht="15" customHeight="1">
      <c r="A35" s="13">
        <v>31</v>
      </c>
      <c r="B35" s="26" t="s">
        <v>80</v>
      </c>
      <c r="C35" s="26" t="s">
        <v>81</v>
      </c>
      <c r="D35" s="29" t="s">
        <v>487</v>
      </c>
      <c r="E35" s="26" t="s">
        <v>160</v>
      </c>
      <c r="F35" s="32">
        <v>0.059618055555555556</v>
      </c>
      <c r="G35" s="13" t="str">
        <f t="shared" si="0"/>
        <v>4.04/km</v>
      </c>
      <c r="H35" s="14">
        <f t="shared" si="1"/>
        <v>0.009328703703703707</v>
      </c>
      <c r="I35" s="14">
        <f t="shared" si="2"/>
        <v>0.009328703703703707</v>
      </c>
    </row>
    <row r="36" spans="1:9" ht="15" customHeight="1">
      <c r="A36" s="13">
        <v>32</v>
      </c>
      <c r="B36" s="26" t="s">
        <v>82</v>
      </c>
      <c r="C36" s="26" t="s">
        <v>83</v>
      </c>
      <c r="D36" s="29" t="s">
        <v>487</v>
      </c>
      <c r="E36" s="26" t="s">
        <v>84</v>
      </c>
      <c r="F36" s="32">
        <v>0.05965277777777778</v>
      </c>
      <c r="G36" s="13" t="str">
        <f t="shared" si="0"/>
        <v>4.04/km</v>
      </c>
      <c r="H36" s="14">
        <f t="shared" si="1"/>
        <v>0.009363425925925928</v>
      </c>
      <c r="I36" s="14">
        <f t="shared" si="2"/>
        <v>0.009363425925925928</v>
      </c>
    </row>
    <row r="37" spans="1:9" ht="15" customHeight="1">
      <c r="A37" s="13">
        <v>33</v>
      </c>
      <c r="B37" s="26" t="s">
        <v>85</v>
      </c>
      <c r="C37" s="26" t="s">
        <v>33</v>
      </c>
      <c r="D37" s="29" t="s">
        <v>487</v>
      </c>
      <c r="E37" s="26" t="s">
        <v>86</v>
      </c>
      <c r="F37" s="32">
        <v>0.0596875</v>
      </c>
      <c r="G37" s="13" t="str">
        <f t="shared" si="0"/>
        <v>4.04/km</v>
      </c>
      <c r="H37" s="14">
        <f t="shared" si="1"/>
        <v>0.009398148148148149</v>
      </c>
      <c r="I37" s="14">
        <f t="shared" si="2"/>
        <v>0.009398148148148149</v>
      </c>
    </row>
    <row r="38" spans="1:9" ht="15" customHeight="1">
      <c r="A38" s="13">
        <v>34</v>
      </c>
      <c r="B38" s="26" t="s">
        <v>87</v>
      </c>
      <c r="C38" s="26" t="s">
        <v>88</v>
      </c>
      <c r="D38" s="29" t="s">
        <v>487</v>
      </c>
      <c r="E38" s="26" t="s">
        <v>160</v>
      </c>
      <c r="F38" s="32">
        <v>0.0597337962962963</v>
      </c>
      <c r="G38" s="13" t="str">
        <f t="shared" si="0"/>
        <v>4.05/km</v>
      </c>
      <c r="H38" s="14">
        <f t="shared" si="1"/>
        <v>0.00944444444444445</v>
      </c>
      <c r="I38" s="14">
        <f aca="true" t="shared" si="3" ref="I38:I69">F38-INDEX($F$5:$F$195,MATCH(D38,$D$5:$D$195,0))</f>
        <v>0.00944444444444445</v>
      </c>
    </row>
    <row r="39" spans="1:9" ht="15" customHeight="1">
      <c r="A39" s="13">
        <v>35</v>
      </c>
      <c r="B39" s="26" t="s">
        <v>89</v>
      </c>
      <c r="C39" s="26" t="s">
        <v>90</v>
      </c>
      <c r="D39" s="29" t="s">
        <v>487</v>
      </c>
      <c r="E39" s="26" t="s">
        <v>91</v>
      </c>
      <c r="F39" s="32">
        <v>0.05979166666666667</v>
      </c>
      <c r="G39" s="13" t="str">
        <f t="shared" si="0"/>
        <v>4.05/km</v>
      </c>
      <c r="H39" s="14">
        <f t="shared" si="1"/>
        <v>0.009502314814814818</v>
      </c>
      <c r="I39" s="14">
        <f t="shared" si="3"/>
        <v>0.009502314814814818</v>
      </c>
    </row>
    <row r="40" spans="1:9" ht="15" customHeight="1">
      <c r="A40" s="13">
        <v>36</v>
      </c>
      <c r="B40" s="26" t="s">
        <v>92</v>
      </c>
      <c r="C40" s="26" t="s">
        <v>93</v>
      </c>
      <c r="D40" s="29" t="s">
        <v>487</v>
      </c>
      <c r="E40" s="26" t="s">
        <v>36</v>
      </c>
      <c r="F40" s="32">
        <v>0.060069444444444446</v>
      </c>
      <c r="G40" s="13" t="str">
        <f t="shared" si="0"/>
        <v>4.06/km</v>
      </c>
      <c r="H40" s="14">
        <f t="shared" si="1"/>
        <v>0.009780092592592597</v>
      </c>
      <c r="I40" s="14">
        <f t="shared" si="3"/>
        <v>0.009780092592592597</v>
      </c>
    </row>
    <row r="41" spans="1:9" ht="15" customHeight="1">
      <c r="A41" s="13">
        <v>37</v>
      </c>
      <c r="B41" s="26" t="s">
        <v>94</v>
      </c>
      <c r="C41" s="26" t="s">
        <v>95</v>
      </c>
      <c r="D41" s="29" t="s">
        <v>487</v>
      </c>
      <c r="E41" s="26" t="s">
        <v>96</v>
      </c>
      <c r="F41" s="32">
        <v>0.060208333333333336</v>
      </c>
      <c r="G41" s="13" t="str">
        <f t="shared" si="0"/>
        <v>4.07/km</v>
      </c>
      <c r="H41" s="14">
        <f t="shared" si="1"/>
        <v>0.009918981481481487</v>
      </c>
      <c r="I41" s="14">
        <f t="shared" si="3"/>
        <v>0.009918981481481487</v>
      </c>
    </row>
    <row r="42" spans="1:9" ht="15" customHeight="1">
      <c r="A42" s="13">
        <v>38</v>
      </c>
      <c r="B42" s="26" t="s">
        <v>97</v>
      </c>
      <c r="C42" s="26" t="s">
        <v>88</v>
      </c>
      <c r="D42" s="29" t="s">
        <v>487</v>
      </c>
      <c r="E42" s="26" t="s">
        <v>677</v>
      </c>
      <c r="F42" s="32">
        <v>0.06037037037037037</v>
      </c>
      <c r="G42" s="13" t="str">
        <f t="shared" si="0"/>
        <v>4.07/km</v>
      </c>
      <c r="H42" s="14">
        <f t="shared" si="1"/>
        <v>0.010081018518518524</v>
      </c>
      <c r="I42" s="14">
        <f t="shared" si="3"/>
        <v>0.010081018518518524</v>
      </c>
    </row>
    <row r="43" spans="1:9" ht="15" customHeight="1">
      <c r="A43" s="13">
        <v>39</v>
      </c>
      <c r="B43" s="26" t="s">
        <v>98</v>
      </c>
      <c r="C43" s="26" t="s">
        <v>99</v>
      </c>
      <c r="D43" s="29" t="s">
        <v>487</v>
      </c>
      <c r="E43" s="26" t="s">
        <v>91</v>
      </c>
      <c r="F43" s="32">
        <v>0.060474537037037035</v>
      </c>
      <c r="G43" s="13" t="str">
        <f t="shared" si="0"/>
        <v>4.08/km</v>
      </c>
      <c r="H43" s="14">
        <f t="shared" si="1"/>
        <v>0.010185185185185186</v>
      </c>
      <c r="I43" s="14">
        <f t="shared" si="3"/>
        <v>0.010185185185185186</v>
      </c>
    </row>
    <row r="44" spans="1:9" ht="15" customHeight="1">
      <c r="A44" s="13">
        <v>40</v>
      </c>
      <c r="B44" s="26" t="s">
        <v>100</v>
      </c>
      <c r="C44" s="26" t="s">
        <v>81</v>
      </c>
      <c r="D44" s="29" t="s">
        <v>487</v>
      </c>
      <c r="E44" s="26" t="s">
        <v>101</v>
      </c>
      <c r="F44" s="32">
        <v>0.0606712962962963</v>
      </c>
      <c r="G44" s="13" t="str">
        <f t="shared" si="0"/>
        <v>4.08/km</v>
      </c>
      <c r="H44" s="14">
        <f t="shared" si="1"/>
        <v>0.01038194444444445</v>
      </c>
      <c r="I44" s="14">
        <f t="shared" si="3"/>
        <v>0.01038194444444445</v>
      </c>
    </row>
    <row r="45" spans="1:9" ht="15" customHeight="1">
      <c r="A45" s="13">
        <v>41</v>
      </c>
      <c r="B45" s="26" t="s">
        <v>102</v>
      </c>
      <c r="C45" s="26" t="s">
        <v>103</v>
      </c>
      <c r="D45" s="29" t="s">
        <v>487</v>
      </c>
      <c r="E45" s="26" t="s">
        <v>39</v>
      </c>
      <c r="F45" s="32">
        <v>0.06070601851851851</v>
      </c>
      <c r="G45" s="13" t="str">
        <f t="shared" si="0"/>
        <v>4.09/km</v>
      </c>
      <c r="H45" s="14">
        <f t="shared" si="1"/>
        <v>0.010416666666666664</v>
      </c>
      <c r="I45" s="14">
        <f t="shared" si="3"/>
        <v>0.010416666666666664</v>
      </c>
    </row>
    <row r="46" spans="1:9" ht="15" customHeight="1">
      <c r="A46" s="13">
        <v>42</v>
      </c>
      <c r="B46" s="26" t="s">
        <v>104</v>
      </c>
      <c r="C46" s="26" t="s">
        <v>33</v>
      </c>
      <c r="D46" s="29" t="s">
        <v>487</v>
      </c>
      <c r="E46" s="26" t="s">
        <v>101</v>
      </c>
      <c r="F46" s="32">
        <v>0.06070601851851851</v>
      </c>
      <c r="G46" s="13" t="str">
        <f t="shared" si="0"/>
        <v>4.09/km</v>
      </c>
      <c r="H46" s="14">
        <f t="shared" si="1"/>
        <v>0.010416666666666664</v>
      </c>
      <c r="I46" s="14">
        <f t="shared" si="3"/>
        <v>0.010416666666666664</v>
      </c>
    </row>
    <row r="47" spans="1:9" ht="15" customHeight="1">
      <c r="A47" s="13">
        <v>43</v>
      </c>
      <c r="B47" s="26" t="s">
        <v>105</v>
      </c>
      <c r="C47" s="26" t="s">
        <v>106</v>
      </c>
      <c r="D47" s="29" t="s">
        <v>487</v>
      </c>
      <c r="E47" s="26" t="s">
        <v>107</v>
      </c>
      <c r="F47" s="32">
        <v>0.06083333333333333</v>
      </c>
      <c r="G47" s="13" t="str">
        <f t="shared" si="0"/>
        <v>4.09/km</v>
      </c>
      <c r="H47" s="14">
        <f t="shared" si="1"/>
        <v>0.01054398148148148</v>
      </c>
      <c r="I47" s="14">
        <f t="shared" si="3"/>
        <v>0.01054398148148148</v>
      </c>
    </row>
    <row r="48" spans="1:9" ht="15" customHeight="1">
      <c r="A48" s="13">
        <v>44</v>
      </c>
      <c r="B48" s="26" t="s">
        <v>108</v>
      </c>
      <c r="C48" s="26" t="s">
        <v>103</v>
      </c>
      <c r="D48" s="29" t="s">
        <v>487</v>
      </c>
      <c r="E48" s="26" t="s">
        <v>109</v>
      </c>
      <c r="F48" s="32">
        <v>0.060856481481481484</v>
      </c>
      <c r="G48" s="13" t="str">
        <f t="shared" si="0"/>
        <v>4.09/km</v>
      </c>
      <c r="H48" s="14">
        <f t="shared" si="1"/>
        <v>0.010567129629629635</v>
      </c>
      <c r="I48" s="14">
        <f t="shared" si="3"/>
        <v>0.010567129629629635</v>
      </c>
    </row>
    <row r="49" spans="1:9" ht="15" customHeight="1">
      <c r="A49" s="13">
        <v>45</v>
      </c>
      <c r="B49" s="26" t="s">
        <v>110</v>
      </c>
      <c r="C49" s="26" t="s">
        <v>111</v>
      </c>
      <c r="D49" s="29" t="s">
        <v>487</v>
      </c>
      <c r="E49" s="26" t="s">
        <v>19</v>
      </c>
      <c r="F49" s="32">
        <v>0.06090277777777778</v>
      </c>
      <c r="G49" s="13" t="str">
        <f t="shared" si="0"/>
        <v>4.09/km</v>
      </c>
      <c r="H49" s="14">
        <f t="shared" si="1"/>
        <v>0.010613425925925929</v>
      </c>
      <c r="I49" s="14">
        <f t="shared" si="3"/>
        <v>0.010613425925925929</v>
      </c>
    </row>
    <row r="50" spans="1:9" ht="15" customHeight="1">
      <c r="A50" s="13">
        <v>46</v>
      </c>
      <c r="B50" s="26" t="s">
        <v>112</v>
      </c>
      <c r="C50" s="26" t="s">
        <v>24</v>
      </c>
      <c r="D50" s="29" t="s">
        <v>487</v>
      </c>
      <c r="E50" s="26" t="s">
        <v>39</v>
      </c>
      <c r="F50" s="32">
        <v>0.06091435185185185</v>
      </c>
      <c r="G50" s="13" t="str">
        <f t="shared" si="0"/>
        <v>4.09/km</v>
      </c>
      <c r="H50" s="14">
        <f t="shared" si="1"/>
        <v>0.010625000000000002</v>
      </c>
      <c r="I50" s="14">
        <f t="shared" si="3"/>
        <v>0.010625000000000002</v>
      </c>
    </row>
    <row r="51" spans="1:9" ht="15" customHeight="1">
      <c r="A51" s="13">
        <v>47</v>
      </c>
      <c r="B51" s="26" t="s">
        <v>113</v>
      </c>
      <c r="C51" s="26" t="s">
        <v>62</v>
      </c>
      <c r="D51" s="29" t="s">
        <v>487</v>
      </c>
      <c r="E51" s="26" t="s">
        <v>114</v>
      </c>
      <c r="F51" s="32">
        <v>0.06092592592592593</v>
      </c>
      <c r="G51" s="13" t="str">
        <f t="shared" si="0"/>
        <v>4.10/km</v>
      </c>
      <c r="H51" s="14">
        <f t="shared" si="1"/>
        <v>0.010636574074074083</v>
      </c>
      <c r="I51" s="14">
        <f t="shared" si="3"/>
        <v>0.010636574074074083</v>
      </c>
    </row>
    <row r="52" spans="1:9" ht="15" customHeight="1">
      <c r="A52" s="13">
        <v>48</v>
      </c>
      <c r="B52" s="26" t="s">
        <v>115</v>
      </c>
      <c r="C52" s="26" t="s">
        <v>116</v>
      </c>
      <c r="D52" s="29" t="s">
        <v>487</v>
      </c>
      <c r="E52" s="26" t="s">
        <v>117</v>
      </c>
      <c r="F52" s="32">
        <v>0.061064814814814815</v>
      </c>
      <c r="G52" s="13" t="str">
        <f t="shared" si="0"/>
        <v>4.10/km</v>
      </c>
      <c r="H52" s="14">
        <f t="shared" si="1"/>
        <v>0.010775462962962966</v>
      </c>
      <c r="I52" s="14">
        <f t="shared" si="3"/>
        <v>0.010775462962962966</v>
      </c>
    </row>
    <row r="53" spans="1:9" ht="15" customHeight="1">
      <c r="A53" s="13">
        <v>49</v>
      </c>
      <c r="B53" s="26" t="s">
        <v>118</v>
      </c>
      <c r="C53" s="26" t="s">
        <v>51</v>
      </c>
      <c r="D53" s="29" t="s">
        <v>487</v>
      </c>
      <c r="E53" s="26" t="s">
        <v>160</v>
      </c>
      <c r="F53" s="32">
        <v>0.06114583333333334</v>
      </c>
      <c r="G53" s="13" t="str">
        <f t="shared" si="0"/>
        <v>4.10/km</v>
      </c>
      <c r="H53" s="14">
        <f t="shared" si="1"/>
        <v>0.010856481481481488</v>
      </c>
      <c r="I53" s="14">
        <f t="shared" si="3"/>
        <v>0.010856481481481488</v>
      </c>
    </row>
    <row r="54" spans="1:9" ht="15" customHeight="1">
      <c r="A54" s="13">
        <v>50</v>
      </c>
      <c r="B54" s="26" t="s">
        <v>119</v>
      </c>
      <c r="C54" s="26" t="s">
        <v>120</v>
      </c>
      <c r="D54" s="29" t="s">
        <v>487</v>
      </c>
      <c r="E54" s="26" t="s">
        <v>160</v>
      </c>
      <c r="F54" s="32">
        <v>0.06142361111111111</v>
      </c>
      <c r="G54" s="13" t="str">
        <f t="shared" si="0"/>
        <v>4.12/km</v>
      </c>
      <c r="H54" s="14">
        <f t="shared" si="1"/>
        <v>0.01113425925925926</v>
      </c>
      <c r="I54" s="14">
        <f t="shared" si="3"/>
        <v>0.01113425925925926</v>
      </c>
    </row>
    <row r="55" spans="1:9" ht="15" customHeight="1">
      <c r="A55" s="13">
        <v>51</v>
      </c>
      <c r="B55" s="26" t="s">
        <v>121</v>
      </c>
      <c r="C55" s="26" t="s">
        <v>73</v>
      </c>
      <c r="D55" s="29" t="s">
        <v>487</v>
      </c>
      <c r="E55" s="26" t="s">
        <v>75</v>
      </c>
      <c r="F55" s="32">
        <v>0.06152777777777777</v>
      </c>
      <c r="G55" s="13" t="str">
        <f t="shared" si="0"/>
        <v>4.12/km</v>
      </c>
      <c r="H55" s="14">
        <f t="shared" si="1"/>
        <v>0.011238425925925923</v>
      </c>
      <c r="I55" s="14">
        <f t="shared" si="3"/>
        <v>0.011238425925925923</v>
      </c>
    </row>
    <row r="56" spans="1:9" ht="15" customHeight="1">
      <c r="A56" s="13">
        <v>52</v>
      </c>
      <c r="B56" s="26" t="s">
        <v>122</v>
      </c>
      <c r="C56" s="26" t="s">
        <v>64</v>
      </c>
      <c r="D56" s="29" t="s">
        <v>487</v>
      </c>
      <c r="E56" s="26" t="s">
        <v>49</v>
      </c>
      <c r="F56" s="32">
        <v>0.061620370370370374</v>
      </c>
      <c r="G56" s="13" t="str">
        <f t="shared" si="0"/>
        <v>4.12/km</v>
      </c>
      <c r="H56" s="14">
        <f t="shared" si="1"/>
        <v>0.011331018518518525</v>
      </c>
      <c r="I56" s="14">
        <f t="shared" si="3"/>
        <v>0.011331018518518525</v>
      </c>
    </row>
    <row r="57" spans="1:9" ht="15" customHeight="1">
      <c r="A57" s="13">
        <v>53</v>
      </c>
      <c r="B57" s="26" t="s">
        <v>123</v>
      </c>
      <c r="C57" s="26" t="s">
        <v>38</v>
      </c>
      <c r="D57" s="29" t="s">
        <v>487</v>
      </c>
      <c r="E57" s="26" t="s">
        <v>124</v>
      </c>
      <c r="F57" s="32">
        <v>0.06166666666666667</v>
      </c>
      <c r="G57" s="13" t="str">
        <f t="shared" si="0"/>
        <v>4.13/km</v>
      </c>
      <c r="H57" s="14">
        <f t="shared" si="1"/>
        <v>0.01137731481481482</v>
      </c>
      <c r="I57" s="14">
        <f t="shared" si="3"/>
        <v>0.01137731481481482</v>
      </c>
    </row>
    <row r="58" spans="1:9" ht="15" customHeight="1">
      <c r="A58" s="13">
        <v>54</v>
      </c>
      <c r="B58" s="26" t="s">
        <v>125</v>
      </c>
      <c r="C58" s="26" t="s">
        <v>126</v>
      </c>
      <c r="D58" s="29" t="s">
        <v>487</v>
      </c>
      <c r="E58" s="26" t="s">
        <v>665</v>
      </c>
      <c r="F58" s="32">
        <v>0.061701388888888896</v>
      </c>
      <c r="G58" s="13" t="str">
        <f t="shared" si="0"/>
        <v>4.13/km</v>
      </c>
      <c r="H58" s="14">
        <f t="shared" si="1"/>
        <v>0.011412037037037047</v>
      </c>
      <c r="I58" s="14">
        <f t="shared" si="3"/>
        <v>0.011412037037037047</v>
      </c>
    </row>
    <row r="59" spans="1:9" ht="15" customHeight="1">
      <c r="A59" s="13">
        <v>55</v>
      </c>
      <c r="B59" s="26" t="s">
        <v>127</v>
      </c>
      <c r="C59" s="26" t="s">
        <v>128</v>
      </c>
      <c r="D59" s="29" t="s">
        <v>487</v>
      </c>
      <c r="E59" s="26" t="s">
        <v>22</v>
      </c>
      <c r="F59" s="32">
        <v>0.06181712962962963</v>
      </c>
      <c r="G59" s="13" t="str">
        <f t="shared" si="0"/>
        <v>4.13/km</v>
      </c>
      <c r="H59" s="14">
        <f t="shared" si="1"/>
        <v>0.011527777777777783</v>
      </c>
      <c r="I59" s="14">
        <f t="shared" si="3"/>
        <v>0.011527777777777783</v>
      </c>
    </row>
    <row r="60" spans="1:9" ht="15" customHeight="1">
      <c r="A60" s="13">
        <v>56</v>
      </c>
      <c r="B60" s="26" t="s">
        <v>129</v>
      </c>
      <c r="C60" s="26" t="s">
        <v>29</v>
      </c>
      <c r="D60" s="29" t="s">
        <v>487</v>
      </c>
      <c r="E60" s="26" t="s">
        <v>160</v>
      </c>
      <c r="F60" s="32">
        <v>0.06188657407407407</v>
      </c>
      <c r="G60" s="13" t="str">
        <f t="shared" si="0"/>
        <v>4.13/km</v>
      </c>
      <c r="H60" s="14">
        <f t="shared" si="1"/>
        <v>0.011597222222222224</v>
      </c>
      <c r="I60" s="14">
        <f t="shared" si="3"/>
        <v>0.011597222222222224</v>
      </c>
    </row>
    <row r="61" spans="1:9" ht="15" customHeight="1">
      <c r="A61" s="13">
        <v>57</v>
      </c>
      <c r="B61" s="26" t="s">
        <v>130</v>
      </c>
      <c r="C61" s="26" t="s">
        <v>131</v>
      </c>
      <c r="D61" s="29" t="s">
        <v>487</v>
      </c>
      <c r="E61" s="26" t="s">
        <v>132</v>
      </c>
      <c r="F61" s="32">
        <v>0.061990740740740735</v>
      </c>
      <c r="G61" s="13" t="str">
        <f t="shared" si="0"/>
        <v>4.14/km</v>
      </c>
      <c r="H61" s="14">
        <f t="shared" si="1"/>
        <v>0.011701388888888886</v>
      </c>
      <c r="I61" s="14">
        <f t="shared" si="3"/>
        <v>0.011701388888888886</v>
      </c>
    </row>
    <row r="62" spans="1:9" ht="15" customHeight="1">
      <c r="A62" s="13">
        <v>58</v>
      </c>
      <c r="B62" s="26" t="s">
        <v>133</v>
      </c>
      <c r="C62" s="26" t="s">
        <v>58</v>
      </c>
      <c r="D62" s="29" t="s">
        <v>487</v>
      </c>
      <c r="E62" s="26" t="s">
        <v>101</v>
      </c>
      <c r="F62" s="32">
        <v>0.062106481481481485</v>
      </c>
      <c r="G62" s="13" t="str">
        <f t="shared" si="0"/>
        <v>4.14/km</v>
      </c>
      <c r="H62" s="14">
        <f t="shared" si="1"/>
        <v>0.011817129629629636</v>
      </c>
      <c r="I62" s="14">
        <f t="shared" si="3"/>
        <v>0.011817129629629636</v>
      </c>
    </row>
    <row r="63" spans="1:9" ht="15" customHeight="1">
      <c r="A63" s="13">
        <v>59</v>
      </c>
      <c r="B63" s="26" t="s">
        <v>134</v>
      </c>
      <c r="C63" s="26" t="s">
        <v>135</v>
      </c>
      <c r="D63" s="29" t="s">
        <v>487</v>
      </c>
      <c r="E63" s="26" t="s">
        <v>136</v>
      </c>
      <c r="F63" s="32">
        <v>0.06216435185185185</v>
      </c>
      <c r="G63" s="13" t="str">
        <f t="shared" si="0"/>
        <v>4.15/km</v>
      </c>
      <c r="H63" s="14">
        <f t="shared" si="1"/>
        <v>0.011875000000000004</v>
      </c>
      <c r="I63" s="14">
        <f t="shared" si="3"/>
        <v>0.011875000000000004</v>
      </c>
    </row>
    <row r="64" spans="1:9" ht="15" customHeight="1">
      <c r="A64" s="13">
        <v>60</v>
      </c>
      <c r="B64" s="26" t="s">
        <v>137</v>
      </c>
      <c r="C64" s="26" t="s">
        <v>64</v>
      </c>
      <c r="D64" s="29" t="s">
        <v>487</v>
      </c>
      <c r="E64" s="26" t="s">
        <v>138</v>
      </c>
      <c r="F64" s="32">
        <v>0.06222222222222223</v>
      </c>
      <c r="G64" s="13" t="str">
        <f t="shared" si="0"/>
        <v>4.15/km</v>
      </c>
      <c r="H64" s="14">
        <f t="shared" si="1"/>
        <v>0.011932870370370378</v>
      </c>
      <c r="I64" s="14">
        <f t="shared" si="3"/>
        <v>0.011932870370370378</v>
      </c>
    </row>
    <row r="65" spans="1:9" ht="15" customHeight="1">
      <c r="A65" s="13">
        <v>61</v>
      </c>
      <c r="B65" s="26" t="s">
        <v>139</v>
      </c>
      <c r="C65" s="26" t="s">
        <v>140</v>
      </c>
      <c r="D65" s="29" t="s">
        <v>487</v>
      </c>
      <c r="E65" s="26" t="s">
        <v>141</v>
      </c>
      <c r="F65" s="32">
        <v>0.06224537037037037</v>
      </c>
      <c r="G65" s="13" t="str">
        <f t="shared" si="0"/>
        <v>4.15/km</v>
      </c>
      <c r="H65" s="14">
        <f t="shared" si="1"/>
        <v>0.011956018518518519</v>
      </c>
      <c r="I65" s="14">
        <f t="shared" si="3"/>
        <v>0.011956018518518519</v>
      </c>
    </row>
    <row r="66" spans="1:9" ht="15" customHeight="1">
      <c r="A66" s="13">
        <v>62</v>
      </c>
      <c r="B66" s="26" t="s">
        <v>142</v>
      </c>
      <c r="C66" s="26" t="s">
        <v>70</v>
      </c>
      <c r="D66" s="29" t="s">
        <v>487</v>
      </c>
      <c r="E66" s="26" t="s">
        <v>19</v>
      </c>
      <c r="F66" s="32">
        <v>0.06224537037037037</v>
      </c>
      <c r="G66" s="13" t="str">
        <f t="shared" si="0"/>
        <v>4.15/km</v>
      </c>
      <c r="H66" s="14">
        <f t="shared" si="1"/>
        <v>0.011956018518518519</v>
      </c>
      <c r="I66" s="14">
        <f t="shared" si="3"/>
        <v>0.011956018518518519</v>
      </c>
    </row>
    <row r="67" spans="1:9" ht="15" customHeight="1">
      <c r="A67" s="13">
        <v>63</v>
      </c>
      <c r="B67" s="26" t="s">
        <v>143</v>
      </c>
      <c r="C67" s="26" t="s">
        <v>144</v>
      </c>
      <c r="D67" s="29" t="s">
        <v>487</v>
      </c>
      <c r="E67" s="26" t="s">
        <v>19</v>
      </c>
      <c r="F67" s="32">
        <v>0.06224537037037037</v>
      </c>
      <c r="G67" s="13" t="str">
        <f t="shared" si="0"/>
        <v>4.15/km</v>
      </c>
      <c r="H67" s="14">
        <f t="shared" si="1"/>
        <v>0.011956018518518519</v>
      </c>
      <c r="I67" s="14">
        <f t="shared" si="3"/>
        <v>0.011956018518518519</v>
      </c>
    </row>
    <row r="68" spans="1:9" ht="15" customHeight="1">
      <c r="A68" s="13">
        <v>64</v>
      </c>
      <c r="B68" s="26" t="s">
        <v>145</v>
      </c>
      <c r="C68" s="26" t="s">
        <v>146</v>
      </c>
      <c r="D68" s="29" t="s">
        <v>487</v>
      </c>
      <c r="E68" s="26" t="s">
        <v>75</v>
      </c>
      <c r="F68" s="32">
        <v>0.062314814814814816</v>
      </c>
      <c r="G68" s="13" t="str">
        <f t="shared" si="0"/>
        <v>4.15/km</v>
      </c>
      <c r="H68" s="14">
        <f t="shared" si="1"/>
        <v>0.012025462962962967</v>
      </c>
      <c r="I68" s="14">
        <f t="shared" si="3"/>
        <v>0.012025462962962967</v>
      </c>
    </row>
    <row r="69" spans="1:9" ht="15" customHeight="1">
      <c r="A69" s="13">
        <v>65</v>
      </c>
      <c r="B69" s="26" t="s">
        <v>147</v>
      </c>
      <c r="C69" s="26" t="s">
        <v>148</v>
      </c>
      <c r="D69" s="29" t="s">
        <v>487</v>
      </c>
      <c r="E69" s="26" t="s">
        <v>679</v>
      </c>
      <c r="F69" s="32">
        <v>0.0625</v>
      </c>
      <c r="G69" s="13" t="str">
        <f aca="true" t="shared" si="4" ref="G69:G132">TEXT(INT((HOUR(F69)*3600+MINUTE(F69)*60+SECOND(F69))/$I$3/60),"0")&amp;"."&amp;TEXT(MOD((HOUR(F69)*3600+MINUTE(F69)*60+SECOND(F69))/$I$3,60),"00")&amp;"/km"</f>
        <v>4.16/km</v>
      </c>
      <c r="H69" s="14">
        <f aca="true" t="shared" si="5" ref="H69:H96">F69-$F$5</f>
        <v>0.012210648148148151</v>
      </c>
      <c r="I69" s="14">
        <f t="shared" si="3"/>
        <v>0.012210648148148151</v>
      </c>
    </row>
    <row r="70" spans="1:9" ht="15" customHeight="1">
      <c r="A70" s="13">
        <v>66</v>
      </c>
      <c r="B70" s="26" t="s">
        <v>149</v>
      </c>
      <c r="C70" s="26" t="s">
        <v>150</v>
      </c>
      <c r="D70" s="29" t="s">
        <v>487</v>
      </c>
      <c r="E70" s="26" t="s">
        <v>665</v>
      </c>
      <c r="F70" s="32">
        <v>0.06256944444444444</v>
      </c>
      <c r="G70" s="13" t="str">
        <f t="shared" si="4"/>
        <v>4.16/km</v>
      </c>
      <c r="H70" s="14">
        <f t="shared" si="5"/>
        <v>0.012280092592592592</v>
      </c>
      <c r="I70" s="14">
        <f aca="true" t="shared" si="6" ref="I70:I96">F70-INDEX($F$5:$F$195,MATCH(D70,$D$5:$D$195,0))</f>
        <v>0.012280092592592592</v>
      </c>
    </row>
    <row r="71" spans="1:9" ht="15" customHeight="1">
      <c r="A71" s="13">
        <v>67</v>
      </c>
      <c r="B71" s="26" t="s">
        <v>151</v>
      </c>
      <c r="C71" s="26" t="s">
        <v>62</v>
      </c>
      <c r="D71" s="29" t="s">
        <v>487</v>
      </c>
      <c r="E71" s="26" t="s">
        <v>39</v>
      </c>
      <c r="F71" s="32">
        <v>0.06258101851851851</v>
      </c>
      <c r="G71" s="13" t="str">
        <f t="shared" si="4"/>
        <v>4.16/km</v>
      </c>
      <c r="H71" s="14">
        <f t="shared" si="5"/>
        <v>0.012291666666666659</v>
      </c>
      <c r="I71" s="14">
        <f t="shared" si="6"/>
        <v>0.012291666666666659</v>
      </c>
    </row>
    <row r="72" spans="1:9" ht="15" customHeight="1">
      <c r="A72" s="13">
        <v>68</v>
      </c>
      <c r="B72" s="26" t="s">
        <v>152</v>
      </c>
      <c r="C72" s="26" t="s">
        <v>21</v>
      </c>
      <c r="D72" s="29" t="s">
        <v>487</v>
      </c>
      <c r="E72" s="26" t="s">
        <v>160</v>
      </c>
      <c r="F72" s="32">
        <v>0.06273148148148149</v>
      </c>
      <c r="G72" s="13" t="str">
        <f t="shared" si="4"/>
        <v>4.17/km</v>
      </c>
      <c r="H72" s="14">
        <f t="shared" si="5"/>
        <v>0.012442129629629636</v>
      </c>
      <c r="I72" s="14">
        <f t="shared" si="6"/>
        <v>0.012442129629629636</v>
      </c>
    </row>
    <row r="73" spans="1:9" ht="15" customHeight="1">
      <c r="A73" s="13">
        <v>69</v>
      </c>
      <c r="B73" s="26" t="s">
        <v>153</v>
      </c>
      <c r="C73" s="26" t="s">
        <v>154</v>
      </c>
      <c r="D73" s="29" t="s">
        <v>487</v>
      </c>
      <c r="E73" s="26" t="s">
        <v>155</v>
      </c>
      <c r="F73" s="32">
        <v>0.06291666666666666</v>
      </c>
      <c r="G73" s="13" t="str">
        <f t="shared" si="4"/>
        <v>4.18/km</v>
      </c>
      <c r="H73" s="14">
        <f t="shared" si="5"/>
        <v>0.012627314814814813</v>
      </c>
      <c r="I73" s="14">
        <f t="shared" si="6"/>
        <v>0.012627314814814813</v>
      </c>
    </row>
    <row r="74" spans="1:9" ht="15" customHeight="1">
      <c r="A74" s="13">
        <v>70</v>
      </c>
      <c r="B74" s="26" t="s">
        <v>156</v>
      </c>
      <c r="C74" s="26" t="s">
        <v>157</v>
      </c>
      <c r="D74" s="29" t="s">
        <v>487</v>
      </c>
      <c r="E74" s="26" t="s">
        <v>75</v>
      </c>
      <c r="F74" s="32">
        <v>0.06298611111111112</v>
      </c>
      <c r="G74" s="13" t="str">
        <f t="shared" si="4"/>
        <v>4.18/km</v>
      </c>
      <c r="H74" s="14">
        <f t="shared" si="5"/>
        <v>0.012696759259259269</v>
      </c>
      <c r="I74" s="14">
        <f t="shared" si="6"/>
        <v>0.012696759259259269</v>
      </c>
    </row>
    <row r="75" spans="1:9" ht="15" customHeight="1">
      <c r="A75" s="13">
        <v>71</v>
      </c>
      <c r="B75" s="26" t="s">
        <v>158</v>
      </c>
      <c r="C75" s="26" t="s">
        <v>90</v>
      </c>
      <c r="D75" s="29" t="s">
        <v>487</v>
      </c>
      <c r="E75" s="26" t="s">
        <v>19</v>
      </c>
      <c r="F75" s="32">
        <v>0.06315972222222223</v>
      </c>
      <c r="G75" s="13" t="str">
        <f t="shared" si="4"/>
        <v>4.19/km</v>
      </c>
      <c r="H75" s="14">
        <f t="shared" si="5"/>
        <v>0.01287037037037038</v>
      </c>
      <c r="I75" s="14">
        <f t="shared" si="6"/>
        <v>0.01287037037037038</v>
      </c>
    </row>
    <row r="76" spans="1:9" ht="15" customHeight="1">
      <c r="A76" s="13">
        <v>72</v>
      </c>
      <c r="B76" s="26" t="s">
        <v>159</v>
      </c>
      <c r="C76" s="26" t="s">
        <v>135</v>
      </c>
      <c r="D76" s="29" t="s">
        <v>487</v>
      </c>
      <c r="E76" s="26" t="s">
        <v>160</v>
      </c>
      <c r="F76" s="32">
        <v>0.06328703703703703</v>
      </c>
      <c r="G76" s="13" t="str">
        <f t="shared" si="4"/>
        <v>4.19/km</v>
      </c>
      <c r="H76" s="14">
        <f t="shared" si="5"/>
        <v>0.012997685185185182</v>
      </c>
      <c r="I76" s="14">
        <f t="shared" si="6"/>
        <v>0.012997685185185182</v>
      </c>
    </row>
    <row r="77" spans="1:9" ht="15" customHeight="1">
      <c r="A77" s="13">
        <v>73</v>
      </c>
      <c r="B77" s="26" t="s">
        <v>161</v>
      </c>
      <c r="C77" s="26" t="s">
        <v>103</v>
      </c>
      <c r="D77" s="29" t="s">
        <v>487</v>
      </c>
      <c r="E77" s="26" t="s">
        <v>677</v>
      </c>
      <c r="F77" s="32">
        <v>0.06337962962962963</v>
      </c>
      <c r="G77" s="13" t="str">
        <f t="shared" si="4"/>
        <v>4.20/km</v>
      </c>
      <c r="H77" s="14">
        <f t="shared" si="5"/>
        <v>0.013090277777777784</v>
      </c>
      <c r="I77" s="14">
        <f t="shared" si="6"/>
        <v>0.013090277777777784</v>
      </c>
    </row>
    <row r="78" spans="1:9" ht="15" customHeight="1">
      <c r="A78" s="13">
        <v>74</v>
      </c>
      <c r="B78" s="26" t="s">
        <v>162</v>
      </c>
      <c r="C78" s="26" t="s">
        <v>62</v>
      </c>
      <c r="D78" s="29" t="s">
        <v>487</v>
      </c>
      <c r="E78" s="26" t="s">
        <v>141</v>
      </c>
      <c r="F78" s="32">
        <v>0.06350694444444445</v>
      </c>
      <c r="G78" s="13" t="str">
        <f t="shared" si="4"/>
        <v>4.20/km</v>
      </c>
      <c r="H78" s="14">
        <f t="shared" si="5"/>
        <v>0.0132175925925926</v>
      </c>
      <c r="I78" s="14">
        <f t="shared" si="6"/>
        <v>0.0132175925925926</v>
      </c>
    </row>
    <row r="79" spans="1:9" ht="15" customHeight="1">
      <c r="A79" s="13">
        <v>75</v>
      </c>
      <c r="B79" s="26" t="s">
        <v>163</v>
      </c>
      <c r="C79" s="26" t="s">
        <v>164</v>
      </c>
      <c r="D79" s="29" t="s">
        <v>487</v>
      </c>
      <c r="E79" s="26" t="s">
        <v>165</v>
      </c>
      <c r="F79" s="32">
        <v>0.06356481481481481</v>
      </c>
      <c r="G79" s="13" t="str">
        <f t="shared" si="4"/>
        <v>4.20/km</v>
      </c>
      <c r="H79" s="14">
        <f t="shared" si="5"/>
        <v>0.013275462962962961</v>
      </c>
      <c r="I79" s="14">
        <f t="shared" si="6"/>
        <v>0.013275462962962961</v>
      </c>
    </row>
    <row r="80" spans="1:9" ht="15" customHeight="1">
      <c r="A80" s="13">
        <v>76</v>
      </c>
      <c r="B80" s="26" t="s">
        <v>166</v>
      </c>
      <c r="C80" s="26" t="s">
        <v>167</v>
      </c>
      <c r="D80" s="29" t="s">
        <v>487</v>
      </c>
      <c r="E80" s="26" t="s">
        <v>39</v>
      </c>
      <c r="F80" s="32">
        <v>0.06356481481481481</v>
      </c>
      <c r="G80" s="13" t="str">
        <f t="shared" si="4"/>
        <v>4.20/km</v>
      </c>
      <c r="H80" s="14">
        <f t="shared" si="5"/>
        <v>0.013275462962962961</v>
      </c>
      <c r="I80" s="14">
        <f t="shared" si="6"/>
        <v>0.013275462962962961</v>
      </c>
    </row>
    <row r="81" spans="1:9" ht="15" customHeight="1">
      <c r="A81" s="13">
        <v>77</v>
      </c>
      <c r="B81" s="26" t="s">
        <v>168</v>
      </c>
      <c r="C81" s="26" t="s">
        <v>111</v>
      </c>
      <c r="D81" s="29" t="s">
        <v>487</v>
      </c>
      <c r="E81" s="26" t="s">
        <v>169</v>
      </c>
      <c r="F81" s="32">
        <v>0.06358796296296297</v>
      </c>
      <c r="G81" s="13" t="str">
        <f t="shared" si="4"/>
        <v>4.20/km</v>
      </c>
      <c r="H81" s="14">
        <f t="shared" si="5"/>
        <v>0.013298611111111122</v>
      </c>
      <c r="I81" s="14">
        <f t="shared" si="6"/>
        <v>0.013298611111111122</v>
      </c>
    </row>
    <row r="82" spans="1:9" ht="15" customHeight="1">
      <c r="A82" s="13">
        <v>78</v>
      </c>
      <c r="B82" s="26" t="s">
        <v>170</v>
      </c>
      <c r="C82" s="26" t="s">
        <v>171</v>
      </c>
      <c r="D82" s="29" t="s">
        <v>487</v>
      </c>
      <c r="E82" s="26" t="s">
        <v>677</v>
      </c>
      <c r="F82" s="32">
        <v>0.0636574074074074</v>
      </c>
      <c r="G82" s="13" t="str">
        <f t="shared" si="4"/>
        <v>4.21/km</v>
      </c>
      <c r="H82" s="14">
        <f t="shared" si="5"/>
        <v>0.01336805555555555</v>
      </c>
      <c r="I82" s="14">
        <f t="shared" si="6"/>
        <v>0.01336805555555555</v>
      </c>
    </row>
    <row r="83" spans="1:9" ht="15" customHeight="1">
      <c r="A83" s="13">
        <v>79</v>
      </c>
      <c r="B83" s="26" t="s">
        <v>172</v>
      </c>
      <c r="C83" s="26" t="s">
        <v>173</v>
      </c>
      <c r="D83" s="29" t="s">
        <v>487</v>
      </c>
      <c r="E83" s="26" t="s">
        <v>677</v>
      </c>
      <c r="F83" s="32">
        <v>0.06371527777777779</v>
      </c>
      <c r="G83" s="13" t="str">
        <f t="shared" si="4"/>
        <v>4.21/km</v>
      </c>
      <c r="H83" s="14">
        <f t="shared" si="5"/>
        <v>0.013425925925925938</v>
      </c>
      <c r="I83" s="14">
        <f t="shared" si="6"/>
        <v>0.013425925925925938</v>
      </c>
    </row>
    <row r="84" spans="1:9" ht="15" customHeight="1">
      <c r="A84" s="13">
        <v>80</v>
      </c>
      <c r="B84" s="26" t="s">
        <v>174</v>
      </c>
      <c r="C84" s="26" t="s">
        <v>24</v>
      </c>
      <c r="D84" s="29" t="s">
        <v>487</v>
      </c>
      <c r="E84" s="26" t="s">
        <v>678</v>
      </c>
      <c r="F84" s="32">
        <v>0.06387731481481482</v>
      </c>
      <c r="G84" s="13" t="str">
        <f t="shared" si="4"/>
        <v>4.22/km</v>
      </c>
      <c r="H84" s="14">
        <f t="shared" si="5"/>
        <v>0.013587962962962968</v>
      </c>
      <c r="I84" s="14">
        <f t="shared" si="6"/>
        <v>0.013587962962962968</v>
      </c>
    </row>
    <row r="85" spans="1:9" ht="15" customHeight="1">
      <c r="A85" s="13">
        <v>81</v>
      </c>
      <c r="B85" s="26" t="s">
        <v>175</v>
      </c>
      <c r="C85" s="26" t="s">
        <v>62</v>
      </c>
      <c r="D85" s="29" t="s">
        <v>487</v>
      </c>
      <c r="E85" s="26" t="s">
        <v>16</v>
      </c>
      <c r="F85" s="32">
        <v>0.06390046296296296</v>
      </c>
      <c r="G85" s="13" t="str">
        <f t="shared" si="4"/>
        <v>4.22/km</v>
      </c>
      <c r="H85" s="14">
        <f t="shared" si="5"/>
        <v>0.013611111111111115</v>
      </c>
      <c r="I85" s="14">
        <f t="shared" si="6"/>
        <v>0.013611111111111115</v>
      </c>
    </row>
    <row r="86" spans="1:9" ht="15" customHeight="1">
      <c r="A86" s="13">
        <v>82</v>
      </c>
      <c r="B86" s="26" t="s">
        <v>176</v>
      </c>
      <c r="C86" s="26" t="s">
        <v>21</v>
      </c>
      <c r="D86" s="29" t="s">
        <v>487</v>
      </c>
      <c r="E86" s="26" t="s">
        <v>84</v>
      </c>
      <c r="F86" s="32">
        <v>0.0639699074074074</v>
      </c>
      <c r="G86" s="13" t="str">
        <f t="shared" si="4"/>
        <v>4.22/km</v>
      </c>
      <c r="H86" s="14">
        <f t="shared" si="5"/>
        <v>0.013680555555555557</v>
      </c>
      <c r="I86" s="14">
        <f t="shared" si="6"/>
        <v>0.013680555555555557</v>
      </c>
    </row>
    <row r="87" spans="1:9" ht="15" customHeight="1">
      <c r="A87" s="13">
        <v>83</v>
      </c>
      <c r="B87" s="26" t="s">
        <v>177</v>
      </c>
      <c r="C87" s="26" t="s">
        <v>178</v>
      </c>
      <c r="D87" s="29" t="s">
        <v>487</v>
      </c>
      <c r="E87" s="26" t="s">
        <v>179</v>
      </c>
      <c r="F87" s="32">
        <v>0.0642361111111111</v>
      </c>
      <c r="G87" s="13" t="str">
        <f t="shared" si="4"/>
        <v>4.23/km</v>
      </c>
      <c r="H87" s="14">
        <f t="shared" si="5"/>
        <v>0.013946759259259256</v>
      </c>
      <c r="I87" s="14">
        <f t="shared" si="6"/>
        <v>0.013946759259259256</v>
      </c>
    </row>
    <row r="88" spans="1:9" ht="15" customHeight="1">
      <c r="A88" s="13">
        <v>84</v>
      </c>
      <c r="B88" s="26" t="s">
        <v>180</v>
      </c>
      <c r="C88" s="26" t="s">
        <v>181</v>
      </c>
      <c r="D88" s="29" t="s">
        <v>487</v>
      </c>
      <c r="E88" s="26" t="s">
        <v>182</v>
      </c>
      <c r="F88" s="32">
        <v>0.06432870370370371</v>
      </c>
      <c r="G88" s="13" t="str">
        <f t="shared" si="4"/>
        <v>4.23/km</v>
      </c>
      <c r="H88" s="14">
        <f t="shared" si="5"/>
        <v>0.014039351851851858</v>
      </c>
      <c r="I88" s="14">
        <f t="shared" si="6"/>
        <v>0.014039351851851858</v>
      </c>
    </row>
    <row r="89" spans="1:9" ht="15" customHeight="1">
      <c r="A89" s="13">
        <v>85</v>
      </c>
      <c r="B89" s="26" t="s">
        <v>183</v>
      </c>
      <c r="C89" s="26" t="s">
        <v>38</v>
      </c>
      <c r="D89" s="29" t="s">
        <v>487</v>
      </c>
      <c r="E89" s="26" t="s">
        <v>39</v>
      </c>
      <c r="F89" s="32">
        <v>0.06436342592592592</v>
      </c>
      <c r="G89" s="13" t="str">
        <f t="shared" si="4"/>
        <v>4.24/km</v>
      </c>
      <c r="H89" s="14">
        <f t="shared" si="5"/>
        <v>0.014074074074074072</v>
      </c>
      <c r="I89" s="14">
        <f t="shared" si="6"/>
        <v>0.014074074074074072</v>
      </c>
    </row>
    <row r="90" spans="1:9" ht="15" customHeight="1">
      <c r="A90" s="34">
        <v>86</v>
      </c>
      <c r="B90" s="35" t="s">
        <v>184</v>
      </c>
      <c r="C90" s="35" t="s">
        <v>185</v>
      </c>
      <c r="D90" s="34" t="s">
        <v>487</v>
      </c>
      <c r="E90" s="35" t="s">
        <v>675</v>
      </c>
      <c r="F90" s="36">
        <v>0.06440972222222223</v>
      </c>
      <c r="G90" s="34" t="str">
        <f t="shared" si="4"/>
        <v>4.24/km</v>
      </c>
      <c r="H90" s="37">
        <f t="shared" si="5"/>
        <v>0.01412037037037038</v>
      </c>
      <c r="I90" s="37">
        <f t="shared" si="6"/>
        <v>0.01412037037037038</v>
      </c>
    </row>
    <row r="91" spans="1:9" ht="15" customHeight="1">
      <c r="A91" s="13">
        <v>87</v>
      </c>
      <c r="B91" s="26" t="s">
        <v>186</v>
      </c>
      <c r="C91" s="26" t="s">
        <v>60</v>
      </c>
      <c r="D91" s="29" t="s">
        <v>487</v>
      </c>
      <c r="E91" s="26" t="s">
        <v>665</v>
      </c>
      <c r="F91" s="32">
        <v>0.06444444444444444</v>
      </c>
      <c r="G91" s="13" t="str">
        <f t="shared" si="4"/>
        <v>4.24/km</v>
      </c>
      <c r="H91" s="14">
        <f t="shared" si="5"/>
        <v>0.014155092592592594</v>
      </c>
      <c r="I91" s="14">
        <f t="shared" si="6"/>
        <v>0.014155092592592594</v>
      </c>
    </row>
    <row r="92" spans="1:9" ht="15" customHeight="1">
      <c r="A92" s="13">
        <v>88</v>
      </c>
      <c r="B92" s="26" t="s">
        <v>187</v>
      </c>
      <c r="C92" s="26" t="s">
        <v>146</v>
      </c>
      <c r="D92" s="29" t="s">
        <v>487</v>
      </c>
      <c r="E92" s="26" t="s">
        <v>677</v>
      </c>
      <c r="F92" s="32">
        <v>0.06451388888888888</v>
      </c>
      <c r="G92" s="13" t="str">
        <f t="shared" si="4"/>
        <v>4.24/km</v>
      </c>
      <c r="H92" s="14">
        <f aca="true" t="shared" si="7" ref="H92:H155">F92-$F$5</f>
        <v>0.014224537037037036</v>
      </c>
      <c r="I92" s="14">
        <f aca="true" t="shared" si="8" ref="I92:I155">F92-INDEX($F$5:$F$195,MATCH(D92,$D$5:$D$195,0))</f>
        <v>0.014224537037037036</v>
      </c>
    </row>
    <row r="93" spans="1:9" ht="15" customHeight="1">
      <c r="A93" s="13">
        <v>89</v>
      </c>
      <c r="B93" s="26" t="s">
        <v>188</v>
      </c>
      <c r="C93" s="26" t="s">
        <v>70</v>
      </c>
      <c r="D93" s="29" t="s">
        <v>487</v>
      </c>
      <c r="E93" s="26" t="s">
        <v>189</v>
      </c>
      <c r="F93" s="32">
        <v>0.06461805555555555</v>
      </c>
      <c r="G93" s="13" t="str">
        <f t="shared" si="4"/>
        <v>4.25/km</v>
      </c>
      <c r="H93" s="14">
        <f t="shared" si="7"/>
        <v>0.014328703703703705</v>
      </c>
      <c r="I93" s="14">
        <f t="shared" si="8"/>
        <v>0.014328703703703705</v>
      </c>
    </row>
    <row r="94" spans="1:9" ht="15" customHeight="1">
      <c r="A94" s="13">
        <v>90</v>
      </c>
      <c r="B94" s="26" t="s">
        <v>190</v>
      </c>
      <c r="C94" s="26" t="s">
        <v>191</v>
      </c>
      <c r="D94" s="29" t="s">
        <v>487</v>
      </c>
      <c r="E94" s="26" t="s">
        <v>36</v>
      </c>
      <c r="F94" s="32">
        <v>0.06513888888888889</v>
      </c>
      <c r="G94" s="13" t="str">
        <f t="shared" si="4"/>
        <v>4.27/km</v>
      </c>
      <c r="H94" s="14">
        <f t="shared" si="7"/>
        <v>0.014849537037037036</v>
      </c>
      <c r="I94" s="14">
        <f t="shared" si="8"/>
        <v>0.014849537037037036</v>
      </c>
    </row>
    <row r="95" spans="1:9" ht="15" customHeight="1">
      <c r="A95" s="13">
        <v>91</v>
      </c>
      <c r="B95" s="26" t="s">
        <v>192</v>
      </c>
      <c r="C95" s="26" t="s">
        <v>193</v>
      </c>
      <c r="D95" s="29" t="s">
        <v>487</v>
      </c>
      <c r="E95" s="26" t="s">
        <v>194</v>
      </c>
      <c r="F95" s="32">
        <v>0.06520833333333333</v>
      </c>
      <c r="G95" s="13" t="str">
        <f t="shared" si="4"/>
        <v>4.27/km</v>
      </c>
      <c r="H95" s="14">
        <f t="shared" si="7"/>
        <v>0.014918981481481478</v>
      </c>
      <c r="I95" s="14">
        <f t="shared" si="8"/>
        <v>0.014918981481481478</v>
      </c>
    </row>
    <row r="96" spans="1:9" ht="15" customHeight="1">
      <c r="A96" s="13">
        <v>92</v>
      </c>
      <c r="B96" s="26" t="s">
        <v>195</v>
      </c>
      <c r="C96" s="26" t="s">
        <v>185</v>
      </c>
      <c r="D96" s="29" t="s">
        <v>487</v>
      </c>
      <c r="E96" s="26" t="s">
        <v>160</v>
      </c>
      <c r="F96" s="32">
        <v>0.06549768518518519</v>
      </c>
      <c r="G96" s="13" t="str">
        <f t="shared" si="4"/>
        <v>4.28/km</v>
      </c>
      <c r="H96" s="14">
        <f t="shared" si="7"/>
        <v>0.015208333333333338</v>
      </c>
      <c r="I96" s="14">
        <f t="shared" si="8"/>
        <v>0.015208333333333338</v>
      </c>
    </row>
    <row r="97" spans="1:9" ht="15" customHeight="1">
      <c r="A97" s="13">
        <v>93</v>
      </c>
      <c r="B97" s="26" t="s">
        <v>196</v>
      </c>
      <c r="C97" s="26" t="s">
        <v>146</v>
      </c>
      <c r="D97" s="29" t="s">
        <v>487</v>
      </c>
      <c r="E97" s="26" t="s">
        <v>670</v>
      </c>
      <c r="F97" s="32">
        <v>0.065625</v>
      </c>
      <c r="G97" s="13" t="str">
        <f t="shared" si="4"/>
        <v>4.29/km</v>
      </c>
      <c r="H97" s="14">
        <f t="shared" si="7"/>
        <v>0.015335648148148154</v>
      </c>
      <c r="I97" s="14">
        <f t="shared" si="8"/>
        <v>0.015335648148148154</v>
      </c>
    </row>
    <row r="98" spans="1:9" ht="15" customHeight="1">
      <c r="A98" s="13">
        <v>94</v>
      </c>
      <c r="B98" s="26" t="s">
        <v>197</v>
      </c>
      <c r="C98" s="26" t="s">
        <v>48</v>
      </c>
      <c r="D98" s="29" t="s">
        <v>487</v>
      </c>
      <c r="E98" s="26" t="s">
        <v>75</v>
      </c>
      <c r="F98" s="32">
        <v>0.06569444444444444</v>
      </c>
      <c r="G98" s="13" t="str">
        <f t="shared" si="4"/>
        <v>4.29/km</v>
      </c>
      <c r="H98" s="14">
        <f t="shared" si="7"/>
        <v>0.015405092592592595</v>
      </c>
      <c r="I98" s="14">
        <f t="shared" si="8"/>
        <v>0.015405092592592595</v>
      </c>
    </row>
    <row r="99" spans="1:9" ht="15" customHeight="1">
      <c r="A99" s="13">
        <v>95</v>
      </c>
      <c r="B99" s="26" t="s">
        <v>198</v>
      </c>
      <c r="C99" s="26" t="s">
        <v>199</v>
      </c>
      <c r="D99" s="29" t="s">
        <v>487</v>
      </c>
      <c r="E99" s="26" t="s">
        <v>200</v>
      </c>
      <c r="F99" s="32">
        <v>0.06574074074074074</v>
      </c>
      <c r="G99" s="13" t="str">
        <f t="shared" si="4"/>
        <v>4.29/km</v>
      </c>
      <c r="H99" s="14">
        <f t="shared" si="7"/>
        <v>0.01545138888888889</v>
      </c>
      <c r="I99" s="14">
        <f t="shared" si="8"/>
        <v>0.01545138888888889</v>
      </c>
    </row>
    <row r="100" spans="1:9" ht="15" customHeight="1">
      <c r="A100" s="13">
        <v>96</v>
      </c>
      <c r="B100" s="26" t="s">
        <v>201</v>
      </c>
      <c r="C100" s="26" t="s">
        <v>202</v>
      </c>
      <c r="D100" s="29" t="s">
        <v>487</v>
      </c>
      <c r="E100" s="26" t="s">
        <v>138</v>
      </c>
      <c r="F100" s="32">
        <v>0.06576388888888889</v>
      </c>
      <c r="G100" s="13" t="str">
        <f t="shared" si="4"/>
        <v>4.29/km</v>
      </c>
      <c r="H100" s="14">
        <f t="shared" si="7"/>
        <v>0.015474537037037037</v>
      </c>
      <c r="I100" s="14">
        <f t="shared" si="8"/>
        <v>0.015474537037037037</v>
      </c>
    </row>
    <row r="101" spans="1:9" ht="15" customHeight="1">
      <c r="A101" s="13">
        <v>97</v>
      </c>
      <c r="B101" s="26" t="s">
        <v>203</v>
      </c>
      <c r="C101" s="26" t="s">
        <v>88</v>
      </c>
      <c r="D101" s="29" t="s">
        <v>487</v>
      </c>
      <c r="E101" s="26" t="s">
        <v>19</v>
      </c>
      <c r="F101" s="32">
        <v>0.06607638888888889</v>
      </c>
      <c r="G101" s="13" t="str">
        <f t="shared" si="4"/>
        <v>4.31/km</v>
      </c>
      <c r="H101" s="14">
        <f t="shared" si="7"/>
        <v>0.015787037037037044</v>
      </c>
      <c r="I101" s="14">
        <f t="shared" si="8"/>
        <v>0.015787037037037044</v>
      </c>
    </row>
    <row r="102" spans="1:9" ht="15" customHeight="1">
      <c r="A102" s="13">
        <v>98</v>
      </c>
      <c r="B102" s="26" t="s">
        <v>204</v>
      </c>
      <c r="C102" s="26" t="s">
        <v>24</v>
      </c>
      <c r="D102" s="29" t="s">
        <v>487</v>
      </c>
      <c r="E102" s="26" t="s">
        <v>160</v>
      </c>
      <c r="F102" s="32">
        <v>0.0661111111111111</v>
      </c>
      <c r="G102" s="13" t="str">
        <f t="shared" si="4"/>
        <v>4.31/km</v>
      </c>
      <c r="H102" s="14">
        <f t="shared" si="7"/>
        <v>0.015821759259259258</v>
      </c>
      <c r="I102" s="14">
        <f t="shared" si="8"/>
        <v>0.015821759259259258</v>
      </c>
    </row>
    <row r="103" spans="1:9" ht="15" customHeight="1">
      <c r="A103" s="13">
        <v>99</v>
      </c>
      <c r="B103" s="26" t="s">
        <v>205</v>
      </c>
      <c r="C103" s="26" t="s">
        <v>24</v>
      </c>
      <c r="D103" s="29" t="s">
        <v>487</v>
      </c>
      <c r="E103" s="26" t="s">
        <v>206</v>
      </c>
      <c r="F103" s="32">
        <v>0.06614583333333333</v>
      </c>
      <c r="G103" s="13" t="str">
        <f t="shared" si="4"/>
        <v>4.31/km</v>
      </c>
      <c r="H103" s="14">
        <f t="shared" si="7"/>
        <v>0.015856481481481485</v>
      </c>
      <c r="I103" s="14">
        <f t="shared" si="8"/>
        <v>0.015856481481481485</v>
      </c>
    </row>
    <row r="104" spans="1:9" ht="15" customHeight="1">
      <c r="A104" s="13">
        <v>100</v>
      </c>
      <c r="B104" s="26" t="s">
        <v>207</v>
      </c>
      <c r="C104" s="26" t="s">
        <v>62</v>
      </c>
      <c r="D104" s="29" t="s">
        <v>487</v>
      </c>
      <c r="E104" s="26" t="s">
        <v>208</v>
      </c>
      <c r="F104" s="32">
        <v>0.06625</v>
      </c>
      <c r="G104" s="13" t="str">
        <f t="shared" si="4"/>
        <v>4.31/km</v>
      </c>
      <c r="H104" s="14">
        <f t="shared" si="7"/>
        <v>0.015960648148148154</v>
      </c>
      <c r="I104" s="14">
        <f t="shared" si="8"/>
        <v>0.015960648148148154</v>
      </c>
    </row>
    <row r="105" spans="1:9" ht="15" customHeight="1">
      <c r="A105" s="13">
        <v>101</v>
      </c>
      <c r="B105" s="26" t="s">
        <v>209</v>
      </c>
      <c r="C105" s="26" t="s">
        <v>24</v>
      </c>
      <c r="D105" s="29" t="s">
        <v>487</v>
      </c>
      <c r="E105" s="26" t="s">
        <v>210</v>
      </c>
      <c r="F105" s="32">
        <v>0.06634259259259259</v>
      </c>
      <c r="G105" s="13" t="str">
        <f t="shared" si="4"/>
        <v>4.32/km</v>
      </c>
      <c r="H105" s="14">
        <f t="shared" si="7"/>
        <v>0.016053240740740743</v>
      </c>
      <c r="I105" s="14">
        <f t="shared" si="8"/>
        <v>0.016053240740740743</v>
      </c>
    </row>
    <row r="106" spans="1:9" ht="15" customHeight="1">
      <c r="A106" s="13">
        <v>102</v>
      </c>
      <c r="B106" s="26" t="s">
        <v>211</v>
      </c>
      <c r="C106" s="26" t="s">
        <v>21</v>
      </c>
      <c r="D106" s="29" t="s">
        <v>487</v>
      </c>
      <c r="E106" s="26" t="s">
        <v>676</v>
      </c>
      <c r="F106" s="32">
        <v>0.06646990740740741</v>
      </c>
      <c r="G106" s="13" t="str">
        <f t="shared" si="4"/>
        <v>4.32/km</v>
      </c>
      <c r="H106" s="14">
        <f t="shared" si="7"/>
        <v>0.01618055555555556</v>
      </c>
      <c r="I106" s="14">
        <f t="shared" si="8"/>
        <v>0.01618055555555556</v>
      </c>
    </row>
    <row r="107" spans="1:9" ht="15" customHeight="1">
      <c r="A107" s="13">
        <v>103</v>
      </c>
      <c r="B107" s="26" t="s">
        <v>212</v>
      </c>
      <c r="C107" s="26" t="s">
        <v>103</v>
      </c>
      <c r="D107" s="29" t="s">
        <v>487</v>
      </c>
      <c r="E107" s="26" t="s">
        <v>213</v>
      </c>
      <c r="F107" s="32">
        <v>0.06664351851851852</v>
      </c>
      <c r="G107" s="13" t="str">
        <f t="shared" si="4"/>
        <v>4.33/km</v>
      </c>
      <c r="H107" s="14">
        <f t="shared" si="7"/>
        <v>0.01635416666666667</v>
      </c>
      <c r="I107" s="14">
        <f t="shared" si="8"/>
        <v>0.01635416666666667</v>
      </c>
    </row>
    <row r="108" spans="1:9" ht="15" customHeight="1">
      <c r="A108" s="13">
        <v>104</v>
      </c>
      <c r="B108" s="26" t="s">
        <v>214</v>
      </c>
      <c r="C108" s="26" t="s">
        <v>62</v>
      </c>
      <c r="D108" s="29" t="s">
        <v>487</v>
      </c>
      <c r="E108" s="26" t="s">
        <v>215</v>
      </c>
      <c r="F108" s="32">
        <v>0.06668981481481481</v>
      </c>
      <c r="G108" s="13" t="str">
        <f t="shared" si="4"/>
        <v>4.33/km</v>
      </c>
      <c r="H108" s="14">
        <f t="shared" si="7"/>
        <v>0.016400462962962964</v>
      </c>
      <c r="I108" s="14">
        <f t="shared" si="8"/>
        <v>0.016400462962962964</v>
      </c>
    </row>
    <row r="109" spans="1:9" ht="15" customHeight="1">
      <c r="A109" s="13">
        <v>105</v>
      </c>
      <c r="B109" s="26" t="s">
        <v>216</v>
      </c>
      <c r="C109" s="26" t="s">
        <v>106</v>
      </c>
      <c r="D109" s="29" t="s">
        <v>487</v>
      </c>
      <c r="E109" s="26" t="s">
        <v>217</v>
      </c>
      <c r="F109" s="32">
        <v>0.06686342592592592</v>
      </c>
      <c r="G109" s="13" t="str">
        <f t="shared" si="4"/>
        <v>4.34/km</v>
      </c>
      <c r="H109" s="14">
        <f t="shared" si="7"/>
        <v>0.016574074074074074</v>
      </c>
      <c r="I109" s="14">
        <f t="shared" si="8"/>
        <v>0.016574074074074074</v>
      </c>
    </row>
    <row r="110" spans="1:9" ht="15" customHeight="1">
      <c r="A110" s="13">
        <v>106</v>
      </c>
      <c r="B110" s="26" t="s">
        <v>218</v>
      </c>
      <c r="C110" s="26" t="s">
        <v>219</v>
      </c>
      <c r="D110" s="29" t="s">
        <v>487</v>
      </c>
      <c r="E110" s="26" t="s">
        <v>220</v>
      </c>
      <c r="F110" s="32">
        <v>0.06690972222222223</v>
      </c>
      <c r="G110" s="13" t="str">
        <f t="shared" si="4"/>
        <v>4.34/km</v>
      </c>
      <c r="H110" s="14">
        <f t="shared" si="7"/>
        <v>0.016620370370370383</v>
      </c>
      <c r="I110" s="14">
        <f t="shared" si="8"/>
        <v>0.016620370370370383</v>
      </c>
    </row>
    <row r="111" spans="1:9" ht="15" customHeight="1">
      <c r="A111" s="13">
        <v>107</v>
      </c>
      <c r="B111" s="26" t="s">
        <v>221</v>
      </c>
      <c r="C111" s="26" t="s">
        <v>21</v>
      </c>
      <c r="D111" s="29" t="s">
        <v>487</v>
      </c>
      <c r="E111" s="26" t="s">
        <v>669</v>
      </c>
      <c r="F111" s="32">
        <v>0.06694444444444445</v>
      </c>
      <c r="G111" s="13" t="str">
        <f t="shared" si="4"/>
        <v>4.34/km</v>
      </c>
      <c r="H111" s="14">
        <f t="shared" si="7"/>
        <v>0.016655092592592596</v>
      </c>
      <c r="I111" s="14">
        <f t="shared" si="8"/>
        <v>0.016655092592592596</v>
      </c>
    </row>
    <row r="112" spans="1:9" ht="15" customHeight="1">
      <c r="A112" s="13">
        <v>108</v>
      </c>
      <c r="B112" s="26" t="s">
        <v>222</v>
      </c>
      <c r="C112" s="26" t="s">
        <v>33</v>
      </c>
      <c r="D112" s="29" t="s">
        <v>487</v>
      </c>
      <c r="E112" s="26" t="s">
        <v>84</v>
      </c>
      <c r="F112" s="32">
        <v>0.06694444444444445</v>
      </c>
      <c r="G112" s="13" t="str">
        <f t="shared" si="4"/>
        <v>4.34/km</v>
      </c>
      <c r="H112" s="14">
        <f t="shared" si="7"/>
        <v>0.016655092592592596</v>
      </c>
      <c r="I112" s="14">
        <f t="shared" si="8"/>
        <v>0.016655092592592596</v>
      </c>
    </row>
    <row r="113" spans="1:9" ht="15" customHeight="1">
      <c r="A113" s="13">
        <v>109</v>
      </c>
      <c r="B113" s="26" t="s">
        <v>223</v>
      </c>
      <c r="C113" s="26" t="s">
        <v>48</v>
      </c>
      <c r="D113" s="29" t="s">
        <v>487</v>
      </c>
      <c r="E113" s="26" t="s">
        <v>665</v>
      </c>
      <c r="F113" s="32">
        <v>0.06696759259259259</v>
      </c>
      <c r="G113" s="13" t="str">
        <f t="shared" si="4"/>
        <v>4.34/km</v>
      </c>
      <c r="H113" s="14">
        <f t="shared" si="7"/>
        <v>0.016678240740740743</v>
      </c>
      <c r="I113" s="14">
        <f t="shared" si="8"/>
        <v>0.016678240740740743</v>
      </c>
    </row>
    <row r="114" spans="1:9" ht="15" customHeight="1">
      <c r="A114" s="13">
        <v>110</v>
      </c>
      <c r="B114" s="26" t="s">
        <v>224</v>
      </c>
      <c r="C114" s="26" t="s">
        <v>88</v>
      </c>
      <c r="D114" s="29" t="s">
        <v>487</v>
      </c>
      <c r="E114" s="26" t="s">
        <v>225</v>
      </c>
      <c r="F114" s="32">
        <v>0.06699074074074074</v>
      </c>
      <c r="G114" s="13" t="str">
        <f t="shared" si="4"/>
        <v>4.34/km</v>
      </c>
      <c r="H114" s="14">
        <f t="shared" si="7"/>
        <v>0.01670138888888889</v>
      </c>
      <c r="I114" s="14">
        <f t="shared" si="8"/>
        <v>0.01670138888888889</v>
      </c>
    </row>
    <row r="115" spans="1:9" ht="15" customHeight="1">
      <c r="A115" s="13">
        <v>111</v>
      </c>
      <c r="B115" s="26" t="s">
        <v>226</v>
      </c>
      <c r="C115" s="26" t="s">
        <v>227</v>
      </c>
      <c r="D115" s="29" t="s">
        <v>487</v>
      </c>
      <c r="E115" s="26" t="s">
        <v>136</v>
      </c>
      <c r="F115" s="32">
        <v>0.06699074074074074</v>
      </c>
      <c r="G115" s="13" t="str">
        <f t="shared" si="4"/>
        <v>4.34/km</v>
      </c>
      <c r="H115" s="14">
        <f t="shared" si="7"/>
        <v>0.01670138888888889</v>
      </c>
      <c r="I115" s="14">
        <f t="shared" si="8"/>
        <v>0.01670138888888889</v>
      </c>
    </row>
    <row r="116" spans="1:9" ht="15" customHeight="1">
      <c r="A116" s="13">
        <v>112</v>
      </c>
      <c r="B116" s="26" t="s">
        <v>228</v>
      </c>
      <c r="C116" s="26" t="s">
        <v>95</v>
      </c>
      <c r="D116" s="29" t="s">
        <v>487</v>
      </c>
      <c r="E116" s="26" t="s">
        <v>19</v>
      </c>
      <c r="F116" s="32">
        <v>0.06709490740740741</v>
      </c>
      <c r="G116" s="13" t="str">
        <f t="shared" si="4"/>
        <v>4.35/km</v>
      </c>
      <c r="H116" s="14">
        <f t="shared" si="7"/>
        <v>0.01680555555555556</v>
      </c>
      <c r="I116" s="14">
        <f t="shared" si="8"/>
        <v>0.01680555555555556</v>
      </c>
    </row>
    <row r="117" spans="1:9" ht="15" customHeight="1">
      <c r="A117" s="13">
        <v>113</v>
      </c>
      <c r="B117" s="26" t="s">
        <v>229</v>
      </c>
      <c r="C117" s="26" t="s">
        <v>41</v>
      </c>
      <c r="D117" s="29" t="s">
        <v>487</v>
      </c>
      <c r="E117" s="26" t="s">
        <v>19</v>
      </c>
      <c r="F117" s="32">
        <v>0.06709490740740741</v>
      </c>
      <c r="G117" s="13" t="str">
        <f t="shared" si="4"/>
        <v>4.35/km</v>
      </c>
      <c r="H117" s="14">
        <f t="shared" si="7"/>
        <v>0.01680555555555556</v>
      </c>
      <c r="I117" s="14">
        <f t="shared" si="8"/>
        <v>0.01680555555555556</v>
      </c>
    </row>
    <row r="118" spans="1:9" ht="15" customHeight="1">
      <c r="A118" s="13">
        <v>114</v>
      </c>
      <c r="B118" s="26" t="s">
        <v>230</v>
      </c>
      <c r="C118" s="26" t="s">
        <v>111</v>
      </c>
      <c r="D118" s="29" t="s">
        <v>487</v>
      </c>
      <c r="E118" s="26" t="s">
        <v>39</v>
      </c>
      <c r="F118" s="32">
        <v>0.06709490740740741</v>
      </c>
      <c r="G118" s="13" t="str">
        <f t="shared" si="4"/>
        <v>4.35/km</v>
      </c>
      <c r="H118" s="14">
        <f t="shared" si="7"/>
        <v>0.01680555555555556</v>
      </c>
      <c r="I118" s="14">
        <f t="shared" si="8"/>
        <v>0.01680555555555556</v>
      </c>
    </row>
    <row r="119" spans="1:9" ht="15" customHeight="1">
      <c r="A119" s="13">
        <v>115</v>
      </c>
      <c r="B119" s="26" t="s">
        <v>231</v>
      </c>
      <c r="C119" s="26" t="s">
        <v>106</v>
      </c>
      <c r="D119" s="29" t="s">
        <v>487</v>
      </c>
      <c r="E119" s="26" t="s">
        <v>208</v>
      </c>
      <c r="F119" s="32">
        <v>0.06712962962962964</v>
      </c>
      <c r="G119" s="13" t="str">
        <f t="shared" si="4"/>
        <v>4.35/km</v>
      </c>
      <c r="H119" s="14">
        <f t="shared" si="7"/>
        <v>0.016840277777777787</v>
      </c>
      <c r="I119" s="14">
        <f t="shared" si="8"/>
        <v>0.016840277777777787</v>
      </c>
    </row>
    <row r="120" spans="1:9" ht="15" customHeight="1">
      <c r="A120" s="13">
        <v>116</v>
      </c>
      <c r="B120" s="26" t="s">
        <v>232</v>
      </c>
      <c r="C120" s="26" t="s">
        <v>95</v>
      </c>
      <c r="D120" s="29" t="s">
        <v>487</v>
      </c>
      <c r="E120" s="26" t="s">
        <v>233</v>
      </c>
      <c r="F120" s="32">
        <v>0.0671412037037037</v>
      </c>
      <c r="G120" s="13" t="str">
        <f t="shared" si="4"/>
        <v>4.35/km</v>
      </c>
      <c r="H120" s="14">
        <f t="shared" si="7"/>
        <v>0.016851851851851854</v>
      </c>
      <c r="I120" s="14">
        <f t="shared" si="8"/>
        <v>0.016851851851851854</v>
      </c>
    </row>
    <row r="121" spans="1:9" ht="15" customHeight="1">
      <c r="A121" s="13">
        <v>117</v>
      </c>
      <c r="B121" s="26" t="s">
        <v>234</v>
      </c>
      <c r="C121" s="26" t="s">
        <v>144</v>
      </c>
      <c r="D121" s="29" t="s">
        <v>487</v>
      </c>
      <c r="E121" s="26" t="s">
        <v>86</v>
      </c>
      <c r="F121" s="32">
        <v>0.06715277777777778</v>
      </c>
      <c r="G121" s="13" t="str">
        <f t="shared" si="4"/>
        <v>4.35/km</v>
      </c>
      <c r="H121" s="14">
        <f t="shared" si="7"/>
        <v>0.016863425925925934</v>
      </c>
      <c r="I121" s="14">
        <f t="shared" si="8"/>
        <v>0.016863425925925934</v>
      </c>
    </row>
    <row r="122" spans="1:9" ht="15" customHeight="1">
      <c r="A122" s="13">
        <v>118</v>
      </c>
      <c r="B122" s="26" t="s">
        <v>235</v>
      </c>
      <c r="C122" s="26" t="s">
        <v>236</v>
      </c>
      <c r="D122" s="29" t="s">
        <v>487</v>
      </c>
      <c r="E122" s="26" t="s">
        <v>677</v>
      </c>
      <c r="F122" s="32">
        <v>0.06717592592592593</v>
      </c>
      <c r="G122" s="13" t="str">
        <f t="shared" si="4"/>
        <v>4.35/km</v>
      </c>
      <c r="H122" s="14">
        <f t="shared" si="7"/>
        <v>0.01688657407407408</v>
      </c>
      <c r="I122" s="14">
        <f t="shared" si="8"/>
        <v>0.01688657407407408</v>
      </c>
    </row>
    <row r="123" spans="1:9" ht="15" customHeight="1">
      <c r="A123" s="13">
        <v>119</v>
      </c>
      <c r="B123" s="26" t="s">
        <v>237</v>
      </c>
      <c r="C123" s="26" t="s">
        <v>238</v>
      </c>
      <c r="D123" s="29" t="s">
        <v>487</v>
      </c>
      <c r="E123" s="26" t="s">
        <v>239</v>
      </c>
      <c r="F123" s="32">
        <v>0.06721064814814814</v>
      </c>
      <c r="G123" s="13" t="str">
        <f t="shared" si="4"/>
        <v>4.35/km</v>
      </c>
      <c r="H123" s="14">
        <f t="shared" si="7"/>
        <v>0.016921296296296295</v>
      </c>
      <c r="I123" s="14">
        <f t="shared" si="8"/>
        <v>0.016921296296296295</v>
      </c>
    </row>
    <row r="124" spans="1:9" ht="15" customHeight="1">
      <c r="A124" s="13">
        <v>120</v>
      </c>
      <c r="B124" s="26" t="s">
        <v>240</v>
      </c>
      <c r="C124" s="26" t="s">
        <v>241</v>
      </c>
      <c r="D124" s="29" t="s">
        <v>487</v>
      </c>
      <c r="E124" s="26" t="s">
        <v>242</v>
      </c>
      <c r="F124" s="32">
        <v>0.06730324074074073</v>
      </c>
      <c r="G124" s="13" t="str">
        <f t="shared" si="4"/>
        <v>4.36/km</v>
      </c>
      <c r="H124" s="14">
        <f t="shared" si="7"/>
        <v>0.017013888888888884</v>
      </c>
      <c r="I124" s="14">
        <f t="shared" si="8"/>
        <v>0.017013888888888884</v>
      </c>
    </row>
    <row r="125" spans="1:9" ht="15" customHeight="1">
      <c r="A125" s="13">
        <v>121</v>
      </c>
      <c r="B125" s="26" t="s">
        <v>243</v>
      </c>
      <c r="C125" s="26" t="s">
        <v>111</v>
      </c>
      <c r="D125" s="29" t="s">
        <v>487</v>
      </c>
      <c r="E125" s="26" t="s">
        <v>141</v>
      </c>
      <c r="F125" s="32">
        <v>0.06734953703703704</v>
      </c>
      <c r="G125" s="13" t="str">
        <f t="shared" si="4"/>
        <v>4.36/km</v>
      </c>
      <c r="H125" s="14">
        <f t="shared" si="7"/>
        <v>0.017060185185185192</v>
      </c>
      <c r="I125" s="14">
        <f t="shared" si="8"/>
        <v>0.017060185185185192</v>
      </c>
    </row>
    <row r="126" spans="1:9" ht="15" customHeight="1">
      <c r="A126" s="13">
        <v>122</v>
      </c>
      <c r="B126" s="26" t="s">
        <v>244</v>
      </c>
      <c r="C126" s="26" t="s">
        <v>245</v>
      </c>
      <c r="D126" s="29" t="s">
        <v>487</v>
      </c>
      <c r="E126" s="26" t="s">
        <v>141</v>
      </c>
      <c r="F126" s="32">
        <v>0.06736111111111111</v>
      </c>
      <c r="G126" s="13" t="str">
        <f t="shared" si="4"/>
        <v>4.36/km</v>
      </c>
      <c r="H126" s="14">
        <f t="shared" si="7"/>
        <v>0.01707175925925926</v>
      </c>
      <c r="I126" s="14">
        <f t="shared" si="8"/>
        <v>0.01707175925925926</v>
      </c>
    </row>
    <row r="127" spans="1:9" ht="15" customHeight="1">
      <c r="A127" s="13">
        <v>123</v>
      </c>
      <c r="B127" s="26" t="s">
        <v>246</v>
      </c>
      <c r="C127" s="26" t="s">
        <v>247</v>
      </c>
      <c r="D127" s="29" t="s">
        <v>487</v>
      </c>
      <c r="E127" s="26" t="s">
        <v>676</v>
      </c>
      <c r="F127" s="32">
        <v>0.06751157407407408</v>
      </c>
      <c r="G127" s="13" t="str">
        <f t="shared" si="4"/>
        <v>4.36/km</v>
      </c>
      <c r="H127" s="14">
        <f t="shared" si="7"/>
        <v>0.017222222222222236</v>
      </c>
      <c r="I127" s="14">
        <f t="shared" si="8"/>
        <v>0.017222222222222236</v>
      </c>
    </row>
    <row r="128" spans="1:9" ht="15" customHeight="1">
      <c r="A128" s="13">
        <v>124</v>
      </c>
      <c r="B128" s="26" t="s">
        <v>248</v>
      </c>
      <c r="C128" s="26" t="s">
        <v>21</v>
      </c>
      <c r="D128" s="29" t="s">
        <v>487</v>
      </c>
      <c r="E128" s="26" t="s">
        <v>165</v>
      </c>
      <c r="F128" s="32">
        <v>0.06753472222222222</v>
      </c>
      <c r="G128" s="13" t="str">
        <f t="shared" si="4"/>
        <v>4.37/km</v>
      </c>
      <c r="H128" s="14">
        <f t="shared" si="7"/>
        <v>0.01724537037037037</v>
      </c>
      <c r="I128" s="14">
        <f t="shared" si="8"/>
        <v>0.01724537037037037</v>
      </c>
    </row>
    <row r="129" spans="1:9" ht="15" customHeight="1">
      <c r="A129" s="13">
        <v>125</v>
      </c>
      <c r="B129" s="26" t="s">
        <v>249</v>
      </c>
      <c r="C129" s="26" t="s">
        <v>250</v>
      </c>
      <c r="D129" s="29" t="s">
        <v>487</v>
      </c>
      <c r="E129" s="26" t="s">
        <v>680</v>
      </c>
      <c r="F129" s="32">
        <v>0.06754629629629628</v>
      </c>
      <c r="G129" s="13" t="str">
        <f t="shared" si="4"/>
        <v>4.37/km</v>
      </c>
      <c r="H129" s="14">
        <f t="shared" si="7"/>
        <v>0.017256944444444436</v>
      </c>
      <c r="I129" s="14">
        <f t="shared" si="8"/>
        <v>0.017256944444444436</v>
      </c>
    </row>
    <row r="130" spans="1:9" ht="15" customHeight="1">
      <c r="A130" s="13">
        <v>126</v>
      </c>
      <c r="B130" s="26" t="s">
        <v>251</v>
      </c>
      <c r="C130" s="26" t="s">
        <v>43</v>
      </c>
      <c r="D130" s="29" t="s">
        <v>487</v>
      </c>
      <c r="E130" s="26" t="s">
        <v>220</v>
      </c>
      <c r="F130" s="32">
        <v>0.06760416666666667</v>
      </c>
      <c r="G130" s="13" t="str">
        <f t="shared" si="4"/>
        <v>4.37/km</v>
      </c>
      <c r="H130" s="14">
        <f t="shared" si="7"/>
        <v>0.017314814814814825</v>
      </c>
      <c r="I130" s="14">
        <f t="shared" si="8"/>
        <v>0.017314814814814825</v>
      </c>
    </row>
    <row r="131" spans="1:9" ht="15" customHeight="1">
      <c r="A131" s="13">
        <v>127</v>
      </c>
      <c r="B131" s="26" t="s">
        <v>252</v>
      </c>
      <c r="C131" s="26" t="s">
        <v>227</v>
      </c>
      <c r="D131" s="29" t="s">
        <v>487</v>
      </c>
      <c r="E131" s="26" t="s">
        <v>27</v>
      </c>
      <c r="F131" s="32">
        <v>0.06788194444444444</v>
      </c>
      <c r="G131" s="13" t="str">
        <f t="shared" si="4"/>
        <v>4.38/km</v>
      </c>
      <c r="H131" s="14">
        <f t="shared" si="7"/>
        <v>0.01759259259259259</v>
      </c>
      <c r="I131" s="14">
        <f t="shared" si="8"/>
        <v>0.01759259259259259</v>
      </c>
    </row>
    <row r="132" spans="1:9" ht="15" customHeight="1">
      <c r="A132" s="13">
        <v>128</v>
      </c>
      <c r="B132" s="26" t="s">
        <v>253</v>
      </c>
      <c r="C132" s="26" t="s">
        <v>21</v>
      </c>
      <c r="D132" s="29" t="s">
        <v>487</v>
      </c>
      <c r="E132" s="26" t="s">
        <v>86</v>
      </c>
      <c r="F132" s="32">
        <v>0.06805555555555555</v>
      </c>
      <c r="G132" s="13" t="str">
        <f t="shared" si="4"/>
        <v>4.39/km</v>
      </c>
      <c r="H132" s="14">
        <f t="shared" si="7"/>
        <v>0.0177662037037037</v>
      </c>
      <c r="I132" s="14">
        <f t="shared" si="8"/>
        <v>0.0177662037037037</v>
      </c>
    </row>
    <row r="133" spans="1:9" ht="15" customHeight="1">
      <c r="A133" s="13">
        <v>129</v>
      </c>
      <c r="B133" s="26" t="s">
        <v>254</v>
      </c>
      <c r="C133" s="26" t="s">
        <v>255</v>
      </c>
      <c r="D133" s="29" t="s">
        <v>487</v>
      </c>
      <c r="E133" s="26" t="s">
        <v>256</v>
      </c>
      <c r="F133" s="32">
        <v>0.0681712962962963</v>
      </c>
      <c r="G133" s="13" t="str">
        <f aca="true" t="shared" si="9" ref="G133:G196">TEXT(INT((HOUR(F133)*3600+MINUTE(F133)*60+SECOND(F133))/$I$3/60),"0")&amp;"."&amp;TEXT(MOD((HOUR(F133)*3600+MINUTE(F133)*60+SECOND(F133))/$I$3,60),"00")&amp;"/km"</f>
        <v>4.39/km</v>
      </c>
      <c r="H133" s="14">
        <f t="shared" si="7"/>
        <v>0.01788194444444445</v>
      </c>
      <c r="I133" s="14">
        <f t="shared" si="8"/>
        <v>0.01788194444444445</v>
      </c>
    </row>
    <row r="134" spans="1:9" ht="15" customHeight="1">
      <c r="A134" s="13">
        <v>130</v>
      </c>
      <c r="B134" s="26" t="s">
        <v>257</v>
      </c>
      <c r="C134" s="26" t="s">
        <v>103</v>
      </c>
      <c r="D134" s="29" t="s">
        <v>487</v>
      </c>
      <c r="E134" s="26" t="s">
        <v>258</v>
      </c>
      <c r="F134" s="32">
        <v>0.06818287037037037</v>
      </c>
      <c r="G134" s="13" t="str">
        <f t="shared" si="9"/>
        <v>4.39/km</v>
      </c>
      <c r="H134" s="14">
        <f t="shared" si="7"/>
        <v>0.017893518518518517</v>
      </c>
      <c r="I134" s="14">
        <f t="shared" si="8"/>
        <v>0.017893518518518517</v>
      </c>
    </row>
    <row r="135" spans="1:9" ht="15" customHeight="1">
      <c r="A135" s="13">
        <v>131</v>
      </c>
      <c r="B135" s="26" t="s">
        <v>259</v>
      </c>
      <c r="C135" s="26" t="s">
        <v>260</v>
      </c>
      <c r="D135" s="29" t="s">
        <v>487</v>
      </c>
      <c r="E135" s="26" t="s">
        <v>141</v>
      </c>
      <c r="F135" s="32">
        <v>0.06828703703703703</v>
      </c>
      <c r="G135" s="13" t="str">
        <f t="shared" si="9"/>
        <v>4.40/km</v>
      </c>
      <c r="H135" s="14">
        <f t="shared" si="7"/>
        <v>0.017997685185185186</v>
      </c>
      <c r="I135" s="14">
        <f t="shared" si="8"/>
        <v>0.017997685185185186</v>
      </c>
    </row>
    <row r="136" spans="1:9" ht="15" customHeight="1">
      <c r="A136" s="13">
        <v>132</v>
      </c>
      <c r="B136" s="26" t="s">
        <v>261</v>
      </c>
      <c r="C136" s="26" t="s">
        <v>262</v>
      </c>
      <c r="D136" s="29" t="s">
        <v>487</v>
      </c>
      <c r="E136" s="26" t="s">
        <v>213</v>
      </c>
      <c r="F136" s="32">
        <v>0.06846064814814816</v>
      </c>
      <c r="G136" s="13" t="str">
        <f t="shared" si="9"/>
        <v>4.40/km</v>
      </c>
      <c r="H136" s="14">
        <f t="shared" si="7"/>
        <v>0.01817129629629631</v>
      </c>
      <c r="I136" s="14">
        <f t="shared" si="8"/>
        <v>0.01817129629629631</v>
      </c>
    </row>
    <row r="137" spans="1:9" ht="15" customHeight="1">
      <c r="A137" s="13">
        <v>133</v>
      </c>
      <c r="B137" s="26" t="s">
        <v>263</v>
      </c>
      <c r="C137" s="26" t="s">
        <v>62</v>
      </c>
      <c r="D137" s="29" t="s">
        <v>487</v>
      </c>
      <c r="E137" s="26" t="s">
        <v>160</v>
      </c>
      <c r="F137" s="32">
        <v>0.0687037037037037</v>
      </c>
      <c r="G137" s="13" t="str">
        <f t="shared" si="9"/>
        <v>4.41/km</v>
      </c>
      <c r="H137" s="14">
        <f t="shared" si="7"/>
        <v>0.01841435185185185</v>
      </c>
      <c r="I137" s="14">
        <f t="shared" si="8"/>
        <v>0.01841435185185185</v>
      </c>
    </row>
    <row r="138" spans="1:9" ht="15" customHeight="1">
      <c r="A138" s="13">
        <v>134</v>
      </c>
      <c r="B138" s="26" t="s">
        <v>57</v>
      </c>
      <c r="C138" s="26" t="s">
        <v>111</v>
      </c>
      <c r="D138" s="29" t="s">
        <v>487</v>
      </c>
      <c r="E138" s="26" t="s">
        <v>75</v>
      </c>
      <c r="F138" s="32">
        <v>0.0688425925925926</v>
      </c>
      <c r="G138" s="13" t="str">
        <f t="shared" si="9"/>
        <v>4.42/km</v>
      </c>
      <c r="H138" s="14">
        <f t="shared" si="7"/>
        <v>0.018553240740740745</v>
      </c>
      <c r="I138" s="14">
        <f t="shared" si="8"/>
        <v>0.018553240740740745</v>
      </c>
    </row>
    <row r="139" spans="1:9" ht="15" customHeight="1">
      <c r="A139" s="13">
        <v>135</v>
      </c>
      <c r="B139" s="26" t="s">
        <v>264</v>
      </c>
      <c r="C139" s="26" t="s">
        <v>146</v>
      </c>
      <c r="D139" s="29" t="s">
        <v>487</v>
      </c>
      <c r="E139" s="26" t="s">
        <v>265</v>
      </c>
      <c r="F139" s="32">
        <v>0.0688425925925926</v>
      </c>
      <c r="G139" s="13" t="str">
        <f t="shared" si="9"/>
        <v>4.42/km</v>
      </c>
      <c r="H139" s="14">
        <f t="shared" si="7"/>
        <v>0.018553240740740745</v>
      </c>
      <c r="I139" s="14">
        <f t="shared" si="8"/>
        <v>0.018553240740740745</v>
      </c>
    </row>
    <row r="140" spans="1:9" ht="15" customHeight="1">
      <c r="A140" s="13">
        <v>136</v>
      </c>
      <c r="B140" s="26" t="s">
        <v>266</v>
      </c>
      <c r="C140" s="26" t="s">
        <v>267</v>
      </c>
      <c r="D140" s="29" t="s">
        <v>487</v>
      </c>
      <c r="E140" s="26" t="s">
        <v>36</v>
      </c>
      <c r="F140" s="32">
        <v>0.06895833333333333</v>
      </c>
      <c r="G140" s="13" t="str">
        <f t="shared" si="9"/>
        <v>4.42/km</v>
      </c>
      <c r="H140" s="14">
        <f t="shared" si="7"/>
        <v>0.01866898148148148</v>
      </c>
      <c r="I140" s="14">
        <f t="shared" si="8"/>
        <v>0.01866898148148148</v>
      </c>
    </row>
    <row r="141" spans="1:9" ht="15" customHeight="1">
      <c r="A141" s="13">
        <v>137</v>
      </c>
      <c r="B141" s="26" t="s">
        <v>268</v>
      </c>
      <c r="C141" s="26" t="s">
        <v>269</v>
      </c>
      <c r="D141" s="29" t="s">
        <v>487</v>
      </c>
      <c r="E141" s="26" t="s">
        <v>19</v>
      </c>
      <c r="F141" s="32">
        <v>0.06900462962962962</v>
      </c>
      <c r="G141" s="13" t="str">
        <f t="shared" si="9"/>
        <v>4.43/km</v>
      </c>
      <c r="H141" s="14">
        <f t="shared" si="7"/>
        <v>0.018715277777777775</v>
      </c>
      <c r="I141" s="14">
        <f t="shared" si="8"/>
        <v>0.018715277777777775</v>
      </c>
    </row>
    <row r="142" spans="1:9" ht="15" customHeight="1">
      <c r="A142" s="13">
        <v>138</v>
      </c>
      <c r="B142" s="26" t="s">
        <v>270</v>
      </c>
      <c r="C142" s="26" t="s">
        <v>271</v>
      </c>
      <c r="D142" s="29" t="s">
        <v>487</v>
      </c>
      <c r="E142" s="26" t="s">
        <v>19</v>
      </c>
      <c r="F142" s="32">
        <v>0.0690625</v>
      </c>
      <c r="G142" s="13" t="str">
        <f t="shared" si="9"/>
        <v>4.43/km</v>
      </c>
      <c r="H142" s="14">
        <f t="shared" si="7"/>
        <v>0.01877314814814815</v>
      </c>
      <c r="I142" s="14">
        <f t="shared" si="8"/>
        <v>0.01877314814814815</v>
      </c>
    </row>
    <row r="143" spans="1:9" ht="15" customHeight="1">
      <c r="A143" s="13">
        <v>139</v>
      </c>
      <c r="B143" s="26" t="s">
        <v>272</v>
      </c>
      <c r="C143" s="26" t="s">
        <v>273</v>
      </c>
      <c r="D143" s="29" t="s">
        <v>487</v>
      </c>
      <c r="E143" s="26" t="s">
        <v>138</v>
      </c>
      <c r="F143" s="32">
        <v>0.06917824074074073</v>
      </c>
      <c r="G143" s="13" t="str">
        <f t="shared" si="9"/>
        <v>4.43/km</v>
      </c>
      <c r="H143" s="14">
        <f t="shared" si="7"/>
        <v>0.018888888888888886</v>
      </c>
      <c r="I143" s="14">
        <f t="shared" si="8"/>
        <v>0.018888888888888886</v>
      </c>
    </row>
    <row r="144" spans="1:9" ht="15" customHeight="1">
      <c r="A144" s="13">
        <v>140</v>
      </c>
      <c r="B144" s="26" t="s">
        <v>274</v>
      </c>
      <c r="C144" s="26" t="s">
        <v>51</v>
      </c>
      <c r="D144" s="29" t="s">
        <v>487</v>
      </c>
      <c r="E144" s="26" t="s">
        <v>220</v>
      </c>
      <c r="F144" s="32">
        <v>0.06928240740740742</v>
      </c>
      <c r="G144" s="13" t="str">
        <f t="shared" si="9"/>
        <v>4.44/km</v>
      </c>
      <c r="H144" s="14">
        <f t="shared" si="7"/>
        <v>0.01899305555555557</v>
      </c>
      <c r="I144" s="14">
        <f t="shared" si="8"/>
        <v>0.01899305555555557</v>
      </c>
    </row>
    <row r="145" spans="1:9" ht="15" customHeight="1">
      <c r="A145" s="13">
        <v>141</v>
      </c>
      <c r="B145" s="26" t="s">
        <v>57</v>
      </c>
      <c r="C145" s="26" t="s">
        <v>275</v>
      </c>
      <c r="D145" s="29" t="s">
        <v>487</v>
      </c>
      <c r="E145" s="26" t="s">
        <v>276</v>
      </c>
      <c r="F145" s="32">
        <v>0.069375</v>
      </c>
      <c r="G145" s="13" t="str">
        <f t="shared" si="9"/>
        <v>4.44/km</v>
      </c>
      <c r="H145" s="14">
        <f t="shared" si="7"/>
        <v>0.019085648148148157</v>
      </c>
      <c r="I145" s="14">
        <f t="shared" si="8"/>
        <v>0.019085648148148157</v>
      </c>
    </row>
    <row r="146" spans="1:9" ht="15" customHeight="1">
      <c r="A146" s="13">
        <v>142</v>
      </c>
      <c r="B146" s="26" t="s">
        <v>277</v>
      </c>
      <c r="C146" s="26" t="s">
        <v>278</v>
      </c>
      <c r="D146" s="29" t="s">
        <v>487</v>
      </c>
      <c r="E146" s="26" t="s">
        <v>71</v>
      </c>
      <c r="F146" s="32">
        <v>0.06938657407407407</v>
      </c>
      <c r="G146" s="13" t="str">
        <f t="shared" si="9"/>
        <v>4.44/km</v>
      </c>
      <c r="H146" s="14">
        <f t="shared" si="7"/>
        <v>0.019097222222222224</v>
      </c>
      <c r="I146" s="14">
        <f t="shared" si="8"/>
        <v>0.019097222222222224</v>
      </c>
    </row>
    <row r="147" spans="1:9" ht="15" customHeight="1">
      <c r="A147" s="13">
        <v>143</v>
      </c>
      <c r="B147" s="26" t="s">
        <v>279</v>
      </c>
      <c r="C147" s="26" t="s">
        <v>280</v>
      </c>
      <c r="D147" s="29" t="s">
        <v>487</v>
      </c>
      <c r="E147" s="26" t="s">
        <v>39</v>
      </c>
      <c r="F147" s="32">
        <v>0.06940972222222223</v>
      </c>
      <c r="G147" s="13" t="str">
        <f t="shared" si="9"/>
        <v>4.44/km</v>
      </c>
      <c r="H147" s="14">
        <f t="shared" si="7"/>
        <v>0.019120370370370385</v>
      </c>
      <c r="I147" s="14">
        <f t="shared" si="8"/>
        <v>0.019120370370370385</v>
      </c>
    </row>
    <row r="148" spans="1:9" ht="15" customHeight="1">
      <c r="A148" s="13">
        <v>144</v>
      </c>
      <c r="B148" s="26" t="s">
        <v>281</v>
      </c>
      <c r="C148" s="26" t="s">
        <v>171</v>
      </c>
      <c r="D148" s="29" t="s">
        <v>487</v>
      </c>
      <c r="E148" s="26" t="s">
        <v>215</v>
      </c>
      <c r="F148" s="32">
        <v>0.06945601851851851</v>
      </c>
      <c r="G148" s="13" t="str">
        <f t="shared" si="9"/>
        <v>4.44/km</v>
      </c>
      <c r="H148" s="14">
        <f t="shared" si="7"/>
        <v>0.019166666666666665</v>
      </c>
      <c r="I148" s="14">
        <f t="shared" si="8"/>
        <v>0.019166666666666665</v>
      </c>
    </row>
    <row r="149" spans="1:9" ht="15" customHeight="1">
      <c r="A149" s="13">
        <v>145</v>
      </c>
      <c r="B149" s="26" t="s">
        <v>282</v>
      </c>
      <c r="C149" s="26" t="s">
        <v>250</v>
      </c>
      <c r="D149" s="29" t="s">
        <v>487</v>
      </c>
      <c r="E149" s="26" t="s">
        <v>213</v>
      </c>
      <c r="F149" s="32">
        <v>0.06947916666666666</v>
      </c>
      <c r="G149" s="13" t="str">
        <f t="shared" si="9"/>
        <v>4.45/km</v>
      </c>
      <c r="H149" s="14">
        <f t="shared" si="7"/>
        <v>0.019189814814814812</v>
      </c>
      <c r="I149" s="14">
        <f t="shared" si="8"/>
        <v>0.019189814814814812</v>
      </c>
    </row>
    <row r="150" spans="1:9" ht="15" customHeight="1">
      <c r="A150" s="13">
        <v>146</v>
      </c>
      <c r="B150" s="26" t="s">
        <v>283</v>
      </c>
      <c r="C150" s="26" t="s">
        <v>62</v>
      </c>
      <c r="D150" s="29" t="s">
        <v>487</v>
      </c>
      <c r="E150" s="26" t="s">
        <v>284</v>
      </c>
      <c r="F150" s="32">
        <v>0.06956018518518518</v>
      </c>
      <c r="G150" s="13" t="str">
        <f t="shared" si="9"/>
        <v>4.45/km</v>
      </c>
      <c r="H150" s="14">
        <f t="shared" si="7"/>
        <v>0.019270833333333334</v>
      </c>
      <c r="I150" s="14">
        <f t="shared" si="8"/>
        <v>0.019270833333333334</v>
      </c>
    </row>
    <row r="151" spans="1:9" ht="15" customHeight="1">
      <c r="A151" s="13">
        <v>147</v>
      </c>
      <c r="B151" s="26" t="s">
        <v>285</v>
      </c>
      <c r="C151" s="26" t="s">
        <v>21</v>
      </c>
      <c r="D151" s="29" t="s">
        <v>487</v>
      </c>
      <c r="E151" s="26" t="s">
        <v>286</v>
      </c>
      <c r="F151" s="32">
        <v>0.06958333333333333</v>
      </c>
      <c r="G151" s="13" t="str">
        <f t="shared" si="9"/>
        <v>4.45/km</v>
      </c>
      <c r="H151" s="14">
        <f t="shared" si="7"/>
        <v>0.01929398148148148</v>
      </c>
      <c r="I151" s="14">
        <f t="shared" si="8"/>
        <v>0.01929398148148148</v>
      </c>
    </row>
    <row r="152" spans="1:9" ht="15" customHeight="1">
      <c r="A152" s="13">
        <v>148</v>
      </c>
      <c r="B152" s="26" t="s">
        <v>287</v>
      </c>
      <c r="C152" s="26" t="s">
        <v>288</v>
      </c>
      <c r="D152" s="29" t="s">
        <v>487</v>
      </c>
      <c r="E152" s="26" t="s">
        <v>289</v>
      </c>
      <c r="F152" s="32">
        <v>0.0696875</v>
      </c>
      <c r="G152" s="13" t="str">
        <f t="shared" si="9"/>
        <v>4.45/km</v>
      </c>
      <c r="H152" s="14">
        <f t="shared" si="7"/>
        <v>0.01939814814814815</v>
      </c>
      <c r="I152" s="14">
        <f t="shared" si="8"/>
        <v>0.01939814814814815</v>
      </c>
    </row>
    <row r="153" spans="1:9" ht="15" customHeight="1">
      <c r="A153" s="13">
        <v>149</v>
      </c>
      <c r="B153" s="26" t="s">
        <v>290</v>
      </c>
      <c r="C153" s="26" t="s">
        <v>291</v>
      </c>
      <c r="D153" s="29" t="s">
        <v>487</v>
      </c>
      <c r="E153" s="26" t="s">
        <v>19</v>
      </c>
      <c r="F153" s="32">
        <v>0.06974537037037037</v>
      </c>
      <c r="G153" s="13" t="str">
        <f t="shared" si="9"/>
        <v>4.46/km</v>
      </c>
      <c r="H153" s="14">
        <f t="shared" si="7"/>
        <v>0.019456018518518525</v>
      </c>
      <c r="I153" s="14">
        <f t="shared" si="8"/>
        <v>0.019456018518518525</v>
      </c>
    </row>
    <row r="154" spans="1:9" ht="15" customHeight="1">
      <c r="A154" s="13">
        <v>150</v>
      </c>
      <c r="B154" s="26" t="s">
        <v>292</v>
      </c>
      <c r="C154" s="26" t="s">
        <v>24</v>
      </c>
      <c r="D154" s="29" t="s">
        <v>487</v>
      </c>
      <c r="E154" s="26" t="s">
        <v>220</v>
      </c>
      <c r="F154" s="32">
        <v>0.06976851851851852</v>
      </c>
      <c r="G154" s="13" t="str">
        <f t="shared" si="9"/>
        <v>4.46/km</v>
      </c>
      <c r="H154" s="14">
        <f t="shared" si="7"/>
        <v>0.019479166666666672</v>
      </c>
      <c r="I154" s="14">
        <f t="shared" si="8"/>
        <v>0.019479166666666672</v>
      </c>
    </row>
    <row r="155" spans="1:9" ht="15" customHeight="1">
      <c r="A155" s="13">
        <v>151</v>
      </c>
      <c r="B155" s="26" t="s">
        <v>293</v>
      </c>
      <c r="C155" s="26" t="s">
        <v>294</v>
      </c>
      <c r="D155" s="29" t="s">
        <v>487</v>
      </c>
      <c r="E155" s="26" t="s">
        <v>676</v>
      </c>
      <c r="F155" s="32">
        <v>0.06984953703703704</v>
      </c>
      <c r="G155" s="13" t="str">
        <f t="shared" si="9"/>
        <v>4.46/km</v>
      </c>
      <c r="H155" s="14">
        <f t="shared" si="7"/>
        <v>0.019560185185185194</v>
      </c>
      <c r="I155" s="14">
        <f t="shared" si="8"/>
        <v>0.019560185185185194</v>
      </c>
    </row>
    <row r="156" spans="1:9" ht="15" customHeight="1">
      <c r="A156" s="13">
        <v>152</v>
      </c>
      <c r="B156" s="26" t="s">
        <v>295</v>
      </c>
      <c r="C156" s="26" t="s">
        <v>296</v>
      </c>
      <c r="D156" s="29" t="s">
        <v>487</v>
      </c>
      <c r="E156" s="26" t="s">
        <v>297</v>
      </c>
      <c r="F156" s="32">
        <v>0.06986111111111111</v>
      </c>
      <c r="G156" s="13" t="str">
        <f t="shared" si="9"/>
        <v>4.46/km</v>
      </c>
      <c r="H156" s="14">
        <f aca="true" t="shared" si="10" ref="H156:H219">F156-$F$5</f>
        <v>0.01957175925925926</v>
      </c>
      <c r="I156" s="14">
        <f aca="true" t="shared" si="11" ref="I156:I219">F156-INDEX($F$5:$F$195,MATCH(D156,$D$5:$D$195,0))</f>
        <v>0.01957175925925926</v>
      </c>
    </row>
    <row r="157" spans="1:9" ht="15" customHeight="1">
      <c r="A157" s="13">
        <v>153</v>
      </c>
      <c r="B157" s="26" t="s">
        <v>298</v>
      </c>
      <c r="C157" s="26" t="s">
        <v>21</v>
      </c>
      <c r="D157" s="29" t="s">
        <v>487</v>
      </c>
      <c r="E157" s="26" t="s">
        <v>665</v>
      </c>
      <c r="F157" s="32">
        <v>0.06987268518518519</v>
      </c>
      <c r="G157" s="13" t="str">
        <f t="shared" si="9"/>
        <v>4.46/km</v>
      </c>
      <c r="H157" s="14">
        <f t="shared" si="10"/>
        <v>0.01958333333333334</v>
      </c>
      <c r="I157" s="14">
        <f t="shared" si="11"/>
        <v>0.01958333333333334</v>
      </c>
    </row>
    <row r="158" spans="1:9" ht="15" customHeight="1">
      <c r="A158" s="13">
        <v>154</v>
      </c>
      <c r="B158" s="26" t="s">
        <v>299</v>
      </c>
      <c r="C158" s="26" t="s">
        <v>300</v>
      </c>
      <c r="D158" s="29" t="s">
        <v>487</v>
      </c>
      <c r="E158" s="26" t="s">
        <v>671</v>
      </c>
      <c r="F158" s="32">
        <v>0.07002314814814815</v>
      </c>
      <c r="G158" s="13" t="str">
        <f t="shared" si="9"/>
        <v>4.47/km</v>
      </c>
      <c r="H158" s="14">
        <f t="shared" si="10"/>
        <v>0.019733796296296305</v>
      </c>
      <c r="I158" s="14">
        <f t="shared" si="11"/>
        <v>0.019733796296296305</v>
      </c>
    </row>
    <row r="159" spans="1:9" ht="15" customHeight="1">
      <c r="A159" s="13">
        <v>155</v>
      </c>
      <c r="B159" s="26" t="s">
        <v>301</v>
      </c>
      <c r="C159" s="26" t="s">
        <v>271</v>
      </c>
      <c r="D159" s="29" t="s">
        <v>487</v>
      </c>
      <c r="E159" s="26" t="s">
        <v>36</v>
      </c>
      <c r="F159" s="32">
        <v>0.07004629629629629</v>
      </c>
      <c r="G159" s="13" t="str">
        <f t="shared" si="9"/>
        <v>4.47/km</v>
      </c>
      <c r="H159" s="14">
        <f t="shared" si="10"/>
        <v>0.019756944444444438</v>
      </c>
      <c r="I159" s="14">
        <f t="shared" si="11"/>
        <v>0.019756944444444438</v>
      </c>
    </row>
    <row r="160" spans="1:9" ht="15" customHeight="1">
      <c r="A160" s="13">
        <v>156</v>
      </c>
      <c r="B160" s="26" t="s">
        <v>302</v>
      </c>
      <c r="C160" s="26" t="s">
        <v>70</v>
      </c>
      <c r="D160" s="29" t="s">
        <v>487</v>
      </c>
      <c r="E160" s="26" t="s">
        <v>36</v>
      </c>
      <c r="F160" s="32">
        <v>0.07016203703703704</v>
      </c>
      <c r="G160" s="13" t="str">
        <f t="shared" si="9"/>
        <v>4.47/km</v>
      </c>
      <c r="H160" s="14">
        <f t="shared" si="10"/>
        <v>0.019872685185185188</v>
      </c>
      <c r="I160" s="14">
        <f t="shared" si="11"/>
        <v>0.019872685185185188</v>
      </c>
    </row>
    <row r="161" spans="1:9" ht="15" customHeight="1">
      <c r="A161" s="13">
        <v>157</v>
      </c>
      <c r="B161" s="26" t="s">
        <v>303</v>
      </c>
      <c r="C161" s="26" t="s">
        <v>304</v>
      </c>
      <c r="D161" s="29" t="s">
        <v>487</v>
      </c>
      <c r="E161" s="26" t="s">
        <v>297</v>
      </c>
      <c r="F161" s="32">
        <v>0.07023148148148149</v>
      </c>
      <c r="G161" s="13" t="str">
        <f t="shared" si="9"/>
        <v>4.48/km</v>
      </c>
      <c r="H161" s="14">
        <f t="shared" si="10"/>
        <v>0.019942129629629643</v>
      </c>
      <c r="I161" s="14">
        <f t="shared" si="11"/>
        <v>0.019942129629629643</v>
      </c>
    </row>
    <row r="162" spans="1:9" ht="15" customHeight="1">
      <c r="A162" s="13">
        <v>158</v>
      </c>
      <c r="B162" s="26" t="s">
        <v>305</v>
      </c>
      <c r="C162" s="26" t="s">
        <v>306</v>
      </c>
      <c r="D162" s="29" t="s">
        <v>487</v>
      </c>
      <c r="E162" s="26" t="s">
        <v>189</v>
      </c>
      <c r="F162" s="32">
        <v>0.07028935185185185</v>
      </c>
      <c r="G162" s="13" t="str">
        <f t="shared" si="9"/>
        <v>4.48/km</v>
      </c>
      <c r="H162" s="14">
        <f t="shared" si="10"/>
        <v>0.020000000000000004</v>
      </c>
      <c r="I162" s="14">
        <f t="shared" si="11"/>
        <v>0.020000000000000004</v>
      </c>
    </row>
    <row r="163" spans="1:9" ht="15" customHeight="1">
      <c r="A163" s="13">
        <v>159</v>
      </c>
      <c r="B163" s="26" t="s">
        <v>307</v>
      </c>
      <c r="C163" s="26" t="s">
        <v>48</v>
      </c>
      <c r="D163" s="29" t="s">
        <v>487</v>
      </c>
      <c r="E163" s="26" t="s">
        <v>674</v>
      </c>
      <c r="F163" s="32">
        <v>0.07057870370370371</v>
      </c>
      <c r="G163" s="13" t="str">
        <f t="shared" si="9"/>
        <v>4.49/km</v>
      </c>
      <c r="H163" s="14">
        <f t="shared" si="10"/>
        <v>0.020289351851851864</v>
      </c>
      <c r="I163" s="14">
        <f t="shared" si="11"/>
        <v>0.020289351851851864</v>
      </c>
    </row>
    <row r="164" spans="1:9" ht="15" customHeight="1">
      <c r="A164" s="13">
        <v>160</v>
      </c>
      <c r="B164" s="26" t="s">
        <v>308</v>
      </c>
      <c r="C164" s="26" t="s">
        <v>304</v>
      </c>
      <c r="D164" s="29" t="s">
        <v>487</v>
      </c>
      <c r="E164" s="26" t="s">
        <v>665</v>
      </c>
      <c r="F164" s="32">
        <v>0.0706712962962963</v>
      </c>
      <c r="G164" s="13" t="str">
        <f t="shared" si="9"/>
        <v>4.49/km</v>
      </c>
      <c r="H164" s="14">
        <f t="shared" si="10"/>
        <v>0.020381944444444453</v>
      </c>
      <c r="I164" s="14">
        <f t="shared" si="11"/>
        <v>0.020381944444444453</v>
      </c>
    </row>
    <row r="165" spans="1:9" ht="15" customHeight="1">
      <c r="A165" s="13">
        <v>161</v>
      </c>
      <c r="B165" s="26" t="s">
        <v>309</v>
      </c>
      <c r="C165" s="26" t="s">
        <v>103</v>
      </c>
      <c r="D165" s="29" t="s">
        <v>487</v>
      </c>
      <c r="E165" s="26" t="s">
        <v>160</v>
      </c>
      <c r="F165" s="32">
        <v>0.07077546296296296</v>
      </c>
      <c r="G165" s="13" t="str">
        <f t="shared" si="9"/>
        <v>4.50/km</v>
      </c>
      <c r="H165" s="14">
        <f t="shared" si="10"/>
        <v>0.020486111111111108</v>
      </c>
      <c r="I165" s="14">
        <f t="shared" si="11"/>
        <v>0.020486111111111108</v>
      </c>
    </row>
    <row r="166" spans="1:9" ht="15" customHeight="1">
      <c r="A166" s="13">
        <v>162</v>
      </c>
      <c r="B166" s="26" t="s">
        <v>310</v>
      </c>
      <c r="C166" s="26" t="s">
        <v>311</v>
      </c>
      <c r="D166" s="29" t="s">
        <v>487</v>
      </c>
      <c r="E166" s="26" t="s">
        <v>673</v>
      </c>
      <c r="F166" s="32">
        <v>0.07077546296296296</v>
      </c>
      <c r="G166" s="13" t="str">
        <f t="shared" si="9"/>
        <v>4.50/km</v>
      </c>
      <c r="H166" s="14">
        <f t="shared" si="10"/>
        <v>0.020486111111111108</v>
      </c>
      <c r="I166" s="14">
        <f t="shared" si="11"/>
        <v>0.020486111111111108</v>
      </c>
    </row>
    <row r="167" spans="1:9" ht="15" customHeight="1">
      <c r="A167" s="13">
        <v>163</v>
      </c>
      <c r="B167" s="26" t="s">
        <v>312</v>
      </c>
      <c r="C167" s="26" t="s">
        <v>313</v>
      </c>
      <c r="D167" s="29" t="s">
        <v>487</v>
      </c>
      <c r="E167" s="26" t="s">
        <v>91</v>
      </c>
      <c r="F167" s="32">
        <v>0.07079861111111112</v>
      </c>
      <c r="G167" s="13" t="str">
        <f t="shared" si="9"/>
        <v>4.50/km</v>
      </c>
      <c r="H167" s="14">
        <f t="shared" si="10"/>
        <v>0.02050925925925927</v>
      </c>
      <c r="I167" s="14">
        <f t="shared" si="11"/>
        <v>0.02050925925925927</v>
      </c>
    </row>
    <row r="168" spans="1:9" ht="15" customHeight="1">
      <c r="A168" s="13">
        <v>164</v>
      </c>
      <c r="B168" s="26" t="s">
        <v>314</v>
      </c>
      <c r="C168" s="26" t="s">
        <v>311</v>
      </c>
      <c r="D168" s="29" t="s">
        <v>487</v>
      </c>
      <c r="E168" s="26" t="s">
        <v>27</v>
      </c>
      <c r="F168" s="32">
        <v>0.07082175925925926</v>
      </c>
      <c r="G168" s="13" t="str">
        <f t="shared" si="9"/>
        <v>4.50/km</v>
      </c>
      <c r="H168" s="14">
        <f t="shared" si="10"/>
        <v>0.020532407407407416</v>
      </c>
      <c r="I168" s="14">
        <f t="shared" si="11"/>
        <v>0.020532407407407416</v>
      </c>
    </row>
    <row r="169" spans="1:9" ht="15" customHeight="1">
      <c r="A169" s="13">
        <v>165</v>
      </c>
      <c r="B169" s="26" t="s">
        <v>315</v>
      </c>
      <c r="C169" s="26" t="s">
        <v>48</v>
      </c>
      <c r="D169" s="29" t="s">
        <v>487</v>
      </c>
      <c r="E169" s="26" t="s">
        <v>677</v>
      </c>
      <c r="F169" s="32">
        <v>0.07086805555555555</v>
      </c>
      <c r="G169" s="13" t="str">
        <f t="shared" si="9"/>
        <v>4.50/km</v>
      </c>
      <c r="H169" s="14">
        <f t="shared" si="10"/>
        <v>0.020578703703703696</v>
      </c>
      <c r="I169" s="14">
        <f t="shared" si="11"/>
        <v>0.020578703703703696</v>
      </c>
    </row>
    <row r="170" spans="1:9" ht="15" customHeight="1">
      <c r="A170" s="13">
        <v>166</v>
      </c>
      <c r="B170" s="26" t="s">
        <v>316</v>
      </c>
      <c r="C170" s="26" t="s">
        <v>48</v>
      </c>
      <c r="D170" s="29" t="s">
        <v>487</v>
      </c>
      <c r="E170" s="26" t="s">
        <v>22</v>
      </c>
      <c r="F170" s="32">
        <v>0.07097222222222223</v>
      </c>
      <c r="G170" s="13" t="str">
        <f t="shared" si="9"/>
        <v>4.51/km</v>
      </c>
      <c r="H170" s="14">
        <f t="shared" si="10"/>
        <v>0.02068287037037038</v>
      </c>
      <c r="I170" s="14">
        <f t="shared" si="11"/>
        <v>0.02068287037037038</v>
      </c>
    </row>
    <row r="171" spans="1:9" ht="15" customHeight="1">
      <c r="A171" s="13">
        <v>167</v>
      </c>
      <c r="B171" s="26" t="s">
        <v>317</v>
      </c>
      <c r="C171" s="26" t="s">
        <v>318</v>
      </c>
      <c r="D171" s="29" t="s">
        <v>487</v>
      </c>
      <c r="E171" s="26" t="s">
        <v>160</v>
      </c>
      <c r="F171" s="32">
        <v>0.07097222222222223</v>
      </c>
      <c r="G171" s="13" t="str">
        <f t="shared" si="9"/>
        <v>4.51/km</v>
      </c>
      <c r="H171" s="14">
        <f t="shared" si="10"/>
        <v>0.02068287037037038</v>
      </c>
      <c r="I171" s="14">
        <f t="shared" si="11"/>
        <v>0.02068287037037038</v>
      </c>
    </row>
    <row r="172" spans="1:9" ht="15" customHeight="1">
      <c r="A172" s="13">
        <v>168</v>
      </c>
      <c r="B172" s="26" t="s">
        <v>319</v>
      </c>
      <c r="C172" s="26" t="s">
        <v>88</v>
      </c>
      <c r="D172" s="29" t="s">
        <v>487</v>
      </c>
      <c r="E172" s="26" t="s">
        <v>320</v>
      </c>
      <c r="F172" s="32">
        <v>0.07101851851851852</v>
      </c>
      <c r="G172" s="13" t="str">
        <f t="shared" si="9"/>
        <v>4.51/km</v>
      </c>
      <c r="H172" s="14">
        <f t="shared" si="10"/>
        <v>0.020729166666666674</v>
      </c>
      <c r="I172" s="14">
        <f t="shared" si="11"/>
        <v>0.020729166666666674</v>
      </c>
    </row>
    <row r="173" spans="1:9" ht="15" customHeight="1">
      <c r="A173" s="13">
        <v>169</v>
      </c>
      <c r="B173" s="26" t="s">
        <v>321</v>
      </c>
      <c r="C173" s="26" t="s">
        <v>185</v>
      </c>
      <c r="D173" s="29" t="s">
        <v>487</v>
      </c>
      <c r="E173" s="26" t="s">
        <v>220</v>
      </c>
      <c r="F173" s="32">
        <v>0.07127314814814815</v>
      </c>
      <c r="G173" s="13" t="str">
        <f t="shared" si="9"/>
        <v>4.52/km</v>
      </c>
      <c r="H173" s="14">
        <f t="shared" si="10"/>
        <v>0.020983796296296306</v>
      </c>
      <c r="I173" s="14">
        <f t="shared" si="11"/>
        <v>0.020983796296296306</v>
      </c>
    </row>
    <row r="174" spans="1:9" ht="15" customHeight="1">
      <c r="A174" s="13">
        <v>170</v>
      </c>
      <c r="B174" s="26" t="s">
        <v>322</v>
      </c>
      <c r="C174" s="26" t="s">
        <v>48</v>
      </c>
      <c r="D174" s="29" t="s">
        <v>487</v>
      </c>
      <c r="E174" s="26" t="s">
        <v>681</v>
      </c>
      <c r="F174" s="32">
        <v>0.07130787037037037</v>
      </c>
      <c r="G174" s="13" t="str">
        <f t="shared" si="9"/>
        <v>4.52/km</v>
      </c>
      <c r="H174" s="14">
        <f t="shared" si="10"/>
        <v>0.02101851851851852</v>
      </c>
      <c r="I174" s="14">
        <f t="shared" si="11"/>
        <v>0.02101851851851852</v>
      </c>
    </row>
    <row r="175" spans="1:9" ht="15" customHeight="1">
      <c r="A175" s="13">
        <v>171</v>
      </c>
      <c r="B175" s="26" t="s">
        <v>323</v>
      </c>
      <c r="C175" s="26" t="s">
        <v>324</v>
      </c>
      <c r="D175" s="29" t="s">
        <v>487</v>
      </c>
      <c r="E175" s="26" t="s">
        <v>124</v>
      </c>
      <c r="F175" s="32">
        <v>0.07135416666666666</v>
      </c>
      <c r="G175" s="13" t="str">
        <f t="shared" si="9"/>
        <v>4.52/km</v>
      </c>
      <c r="H175" s="14">
        <f t="shared" si="10"/>
        <v>0.021064814814814814</v>
      </c>
      <c r="I175" s="14">
        <f t="shared" si="11"/>
        <v>0.021064814814814814</v>
      </c>
    </row>
    <row r="176" spans="1:9" ht="15" customHeight="1">
      <c r="A176" s="13">
        <v>172</v>
      </c>
      <c r="B176" s="26" t="s">
        <v>325</v>
      </c>
      <c r="C176" s="26" t="s">
        <v>41</v>
      </c>
      <c r="D176" s="29" t="s">
        <v>487</v>
      </c>
      <c r="E176" s="26" t="s">
        <v>49</v>
      </c>
      <c r="F176" s="32">
        <v>0.07141203703703704</v>
      </c>
      <c r="G176" s="13" t="str">
        <f t="shared" si="9"/>
        <v>4.52/km</v>
      </c>
      <c r="H176" s="14">
        <f t="shared" si="10"/>
        <v>0.02112268518518519</v>
      </c>
      <c r="I176" s="14">
        <f t="shared" si="11"/>
        <v>0.02112268518518519</v>
      </c>
    </row>
    <row r="177" spans="1:9" ht="15" customHeight="1">
      <c r="A177" s="13">
        <v>173</v>
      </c>
      <c r="B177" s="26" t="s">
        <v>326</v>
      </c>
      <c r="C177" s="26" t="s">
        <v>327</v>
      </c>
      <c r="D177" s="29" t="s">
        <v>487</v>
      </c>
      <c r="E177" s="26" t="s">
        <v>39</v>
      </c>
      <c r="F177" s="32">
        <v>0.07166666666666667</v>
      </c>
      <c r="G177" s="13" t="str">
        <f t="shared" si="9"/>
        <v>4.54/km</v>
      </c>
      <c r="H177" s="14">
        <f t="shared" si="10"/>
        <v>0.02137731481481482</v>
      </c>
      <c r="I177" s="14">
        <f t="shared" si="11"/>
        <v>0.02137731481481482</v>
      </c>
    </row>
    <row r="178" spans="1:9" ht="15" customHeight="1">
      <c r="A178" s="13">
        <v>174</v>
      </c>
      <c r="B178" s="26" t="s">
        <v>328</v>
      </c>
      <c r="C178" s="26" t="s">
        <v>329</v>
      </c>
      <c r="D178" s="29" t="s">
        <v>487</v>
      </c>
      <c r="E178" s="26" t="s">
        <v>138</v>
      </c>
      <c r="F178" s="32">
        <v>0.07188657407407407</v>
      </c>
      <c r="G178" s="13" t="str">
        <f t="shared" si="9"/>
        <v>4.54/km</v>
      </c>
      <c r="H178" s="14">
        <f t="shared" si="10"/>
        <v>0.021597222222222226</v>
      </c>
      <c r="I178" s="14">
        <f t="shared" si="11"/>
        <v>0.021597222222222226</v>
      </c>
    </row>
    <row r="179" spans="1:9" ht="15" customHeight="1">
      <c r="A179" s="13">
        <v>175</v>
      </c>
      <c r="B179" s="26" t="s">
        <v>330</v>
      </c>
      <c r="C179" s="26" t="s">
        <v>106</v>
      </c>
      <c r="D179" s="29" t="s">
        <v>487</v>
      </c>
      <c r="E179" s="26" t="s">
        <v>220</v>
      </c>
      <c r="F179" s="32">
        <v>0.07203703703703704</v>
      </c>
      <c r="G179" s="13" t="str">
        <f t="shared" si="9"/>
        <v>4.55/km</v>
      </c>
      <c r="H179" s="14">
        <f t="shared" si="10"/>
        <v>0.02174768518518519</v>
      </c>
      <c r="I179" s="14">
        <f t="shared" si="11"/>
        <v>0.02174768518518519</v>
      </c>
    </row>
    <row r="180" spans="1:9" ht="15" customHeight="1">
      <c r="A180" s="13">
        <v>176</v>
      </c>
      <c r="B180" s="26" t="s">
        <v>331</v>
      </c>
      <c r="C180" s="26" t="s">
        <v>70</v>
      </c>
      <c r="D180" s="29" t="s">
        <v>487</v>
      </c>
      <c r="E180" s="26" t="s">
        <v>332</v>
      </c>
      <c r="F180" s="32">
        <v>0.07210648148148148</v>
      </c>
      <c r="G180" s="13" t="str">
        <f t="shared" si="9"/>
        <v>4.55/km</v>
      </c>
      <c r="H180" s="14">
        <f t="shared" si="10"/>
        <v>0.02181712962962963</v>
      </c>
      <c r="I180" s="14">
        <f t="shared" si="11"/>
        <v>0.02181712962962963</v>
      </c>
    </row>
    <row r="181" spans="1:9" ht="15" customHeight="1">
      <c r="A181" s="13">
        <v>177</v>
      </c>
      <c r="B181" s="26" t="s">
        <v>333</v>
      </c>
      <c r="C181" s="26" t="s">
        <v>51</v>
      </c>
      <c r="D181" s="29" t="s">
        <v>487</v>
      </c>
      <c r="E181" s="26" t="s">
        <v>676</v>
      </c>
      <c r="F181" s="32">
        <v>0.07216435185185184</v>
      </c>
      <c r="G181" s="13" t="str">
        <f t="shared" si="9"/>
        <v>4.56/km</v>
      </c>
      <c r="H181" s="14">
        <f t="shared" si="10"/>
        <v>0.02187499999999999</v>
      </c>
      <c r="I181" s="14">
        <f t="shared" si="11"/>
        <v>0.02187499999999999</v>
      </c>
    </row>
    <row r="182" spans="1:9" ht="15" customHeight="1">
      <c r="A182" s="13">
        <v>178</v>
      </c>
      <c r="B182" s="26" t="s">
        <v>334</v>
      </c>
      <c r="C182" s="26" t="s">
        <v>335</v>
      </c>
      <c r="D182" s="29" t="s">
        <v>487</v>
      </c>
      <c r="E182" s="26" t="s">
        <v>160</v>
      </c>
      <c r="F182" s="32">
        <v>0.07219907407407407</v>
      </c>
      <c r="G182" s="13" t="str">
        <f t="shared" si="9"/>
        <v>4.56/km</v>
      </c>
      <c r="H182" s="14">
        <f t="shared" si="10"/>
        <v>0.02190972222222222</v>
      </c>
      <c r="I182" s="14">
        <f t="shared" si="11"/>
        <v>0.02190972222222222</v>
      </c>
    </row>
    <row r="183" spans="1:9" ht="15" customHeight="1">
      <c r="A183" s="13">
        <v>179</v>
      </c>
      <c r="B183" s="26" t="s">
        <v>336</v>
      </c>
      <c r="C183" s="26" t="s">
        <v>337</v>
      </c>
      <c r="D183" s="29" t="s">
        <v>487</v>
      </c>
      <c r="E183" s="26" t="s">
        <v>107</v>
      </c>
      <c r="F183" s="32">
        <v>0.07231481481481482</v>
      </c>
      <c r="G183" s="13" t="str">
        <f t="shared" si="9"/>
        <v>4.56/km</v>
      </c>
      <c r="H183" s="14">
        <f t="shared" si="10"/>
        <v>0.02202546296296297</v>
      </c>
      <c r="I183" s="14">
        <f t="shared" si="11"/>
        <v>0.02202546296296297</v>
      </c>
    </row>
    <row r="184" spans="1:9" ht="15" customHeight="1">
      <c r="A184" s="13">
        <v>180</v>
      </c>
      <c r="B184" s="26" t="s">
        <v>338</v>
      </c>
      <c r="C184" s="26" t="s">
        <v>339</v>
      </c>
      <c r="D184" s="29" t="s">
        <v>487</v>
      </c>
      <c r="E184" s="26" t="s">
        <v>107</v>
      </c>
      <c r="F184" s="32">
        <v>0.07253472222222222</v>
      </c>
      <c r="G184" s="13" t="str">
        <f t="shared" si="9"/>
        <v>4.57/km</v>
      </c>
      <c r="H184" s="14">
        <f t="shared" si="10"/>
        <v>0.022245370370370374</v>
      </c>
      <c r="I184" s="14">
        <f t="shared" si="11"/>
        <v>0.022245370370370374</v>
      </c>
    </row>
    <row r="185" spans="1:9" ht="15" customHeight="1">
      <c r="A185" s="13">
        <v>181</v>
      </c>
      <c r="B185" s="26" t="s">
        <v>340</v>
      </c>
      <c r="C185" s="26" t="s">
        <v>341</v>
      </c>
      <c r="D185" s="29" t="s">
        <v>487</v>
      </c>
      <c r="E185" s="26" t="s">
        <v>19</v>
      </c>
      <c r="F185" s="32">
        <v>0.07265046296296296</v>
      </c>
      <c r="G185" s="13" t="str">
        <f t="shared" si="9"/>
        <v>4.58/km</v>
      </c>
      <c r="H185" s="14">
        <f t="shared" si="10"/>
        <v>0.02236111111111111</v>
      </c>
      <c r="I185" s="14">
        <f t="shared" si="11"/>
        <v>0.02236111111111111</v>
      </c>
    </row>
    <row r="186" spans="1:9" ht="15" customHeight="1">
      <c r="A186" s="13">
        <v>182</v>
      </c>
      <c r="B186" s="26" t="s">
        <v>342</v>
      </c>
      <c r="C186" s="26" t="s">
        <v>343</v>
      </c>
      <c r="D186" s="29" t="s">
        <v>487</v>
      </c>
      <c r="E186" s="26" t="s">
        <v>160</v>
      </c>
      <c r="F186" s="32">
        <v>0.07270833333333333</v>
      </c>
      <c r="G186" s="13" t="str">
        <f t="shared" si="9"/>
        <v>4.58/km</v>
      </c>
      <c r="H186" s="14">
        <f t="shared" si="10"/>
        <v>0.022418981481481484</v>
      </c>
      <c r="I186" s="14">
        <f t="shared" si="11"/>
        <v>0.022418981481481484</v>
      </c>
    </row>
    <row r="187" spans="1:9" ht="15" customHeight="1">
      <c r="A187" s="13">
        <v>183</v>
      </c>
      <c r="B187" s="26" t="s">
        <v>212</v>
      </c>
      <c r="C187" s="26" t="s">
        <v>344</v>
      </c>
      <c r="D187" s="29" t="s">
        <v>487</v>
      </c>
      <c r="E187" s="26" t="s">
        <v>107</v>
      </c>
      <c r="F187" s="32">
        <v>0.07273148148148148</v>
      </c>
      <c r="G187" s="13" t="str">
        <f t="shared" si="9"/>
        <v>4.58/km</v>
      </c>
      <c r="H187" s="14">
        <f t="shared" si="10"/>
        <v>0.02244212962962963</v>
      </c>
      <c r="I187" s="14">
        <f t="shared" si="11"/>
        <v>0.02244212962962963</v>
      </c>
    </row>
    <row r="188" spans="1:9" ht="15" customHeight="1">
      <c r="A188" s="13">
        <v>184</v>
      </c>
      <c r="B188" s="26" t="s">
        <v>345</v>
      </c>
      <c r="C188" s="26" t="s">
        <v>346</v>
      </c>
      <c r="D188" s="29" t="s">
        <v>487</v>
      </c>
      <c r="E188" s="26" t="s">
        <v>208</v>
      </c>
      <c r="F188" s="32">
        <v>0.07287037037037036</v>
      </c>
      <c r="G188" s="13" t="str">
        <f t="shared" si="9"/>
        <v>4.58/km</v>
      </c>
      <c r="H188" s="14">
        <f t="shared" si="10"/>
        <v>0.022581018518518514</v>
      </c>
      <c r="I188" s="14">
        <f t="shared" si="11"/>
        <v>0.022581018518518514</v>
      </c>
    </row>
    <row r="189" spans="1:9" ht="15" customHeight="1">
      <c r="A189" s="13">
        <v>185</v>
      </c>
      <c r="B189" s="26" t="s">
        <v>347</v>
      </c>
      <c r="C189" s="26" t="s">
        <v>51</v>
      </c>
      <c r="D189" s="29" t="s">
        <v>487</v>
      </c>
      <c r="E189" s="26" t="s">
        <v>71</v>
      </c>
      <c r="F189" s="32">
        <v>0.07310185185185185</v>
      </c>
      <c r="G189" s="13" t="str">
        <f t="shared" si="9"/>
        <v>4.59/km</v>
      </c>
      <c r="H189" s="14">
        <f t="shared" si="10"/>
        <v>0.0228125</v>
      </c>
      <c r="I189" s="14">
        <f t="shared" si="11"/>
        <v>0.0228125</v>
      </c>
    </row>
    <row r="190" spans="1:9" ht="15" customHeight="1">
      <c r="A190" s="13">
        <v>186</v>
      </c>
      <c r="B190" s="26" t="s">
        <v>348</v>
      </c>
      <c r="C190" s="26" t="s">
        <v>349</v>
      </c>
      <c r="D190" s="29" t="s">
        <v>487</v>
      </c>
      <c r="E190" s="26" t="s">
        <v>39</v>
      </c>
      <c r="F190" s="32">
        <v>0.07310185185185185</v>
      </c>
      <c r="G190" s="13" t="str">
        <f t="shared" si="9"/>
        <v>4.59/km</v>
      </c>
      <c r="H190" s="14">
        <f t="shared" si="10"/>
        <v>0.0228125</v>
      </c>
      <c r="I190" s="14">
        <f t="shared" si="11"/>
        <v>0.0228125</v>
      </c>
    </row>
    <row r="191" spans="1:9" ht="15" customHeight="1">
      <c r="A191" s="13">
        <v>187</v>
      </c>
      <c r="B191" s="26" t="s">
        <v>350</v>
      </c>
      <c r="C191" s="26" t="s">
        <v>103</v>
      </c>
      <c r="D191" s="29" t="s">
        <v>487</v>
      </c>
      <c r="E191" s="26" t="s">
        <v>286</v>
      </c>
      <c r="F191" s="32">
        <v>0.07322916666666666</v>
      </c>
      <c r="G191" s="13" t="str">
        <f t="shared" si="9"/>
        <v>4.60/km</v>
      </c>
      <c r="H191" s="14">
        <f t="shared" si="10"/>
        <v>0.022939814814814816</v>
      </c>
      <c r="I191" s="14">
        <f t="shared" si="11"/>
        <v>0.022939814814814816</v>
      </c>
    </row>
    <row r="192" spans="1:9" ht="15" customHeight="1">
      <c r="A192" s="13">
        <v>188</v>
      </c>
      <c r="B192" s="26" t="s">
        <v>351</v>
      </c>
      <c r="C192" s="26" t="s">
        <v>131</v>
      </c>
      <c r="D192" s="29" t="s">
        <v>487</v>
      </c>
      <c r="E192" s="26" t="s">
        <v>352</v>
      </c>
      <c r="F192" s="32">
        <v>0.07331018518518519</v>
      </c>
      <c r="G192" s="13" t="str">
        <f t="shared" si="9"/>
        <v>5.00/km</v>
      </c>
      <c r="H192" s="14">
        <f t="shared" si="10"/>
        <v>0.023020833333333338</v>
      </c>
      <c r="I192" s="14">
        <f t="shared" si="11"/>
        <v>0.023020833333333338</v>
      </c>
    </row>
    <row r="193" spans="1:9" ht="15" customHeight="1">
      <c r="A193" s="13">
        <v>189</v>
      </c>
      <c r="B193" s="26" t="s">
        <v>87</v>
      </c>
      <c r="C193" s="26" t="s">
        <v>335</v>
      </c>
      <c r="D193" s="29" t="s">
        <v>487</v>
      </c>
      <c r="E193" s="26" t="s">
        <v>160</v>
      </c>
      <c r="F193" s="32">
        <v>0.07337962962962963</v>
      </c>
      <c r="G193" s="13" t="str">
        <f t="shared" si="9"/>
        <v>5.01/km</v>
      </c>
      <c r="H193" s="14">
        <f t="shared" si="10"/>
        <v>0.02309027777777778</v>
      </c>
      <c r="I193" s="14">
        <f t="shared" si="11"/>
        <v>0.02309027777777778</v>
      </c>
    </row>
    <row r="194" spans="1:9" ht="15" customHeight="1">
      <c r="A194" s="13">
        <v>190</v>
      </c>
      <c r="B194" s="26" t="s">
        <v>353</v>
      </c>
      <c r="C194" s="26" t="s">
        <v>354</v>
      </c>
      <c r="D194" s="29" t="s">
        <v>487</v>
      </c>
      <c r="E194" s="26" t="s">
        <v>39</v>
      </c>
      <c r="F194" s="32">
        <v>0.0734837962962963</v>
      </c>
      <c r="G194" s="13" t="str">
        <f t="shared" si="9"/>
        <v>5.01/km</v>
      </c>
      <c r="H194" s="14">
        <f t="shared" si="10"/>
        <v>0.023194444444444448</v>
      </c>
      <c r="I194" s="14">
        <f t="shared" si="11"/>
        <v>0.023194444444444448</v>
      </c>
    </row>
    <row r="195" spans="1:9" ht="15" customHeight="1">
      <c r="A195" s="13">
        <v>191</v>
      </c>
      <c r="B195" s="26" t="s">
        <v>151</v>
      </c>
      <c r="C195" s="26" t="s">
        <v>29</v>
      </c>
      <c r="D195" s="29" t="s">
        <v>487</v>
      </c>
      <c r="E195" s="26" t="s">
        <v>141</v>
      </c>
      <c r="F195" s="32">
        <v>0.07351851851851852</v>
      </c>
      <c r="G195" s="13" t="str">
        <f t="shared" si="9"/>
        <v>5.01/km</v>
      </c>
      <c r="H195" s="14">
        <f t="shared" si="10"/>
        <v>0.023229166666666676</v>
      </c>
      <c r="I195" s="14">
        <f t="shared" si="11"/>
        <v>0.023229166666666676</v>
      </c>
    </row>
    <row r="196" spans="1:9" ht="15" customHeight="1">
      <c r="A196" s="13">
        <v>192</v>
      </c>
      <c r="B196" s="26" t="s">
        <v>355</v>
      </c>
      <c r="C196" s="26" t="s">
        <v>202</v>
      </c>
      <c r="D196" s="29" t="s">
        <v>487</v>
      </c>
      <c r="E196" s="26" t="s">
        <v>217</v>
      </c>
      <c r="F196" s="32">
        <v>0.07364583333333334</v>
      </c>
      <c r="G196" s="13" t="str">
        <f t="shared" si="9"/>
        <v>5.02/km</v>
      </c>
      <c r="H196" s="14">
        <f t="shared" si="10"/>
        <v>0.023356481481481492</v>
      </c>
      <c r="I196" s="14">
        <f t="shared" si="11"/>
        <v>0.023356481481481492</v>
      </c>
    </row>
    <row r="197" spans="1:9" ht="15" customHeight="1">
      <c r="A197" s="13">
        <v>193</v>
      </c>
      <c r="B197" s="26" t="s">
        <v>356</v>
      </c>
      <c r="C197" s="26" t="s">
        <v>95</v>
      </c>
      <c r="D197" s="29" t="s">
        <v>487</v>
      </c>
      <c r="E197" s="26" t="s">
        <v>39</v>
      </c>
      <c r="F197" s="32">
        <v>0.07378472222222222</v>
      </c>
      <c r="G197" s="13" t="str">
        <f aca="true" t="shared" si="12" ref="G197:G260">TEXT(INT((HOUR(F197)*3600+MINUTE(F197)*60+SECOND(F197))/$I$3/60),"0")&amp;"."&amp;TEXT(MOD((HOUR(F197)*3600+MINUTE(F197)*60+SECOND(F197))/$I$3,60),"00")&amp;"/km"</f>
        <v>5.02/km</v>
      </c>
      <c r="H197" s="14">
        <f t="shared" si="10"/>
        <v>0.023495370370370375</v>
      </c>
      <c r="I197" s="14">
        <f t="shared" si="11"/>
        <v>0.023495370370370375</v>
      </c>
    </row>
    <row r="198" spans="1:9" ht="15" customHeight="1">
      <c r="A198" s="13">
        <v>194</v>
      </c>
      <c r="B198" s="26" t="s">
        <v>357</v>
      </c>
      <c r="C198" s="26" t="s">
        <v>358</v>
      </c>
      <c r="D198" s="29" t="s">
        <v>487</v>
      </c>
      <c r="E198" s="26" t="s">
        <v>160</v>
      </c>
      <c r="F198" s="32">
        <v>0.0739236111111111</v>
      </c>
      <c r="G198" s="13" t="str">
        <f t="shared" si="12"/>
        <v>5.03/km</v>
      </c>
      <c r="H198" s="14">
        <f t="shared" si="10"/>
        <v>0.023634259259259258</v>
      </c>
      <c r="I198" s="14">
        <f t="shared" si="11"/>
        <v>0.023634259259259258</v>
      </c>
    </row>
    <row r="199" spans="1:9" ht="15" customHeight="1">
      <c r="A199" s="13">
        <v>195</v>
      </c>
      <c r="B199" s="26" t="s">
        <v>359</v>
      </c>
      <c r="C199" s="26" t="s">
        <v>103</v>
      </c>
      <c r="D199" s="29" t="s">
        <v>487</v>
      </c>
      <c r="E199" s="26" t="s">
        <v>215</v>
      </c>
      <c r="F199" s="32">
        <v>0.07403935185185186</v>
      </c>
      <c r="G199" s="13" t="str">
        <f t="shared" si="12"/>
        <v>5.03/km</v>
      </c>
      <c r="H199" s="14">
        <f t="shared" si="10"/>
        <v>0.023750000000000007</v>
      </c>
      <c r="I199" s="14">
        <f t="shared" si="11"/>
        <v>0.023750000000000007</v>
      </c>
    </row>
    <row r="200" spans="1:9" ht="15" customHeight="1">
      <c r="A200" s="13">
        <v>196</v>
      </c>
      <c r="B200" s="26" t="s">
        <v>360</v>
      </c>
      <c r="C200" s="26" t="s">
        <v>337</v>
      </c>
      <c r="D200" s="29" t="s">
        <v>487</v>
      </c>
      <c r="E200" s="26" t="s">
        <v>107</v>
      </c>
      <c r="F200" s="32">
        <v>0.07409722222222222</v>
      </c>
      <c r="G200" s="13" t="str">
        <f t="shared" si="12"/>
        <v>5.03/km</v>
      </c>
      <c r="H200" s="14">
        <f t="shared" si="10"/>
        <v>0.023807870370370368</v>
      </c>
      <c r="I200" s="14">
        <f t="shared" si="11"/>
        <v>0.023807870370370368</v>
      </c>
    </row>
    <row r="201" spans="1:9" ht="15" customHeight="1">
      <c r="A201" s="13">
        <v>197</v>
      </c>
      <c r="B201" s="26" t="s">
        <v>361</v>
      </c>
      <c r="C201" s="26" t="s">
        <v>21</v>
      </c>
      <c r="D201" s="29" t="s">
        <v>487</v>
      </c>
      <c r="E201" s="26" t="s">
        <v>182</v>
      </c>
      <c r="F201" s="32">
        <v>0.0741087962962963</v>
      </c>
      <c r="G201" s="13" t="str">
        <f t="shared" si="12"/>
        <v>5.04/km</v>
      </c>
      <c r="H201" s="14">
        <f t="shared" si="10"/>
        <v>0.02381944444444445</v>
      </c>
      <c r="I201" s="14">
        <f t="shared" si="11"/>
        <v>0.02381944444444445</v>
      </c>
    </row>
    <row r="202" spans="1:9" ht="15" customHeight="1">
      <c r="A202" s="13">
        <v>198</v>
      </c>
      <c r="B202" s="26" t="s">
        <v>362</v>
      </c>
      <c r="C202" s="26" t="s">
        <v>88</v>
      </c>
      <c r="D202" s="29" t="s">
        <v>487</v>
      </c>
      <c r="E202" s="26" t="s">
        <v>107</v>
      </c>
      <c r="F202" s="32">
        <v>0.07416666666666666</v>
      </c>
      <c r="G202" s="13" t="str">
        <f t="shared" si="12"/>
        <v>5.04/km</v>
      </c>
      <c r="H202" s="14">
        <f t="shared" si="10"/>
        <v>0.02387731481481481</v>
      </c>
      <c r="I202" s="14">
        <f t="shared" si="11"/>
        <v>0.02387731481481481</v>
      </c>
    </row>
    <row r="203" spans="1:9" ht="15" customHeight="1">
      <c r="A203" s="13">
        <v>199</v>
      </c>
      <c r="B203" s="26" t="s">
        <v>363</v>
      </c>
      <c r="C203" s="26" t="s">
        <v>48</v>
      </c>
      <c r="D203" s="29" t="s">
        <v>487</v>
      </c>
      <c r="E203" s="26" t="s">
        <v>364</v>
      </c>
      <c r="F203" s="32">
        <v>0.07420138888888889</v>
      </c>
      <c r="G203" s="13" t="str">
        <f t="shared" si="12"/>
        <v>5.04/km</v>
      </c>
      <c r="H203" s="14">
        <f t="shared" si="10"/>
        <v>0.023912037037037037</v>
      </c>
      <c r="I203" s="14">
        <f t="shared" si="11"/>
        <v>0.023912037037037037</v>
      </c>
    </row>
    <row r="204" spans="1:9" ht="15" customHeight="1">
      <c r="A204" s="13">
        <v>200</v>
      </c>
      <c r="B204" s="26" t="s">
        <v>365</v>
      </c>
      <c r="C204" s="26" t="s">
        <v>366</v>
      </c>
      <c r="D204" s="29" t="s">
        <v>487</v>
      </c>
      <c r="E204" s="26" t="s">
        <v>160</v>
      </c>
      <c r="F204" s="32">
        <v>0.0743287037037037</v>
      </c>
      <c r="G204" s="13" t="str">
        <f t="shared" si="12"/>
        <v>5.04/km</v>
      </c>
      <c r="H204" s="14">
        <f t="shared" si="10"/>
        <v>0.024039351851851853</v>
      </c>
      <c r="I204" s="14">
        <f t="shared" si="11"/>
        <v>0.024039351851851853</v>
      </c>
    </row>
    <row r="205" spans="1:9" ht="15" customHeight="1">
      <c r="A205" s="13">
        <v>201</v>
      </c>
      <c r="B205" s="26" t="s">
        <v>367</v>
      </c>
      <c r="C205" s="26" t="s">
        <v>368</v>
      </c>
      <c r="D205" s="29" t="s">
        <v>487</v>
      </c>
      <c r="E205" s="26" t="s">
        <v>369</v>
      </c>
      <c r="F205" s="32">
        <v>0.07440972222222221</v>
      </c>
      <c r="G205" s="13" t="str">
        <f t="shared" si="12"/>
        <v>5.05/km</v>
      </c>
      <c r="H205" s="14">
        <f t="shared" si="10"/>
        <v>0.02412037037037036</v>
      </c>
      <c r="I205" s="14">
        <f t="shared" si="11"/>
        <v>0.02412037037037036</v>
      </c>
    </row>
    <row r="206" spans="1:9" ht="15" customHeight="1">
      <c r="A206" s="13">
        <v>202</v>
      </c>
      <c r="B206" s="26" t="s">
        <v>370</v>
      </c>
      <c r="C206" s="26" t="s">
        <v>250</v>
      </c>
      <c r="D206" s="29" t="s">
        <v>487</v>
      </c>
      <c r="E206" s="26" t="s">
        <v>107</v>
      </c>
      <c r="F206" s="32">
        <v>0.07456018518518519</v>
      </c>
      <c r="G206" s="13" t="str">
        <f t="shared" si="12"/>
        <v>5.05/km</v>
      </c>
      <c r="H206" s="14">
        <f t="shared" si="10"/>
        <v>0.02427083333333334</v>
      </c>
      <c r="I206" s="14">
        <f t="shared" si="11"/>
        <v>0.02427083333333334</v>
      </c>
    </row>
    <row r="207" spans="1:9" ht="15" customHeight="1">
      <c r="A207" s="13">
        <v>203</v>
      </c>
      <c r="B207" s="26" t="s">
        <v>371</v>
      </c>
      <c r="C207" s="26" t="s">
        <v>88</v>
      </c>
      <c r="D207" s="29" t="s">
        <v>487</v>
      </c>
      <c r="E207" s="26" t="s">
        <v>369</v>
      </c>
      <c r="F207" s="32">
        <v>0.07461805555555556</v>
      </c>
      <c r="G207" s="13" t="str">
        <f t="shared" si="12"/>
        <v>5.06/km</v>
      </c>
      <c r="H207" s="14">
        <f t="shared" si="10"/>
        <v>0.024328703703703713</v>
      </c>
      <c r="I207" s="14">
        <f t="shared" si="11"/>
        <v>0.024328703703703713</v>
      </c>
    </row>
    <row r="208" spans="1:9" ht="15" customHeight="1">
      <c r="A208" s="13">
        <v>204</v>
      </c>
      <c r="B208" s="26" t="s">
        <v>372</v>
      </c>
      <c r="C208" s="26" t="s">
        <v>154</v>
      </c>
      <c r="D208" s="29" t="s">
        <v>487</v>
      </c>
      <c r="E208" s="26" t="s">
        <v>160</v>
      </c>
      <c r="F208" s="32">
        <v>0.07471064814814815</v>
      </c>
      <c r="G208" s="13" t="str">
        <f t="shared" si="12"/>
        <v>5.06/km</v>
      </c>
      <c r="H208" s="14">
        <f t="shared" si="10"/>
        <v>0.024421296296296302</v>
      </c>
      <c r="I208" s="14">
        <f t="shared" si="11"/>
        <v>0.024421296296296302</v>
      </c>
    </row>
    <row r="209" spans="1:9" ht="15" customHeight="1">
      <c r="A209" s="13">
        <v>205</v>
      </c>
      <c r="B209" s="26" t="s">
        <v>373</v>
      </c>
      <c r="C209" s="26" t="s">
        <v>374</v>
      </c>
      <c r="D209" s="29" t="s">
        <v>487</v>
      </c>
      <c r="E209" s="26" t="s">
        <v>375</v>
      </c>
      <c r="F209" s="32">
        <v>0.07475694444444445</v>
      </c>
      <c r="G209" s="13" t="str">
        <f t="shared" si="12"/>
        <v>5.06/km</v>
      </c>
      <c r="H209" s="14">
        <f t="shared" si="10"/>
        <v>0.024467592592592596</v>
      </c>
      <c r="I209" s="14">
        <f t="shared" si="11"/>
        <v>0.024467592592592596</v>
      </c>
    </row>
    <row r="210" spans="1:9" ht="15" customHeight="1">
      <c r="A210" s="13">
        <v>206</v>
      </c>
      <c r="B210" s="26" t="s">
        <v>376</v>
      </c>
      <c r="C210" s="26" t="s">
        <v>377</v>
      </c>
      <c r="D210" s="29" t="s">
        <v>487</v>
      </c>
      <c r="E210" s="26" t="s">
        <v>665</v>
      </c>
      <c r="F210" s="32">
        <v>0.07510416666666667</v>
      </c>
      <c r="G210" s="13" t="str">
        <f t="shared" si="12"/>
        <v>5.08/km</v>
      </c>
      <c r="H210" s="14">
        <f t="shared" si="10"/>
        <v>0.024814814814814817</v>
      </c>
      <c r="I210" s="14">
        <f t="shared" si="11"/>
        <v>0.024814814814814817</v>
      </c>
    </row>
    <row r="211" spans="1:9" ht="15" customHeight="1">
      <c r="A211" s="13">
        <v>207</v>
      </c>
      <c r="B211" s="26" t="s">
        <v>378</v>
      </c>
      <c r="C211" s="26" t="s">
        <v>62</v>
      </c>
      <c r="D211" s="29" t="s">
        <v>487</v>
      </c>
      <c r="E211" s="26" t="s">
        <v>661</v>
      </c>
      <c r="F211" s="32">
        <v>0.07513888888888888</v>
      </c>
      <c r="G211" s="13" t="str">
        <f t="shared" si="12"/>
        <v>5.08/km</v>
      </c>
      <c r="H211" s="14">
        <f t="shared" si="10"/>
        <v>0.02484953703703703</v>
      </c>
      <c r="I211" s="14">
        <f t="shared" si="11"/>
        <v>0.02484953703703703</v>
      </c>
    </row>
    <row r="212" spans="1:9" ht="15" customHeight="1">
      <c r="A212" s="13">
        <v>208</v>
      </c>
      <c r="B212" s="26" t="s">
        <v>379</v>
      </c>
      <c r="C212" s="26" t="s">
        <v>380</v>
      </c>
      <c r="D212" s="29" t="s">
        <v>487</v>
      </c>
      <c r="E212" s="26" t="s">
        <v>208</v>
      </c>
      <c r="F212" s="32">
        <v>0.07524305555555556</v>
      </c>
      <c r="G212" s="13" t="str">
        <f t="shared" si="12"/>
        <v>5.08/km</v>
      </c>
      <c r="H212" s="14">
        <f t="shared" si="10"/>
        <v>0.024953703703703714</v>
      </c>
      <c r="I212" s="14">
        <f t="shared" si="11"/>
        <v>0.024953703703703714</v>
      </c>
    </row>
    <row r="213" spans="1:9" ht="15" customHeight="1">
      <c r="A213" s="13">
        <v>209</v>
      </c>
      <c r="B213" s="26" t="s">
        <v>381</v>
      </c>
      <c r="C213" s="26" t="s">
        <v>48</v>
      </c>
      <c r="D213" s="29" t="s">
        <v>487</v>
      </c>
      <c r="E213" s="26" t="s">
        <v>194</v>
      </c>
      <c r="F213" s="32">
        <v>0.0753125</v>
      </c>
      <c r="G213" s="13" t="str">
        <f t="shared" si="12"/>
        <v>5.08/km</v>
      </c>
      <c r="H213" s="14">
        <f t="shared" si="10"/>
        <v>0.025023148148148155</v>
      </c>
      <c r="I213" s="14">
        <f t="shared" si="11"/>
        <v>0.025023148148148155</v>
      </c>
    </row>
    <row r="214" spans="1:9" ht="15" customHeight="1">
      <c r="A214" s="13">
        <v>210</v>
      </c>
      <c r="B214" s="26" t="s">
        <v>382</v>
      </c>
      <c r="C214" s="26" t="s">
        <v>383</v>
      </c>
      <c r="D214" s="29" t="s">
        <v>487</v>
      </c>
      <c r="E214" s="26" t="s">
        <v>194</v>
      </c>
      <c r="F214" s="32">
        <v>0.07532407407407408</v>
      </c>
      <c r="G214" s="13" t="str">
        <f t="shared" si="12"/>
        <v>5.08/km</v>
      </c>
      <c r="H214" s="14">
        <f t="shared" si="10"/>
        <v>0.025034722222222236</v>
      </c>
      <c r="I214" s="14">
        <f t="shared" si="11"/>
        <v>0.025034722222222236</v>
      </c>
    </row>
    <row r="215" spans="1:9" ht="15" customHeight="1">
      <c r="A215" s="13">
        <v>211</v>
      </c>
      <c r="B215" s="26" t="s">
        <v>384</v>
      </c>
      <c r="C215" s="26" t="s">
        <v>202</v>
      </c>
      <c r="D215" s="29" t="s">
        <v>487</v>
      </c>
      <c r="E215" s="26" t="s">
        <v>194</v>
      </c>
      <c r="F215" s="32">
        <v>0.07533564814814815</v>
      </c>
      <c r="G215" s="13" t="str">
        <f t="shared" si="12"/>
        <v>5.09/km</v>
      </c>
      <c r="H215" s="14">
        <f t="shared" si="10"/>
        <v>0.025046296296296303</v>
      </c>
      <c r="I215" s="14">
        <f t="shared" si="11"/>
        <v>0.025046296296296303</v>
      </c>
    </row>
    <row r="216" spans="1:9" ht="15" customHeight="1">
      <c r="A216" s="13">
        <v>212</v>
      </c>
      <c r="B216" s="26" t="s">
        <v>385</v>
      </c>
      <c r="C216" s="26" t="s">
        <v>386</v>
      </c>
      <c r="D216" s="29" t="s">
        <v>487</v>
      </c>
      <c r="E216" s="26" t="s">
        <v>676</v>
      </c>
      <c r="F216" s="32">
        <v>0.07547453703703703</v>
      </c>
      <c r="G216" s="13" t="str">
        <f t="shared" si="12"/>
        <v>5.09/km</v>
      </c>
      <c r="H216" s="14">
        <f t="shared" si="10"/>
        <v>0.025185185185185185</v>
      </c>
      <c r="I216" s="14">
        <f t="shared" si="11"/>
        <v>0.025185185185185185</v>
      </c>
    </row>
    <row r="217" spans="1:9" ht="15" customHeight="1">
      <c r="A217" s="13">
        <v>213</v>
      </c>
      <c r="B217" s="26" t="s">
        <v>387</v>
      </c>
      <c r="C217" s="26" t="s">
        <v>140</v>
      </c>
      <c r="D217" s="29" t="s">
        <v>487</v>
      </c>
      <c r="E217" s="26" t="s">
        <v>665</v>
      </c>
      <c r="F217" s="32">
        <v>0.07608796296296295</v>
      </c>
      <c r="G217" s="13" t="str">
        <f t="shared" si="12"/>
        <v>5.12/km</v>
      </c>
      <c r="H217" s="14">
        <f t="shared" si="10"/>
        <v>0.025798611111111105</v>
      </c>
      <c r="I217" s="14">
        <f t="shared" si="11"/>
        <v>0.025798611111111105</v>
      </c>
    </row>
    <row r="218" spans="1:9" ht="15" customHeight="1">
      <c r="A218" s="13">
        <v>214</v>
      </c>
      <c r="B218" s="26" t="s">
        <v>388</v>
      </c>
      <c r="C218" s="26" t="s">
        <v>51</v>
      </c>
      <c r="D218" s="29" t="s">
        <v>487</v>
      </c>
      <c r="E218" s="26" t="s">
        <v>217</v>
      </c>
      <c r="F218" s="32">
        <v>0.07611111111111112</v>
      </c>
      <c r="G218" s="13" t="str">
        <f t="shared" si="12"/>
        <v>5.12/km</v>
      </c>
      <c r="H218" s="14">
        <f t="shared" si="10"/>
        <v>0.025821759259259267</v>
      </c>
      <c r="I218" s="14">
        <f t="shared" si="11"/>
        <v>0.025821759259259267</v>
      </c>
    </row>
    <row r="219" spans="1:9" ht="15" customHeight="1">
      <c r="A219" s="13">
        <v>215</v>
      </c>
      <c r="B219" s="26" t="s">
        <v>389</v>
      </c>
      <c r="C219" s="26" t="s">
        <v>58</v>
      </c>
      <c r="D219" s="29" t="s">
        <v>487</v>
      </c>
      <c r="E219" s="26" t="s">
        <v>217</v>
      </c>
      <c r="F219" s="32">
        <v>0.07611111111111112</v>
      </c>
      <c r="G219" s="13" t="str">
        <f t="shared" si="12"/>
        <v>5.12/km</v>
      </c>
      <c r="H219" s="14">
        <f t="shared" si="10"/>
        <v>0.025821759259259267</v>
      </c>
      <c r="I219" s="14">
        <f t="shared" si="11"/>
        <v>0.025821759259259267</v>
      </c>
    </row>
    <row r="220" spans="1:9" ht="15" customHeight="1">
      <c r="A220" s="13">
        <v>216</v>
      </c>
      <c r="B220" s="26" t="s">
        <v>390</v>
      </c>
      <c r="C220" s="26" t="s">
        <v>21</v>
      </c>
      <c r="D220" s="29" t="s">
        <v>487</v>
      </c>
      <c r="E220" s="26" t="s">
        <v>220</v>
      </c>
      <c r="F220" s="32">
        <v>0.0762037037037037</v>
      </c>
      <c r="G220" s="13" t="str">
        <f t="shared" si="12"/>
        <v>5.12/km</v>
      </c>
      <c r="H220" s="14">
        <f aca="true" t="shared" si="13" ref="H220:H283">F220-$F$5</f>
        <v>0.025914351851851855</v>
      </c>
      <c r="I220" s="14">
        <f aca="true" t="shared" si="14" ref="I220:I283">F220-INDEX($F$5:$F$195,MATCH(D220,$D$5:$D$195,0))</f>
        <v>0.025914351851851855</v>
      </c>
    </row>
    <row r="221" spans="1:9" ht="15" customHeight="1">
      <c r="A221" s="13">
        <v>217</v>
      </c>
      <c r="B221" s="26" t="s">
        <v>391</v>
      </c>
      <c r="C221" s="26" t="s">
        <v>271</v>
      </c>
      <c r="D221" s="29" t="s">
        <v>487</v>
      </c>
      <c r="E221" s="26" t="s">
        <v>160</v>
      </c>
      <c r="F221" s="32">
        <v>0.07628472222222223</v>
      </c>
      <c r="G221" s="13" t="str">
        <f t="shared" si="12"/>
        <v>5.12/km</v>
      </c>
      <c r="H221" s="14">
        <f t="shared" si="13"/>
        <v>0.025995370370370377</v>
      </c>
      <c r="I221" s="14">
        <f t="shared" si="14"/>
        <v>0.025995370370370377</v>
      </c>
    </row>
    <row r="222" spans="1:9" ht="15" customHeight="1">
      <c r="A222" s="13">
        <v>218</v>
      </c>
      <c r="B222" s="26" t="s">
        <v>392</v>
      </c>
      <c r="C222" s="26" t="s">
        <v>146</v>
      </c>
      <c r="D222" s="29" t="s">
        <v>487</v>
      </c>
      <c r="E222" s="26" t="s">
        <v>682</v>
      </c>
      <c r="F222" s="32">
        <v>0.07631944444444444</v>
      </c>
      <c r="G222" s="13" t="str">
        <f t="shared" si="12"/>
        <v>5.13/km</v>
      </c>
      <c r="H222" s="14">
        <f t="shared" si="13"/>
        <v>0.02603009259259259</v>
      </c>
      <c r="I222" s="14">
        <f t="shared" si="14"/>
        <v>0.02603009259259259</v>
      </c>
    </row>
    <row r="223" spans="1:9" ht="15" customHeight="1">
      <c r="A223" s="13">
        <v>219</v>
      </c>
      <c r="B223" s="26" t="s">
        <v>393</v>
      </c>
      <c r="C223" s="26" t="s">
        <v>394</v>
      </c>
      <c r="D223" s="29" t="s">
        <v>487</v>
      </c>
      <c r="E223" s="26" t="s">
        <v>676</v>
      </c>
      <c r="F223" s="32">
        <v>0.07640046296296296</v>
      </c>
      <c r="G223" s="13" t="str">
        <f t="shared" si="12"/>
        <v>5.13/km</v>
      </c>
      <c r="H223" s="14">
        <f t="shared" si="13"/>
        <v>0.026111111111111113</v>
      </c>
      <c r="I223" s="14">
        <f t="shared" si="14"/>
        <v>0.026111111111111113</v>
      </c>
    </row>
    <row r="224" spans="1:9" ht="15" customHeight="1">
      <c r="A224" s="13">
        <v>220</v>
      </c>
      <c r="B224" s="26" t="s">
        <v>395</v>
      </c>
      <c r="C224" s="26" t="s">
        <v>318</v>
      </c>
      <c r="D224" s="29" t="s">
        <v>487</v>
      </c>
      <c r="E224" s="26" t="s">
        <v>117</v>
      </c>
      <c r="F224" s="32">
        <v>0.0765162037037037</v>
      </c>
      <c r="G224" s="13" t="str">
        <f t="shared" si="12"/>
        <v>5.13/km</v>
      </c>
      <c r="H224" s="14">
        <f t="shared" si="13"/>
        <v>0.02622685185185185</v>
      </c>
      <c r="I224" s="14">
        <f t="shared" si="14"/>
        <v>0.02622685185185185</v>
      </c>
    </row>
    <row r="225" spans="1:9" ht="15" customHeight="1">
      <c r="A225" s="13">
        <v>221</v>
      </c>
      <c r="B225" s="26" t="s">
        <v>396</v>
      </c>
      <c r="C225" s="26" t="s">
        <v>397</v>
      </c>
      <c r="D225" s="29" t="s">
        <v>487</v>
      </c>
      <c r="E225" s="26" t="s">
        <v>242</v>
      </c>
      <c r="F225" s="32">
        <v>0.07666666666666666</v>
      </c>
      <c r="G225" s="13" t="str">
        <f t="shared" si="12"/>
        <v>5.14/km</v>
      </c>
      <c r="H225" s="14">
        <f t="shared" si="13"/>
        <v>0.026377314814814812</v>
      </c>
      <c r="I225" s="14">
        <f t="shared" si="14"/>
        <v>0.026377314814814812</v>
      </c>
    </row>
    <row r="226" spans="1:9" ht="15" customHeight="1">
      <c r="A226" s="13">
        <v>222</v>
      </c>
      <c r="B226" s="26" t="s">
        <v>398</v>
      </c>
      <c r="C226" s="26" t="s">
        <v>399</v>
      </c>
      <c r="D226" s="29" t="s">
        <v>487</v>
      </c>
      <c r="E226" s="26" t="s">
        <v>375</v>
      </c>
      <c r="F226" s="32">
        <v>0.07686342592592592</v>
      </c>
      <c r="G226" s="13" t="str">
        <f t="shared" si="12"/>
        <v>5.15/km</v>
      </c>
      <c r="H226" s="14">
        <f t="shared" si="13"/>
        <v>0.02657407407407407</v>
      </c>
      <c r="I226" s="14">
        <f t="shared" si="14"/>
        <v>0.02657407407407407</v>
      </c>
    </row>
    <row r="227" spans="1:9" ht="15" customHeight="1">
      <c r="A227" s="13">
        <v>223</v>
      </c>
      <c r="B227" s="26" t="s">
        <v>400</v>
      </c>
      <c r="C227" s="26" t="s">
        <v>401</v>
      </c>
      <c r="D227" s="29" t="s">
        <v>487</v>
      </c>
      <c r="E227" s="26" t="s">
        <v>289</v>
      </c>
      <c r="F227" s="32">
        <v>0.07699074074074073</v>
      </c>
      <c r="G227" s="13" t="str">
        <f t="shared" si="12"/>
        <v>5.15/km</v>
      </c>
      <c r="H227" s="14">
        <f t="shared" si="13"/>
        <v>0.026701388888888886</v>
      </c>
      <c r="I227" s="14">
        <f t="shared" si="14"/>
        <v>0.026701388888888886</v>
      </c>
    </row>
    <row r="228" spans="1:9" ht="15" customHeight="1">
      <c r="A228" s="13">
        <v>224</v>
      </c>
      <c r="B228" s="26" t="s">
        <v>402</v>
      </c>
      <c r="C228" s="26" t="s">
        <v>140</v>
      </c>
      <c r="D228" s="29" t="s">
        <v>487</v>
      </c>
      <c r="E228" s="26" t="s">
        <v>182</v>
      </c>
      <c r="F228" s="32">
        <v>0.07709490740740742</v>
      </c>
      <c r="G228" s="13" t="str">
        <f t="shared" si="12"/>
        <v>5.16/km</v>
      </c>
      <c r="H228" s="14">
        <f t="shared" si="13"/>
        <v>0.02680555555555557</v>
      </c>
      <c r="I228" s="14">
        <f t="shared" si="14"/>
        <v>0.02680555555555557</v>
      </c>
    </row>
    <row r="229" spans="1:9" ht="15" customHeight="1">
      <c r="A229" s="13">
        <v>225</v>
      </c>
      <c r="B229" s="26" t="s">
        <v>403</v>
      </c>
      <c r="C229" s="26" t="s">
        <v>404</v>
      </c>
      <c r="D229" s="29" t="s">
        <v>487</v>
      </c>
      <c r="E229" s="26" t="s">
        <v>39</v>
      </c>
      <c r="F229" s="32">
        <v>0.07732638888888889</v>
      </c>
      <c r="G229" s="13" t="str">
        <f t="shared" si="12"/>
        <v>5.17/km</v>
      </c>
      <c r="H229" s="14">
        <f t="shared" si="13"/>
        <v>0.02703703703703704</v>
      </c>
      <c r="I229" s="14">
        <f t="shared" si="14"/>
        <v>0.02703703703703704</v>
      </c>
    </row>
    <row r="230" spans="1:9" ht="15" customHeight="1">
      <c r="A230" s="13">
        <v>226</v>
      </c>
      <c r="B230" s="26" t="s">
        <v>405</v>
      </c>
      <c r="C230" s="26" t="s">
        <v>404</v>
      </c>
      <c r="D230" s="29" t="s">
        <v>487</v>
      </c>
      <c r="E230" s="26" t="s">
        <v>406</v>
      </c>
      <c r="F230" s="32">
        <v>0.07737268518518518</v>
      </c>
      <c r="G230" s="13" t="str">
        <f t="shared" si="12"/>
        <v>5.17/km</v>
      </c>
      <c r="H230" s="14">
        <f t="shared" si="13"/>
        <v>0.027083333333333334</v>
      </c>
      <c r="I230" s="14">
        <f t="shared" si="14"/>
        <v>0.027083333333333334</v>
      </c>
    </row>
    <row r="231" spans="1:9" ht="15" customHeight="1">
      <c r="A231" s="13">
        <v>227</v>
      </c>
      <c r="B231" s="26" t="s">
        <v>407</v>
      </c>
      <c r="C231" s="26" t="s">
        <v>408</v>
      </c>
      <c r="D231" s="29" t="s">
        <v>487</v>
      </c>
      <c r="E231" s="26" t="s">
        <v>406</v>
      </c>
      <c r="F231" s="32">
        <v>0.07738425925925925</v>
      </c>
      <c r="G231" s="13" t="str">
        <f t="shared" si="12"/>
        <v>5.17/km</v>
      </c>
      <c r="H231" s="14">
        <f t="shared" si="13"/>
        <v>0.0270949074074074</v>
      </c>
      <c r="I231" s="14">
        <f t="shared" si="14"/>
        <v>0.0270949074074074</v>
      </c>
    </row>
    <row r="232" spans="1:9" ht="15" customHeight="1">
      <c r="A232" s="13">
        <v>228</v>
      </c>
      <c r="B232" s="26" t="s">
        <v>409</v>
      </c>
      <c r="C232" s="26" t="s">
        <v>43</v>
      </c>
      <c r="D232" s="29" t="s">
        <v>487</v>
      </c>
      <c r="E232" s="26" t="s">
        <v>160</v>
      </c>
      <c r="F232" s="32">
        <v>0.07789351851851851</v>
      </c>
      <c r="G232" s="13" t="str">
        <f t="shared" si="12"/>
        <v>5.19/km</v>
      </c>
      <c r="H232" s="14">
        <f t="shared" si="13"/>
        <v>0.027604166666666666</v>
      </c>
      <c r="I232" s="14">
        <f t="shared" si="14"/>
        <v>0.027604166666666666</v>
      </c>
    </row>
    <row r="233" spans="1:9" ht="15" customHeight="1">
      <c r="A233" s="13">
        <v>229</v>
      </c>
      <c r="B233" s="26" t="s">
        <v>129</v>
      </c>
      <c r="C233" s="26" t="s">
        <v>128</v>
      </c>
      <c r="D233" s="29" t="s">
        <v>487</v>
      </c>
      <c r="E233" s="26" t="s">
        <v>49</v>
      </c>
      <c r="F233" s="32">
        <v>0.07833333333333332</v>
      </c>
      <c r="G233" s="13" t="str">
        <f t="shared" si="12"/>
        <v>5.21/km</v>
      </c>
      <c r="H233" s="14">
        <f t="shared" si="13"/>
        <v>0.028043981481481475</v>
      </c>
      <c r="I233" s="14">
        <f t="shared" si="14"/>
        <v>0.028043981481481475</v>
      </c>
    </row>
    <row r="234" spans="1:9" ht="15" customHeight="1">
      <c r="A234" s="13">
        <v>230</v>
      </c>
      <c r="B234" s="26" t="s">
        <v>410</v>
      </c>
      <c r="C234" s="26" t="s">
        <v>43</v>
      </c>
      <c r="D234" s="29" t="s">
        <v>487</v>
      </c>
      <c r="E234" s="26" t="s">
        <v>258</v>
      </c>
      <c r="F234" s="32">
        <v>0.07858796296296296</v>
      </c>
      <c r="G234" s="13" t="str">
        <f t="shared" si="12"/>
        <v>5.22/km</v>
      </c>
      <c r="H234" s="14">
        <f t="shared" si="13"/>
        <v>0.028298611111111108</v>
      </c>
      <c r="I234" s="14">
        <f t="shared" si="14"/>
        <v>0.028298611111111108</v>
      </c>
    </row>
    <row r="235" spans="1:9" ht="15" customHeight="1">
      <c r="A235" s="13">
        <v>231</v>
      </c>
      <c r="B235" s="26" t="s">
        <v>411</v>
      </c>
      <c r="C235" s="26" t="s">
        <v>51</v>
      </c>
      <c r="D235" s="29" t="s">
        <v>487</v>
      </c>
      <c r="E235" s="26" t="s">
        <v>665</v>
      </c>
      <c r="F235" s="32">
        <v>0.07861111111111112</v>
      </c>
      <c r="G235" s="13" t="str">
        <f t="shared" si="12"/>
        <v>5.22/km</v>
      </c>
      <c r="H235" s="14">
        <f t="shared" si="13"/>
        <v>0.02832175925925927</v>
      </c>
      <c r="I235" s="14">
        <f t="shared" si="14"/>
        <v>0.02832175925925927</v>
      </c>
    </row>
    <row r="236" spans="1:9" ht="15" customHeight="1">
      <c r="A236" s="13">
        <v>232</v>
      </c>
      <c r="B236" s="26" t="s">
        <v>412</v>
      </c>
      <c r="C236" s="26" t="s">
        <v>413</v>
      </c>
      <c r="D236" s="29" t="s">
        <v>487</v>
      </c>
      <c r="E236" s="26" t="s">
        <v>210</v>
      </c>
      <c r="F236" s="32">
        <v>0.07884259259259259</v>
      </c>
      <c r="G236" s="13" t="str">
        <f t="shared" si="12"/>
        <v>5.23/km</v>
      </c>
      <c r="H236" s="14">
        <f t="shared" si="13"/>
        <v>0.02855324074074074</v>
      </c>
      <c r="I236" s="14">
        <f t="shared" si="14"/>
        <v>0.02855324074074074</v>
      </c>
    </row>
    <row r="237" spans="1:9" ht="15" customHeight="1">
      <c r="A237" s="13">
        <v>233</v>
      </c>
      <c r="B237" s="26" t="s">
        <v>414</v>
      </c>
      <c r="C237" s="26" t="s">
        <v>51</v>
      </c>
      <c r="D237" s="29" t="s">
        <v>487</v>
      </c>
      <c r="E237" s="26" t="s">
        <v>210</v>
      </c>
      <c r="F237" s="32">
        <v>0.07884259259259259</v>
      </c>
      <c r="G237" s="13" t="str">
        <f t="shared" si="12"/>
        <v>5.23/km</v>
      </c>
      <c r="H237" s="14">
        <f t="shared" si="13"/>
        <v>0.02855324074074074</v>
      </c>
      <c r="I237" s="14">
        <f t="shared" si="14"/>
        <v>0.02855324074074074</v>
      </c>
    </row>
    <row r="238" spans="1:9" ht="15" customHeight="1">
      <c r="A238" s="13">
        <v>234</v>
      </c>
      <c r="B238" s="26" t="s">
        <v>415</v>
      </c>
      <c r="C238" s="26" t="s">
        <v>38</v>
      </c>
      <c r="D238" s="29" t="s">
        <v>487</v>
      </c>
      <c r="E238" s="26" t="s">
        <v>160</v>
      </c>
      <c r="F238" s="32">
        <v>0.07905092592592593</v>
      </c>
      <c r="G238" s="13" t="str">
        <f t="shared" si="12"/>
        <v>5.24/km</v>
      </c>
      <c r="H238" s="14">
        <f t="shared" si="13"/>
        <v>0.02876157407407408</v>
      </c>
      <c r="I238" s="14">
        <f t="shared" si="14"/>
        <v>0.02876157407407408</v>
      </c>
    </row>
    <row r="239" spans="1:9" ht="15" customHeight="1">
      <c r="A239" s="13">
        <v>235</v>
      </c>
      <c r="B239" s="26" t="s">
        <v>416</v>
      </c>
      <c r="C239" s="26" t="s">
        <v>417</v>
      </c>
      <c r="D239" s="29" t="s">
        <v>487</v>
      </c>
      <c r="E239" s="26" t="s">
        <v>160</v>
      </c>
      <c r="F239" s="32">
        <v>0.0790625</v>
      </c>
      <c r="G239" s="13" t="str">
        <f t="shared" si="12"/>
        <v>5.24/km</v>
      </c>
      <c r="H239" s="14">
        <f t="shared" si="13"/>
        <v>0.028773148148148145</v>
      </c>
      <c r="I239" s="14">
        <f t="shared" si="14"/>
        <v>0.028773148148148145</v>
      </c>
    </row>
    <row r="240" spans="1:9" ht="15" customHeight="1">
      <c r="A240" s="13">
        <v>236</v>
      </c>
      <c r="B240" s="26" t="s">
        <v>418</v>
      </c>
      <c r="C240" s="26" t="s">
        <v>404</v>
      </c>
      <c r="D240" s="29" t="s">
        <v>487</v>
      </c>
      <c r="E240" s="26" t="s">
        <v>419</v>
      </c>
      <c r="F240" s="32">
        <v>0.07913194444444445</v>
      </c>
      <c r="G240" s="13" t="str">
        <f t="shared" si="12"/>
        <v>5.24/km</v>
      </c>
      <c r="H240" s="14">
        <f t="shared" si="13"/>
        <v>0.0288425925925926</v>
      </c>
      <c r="I240" s="14">
        <f t="shared" si="14"/>
        <v>0.0288425925925926</v>
      </c>
    </row>
    <row r="241" spans="1:9" ht="15" customHeight="1">
      <c r="A241" s="13">
        <v>237</v>
      </c>
      <c r="B241" s="26" t="s">
        <v>420</v>
      </c>
      <c r="C241" s="26" t="s">
        <v>421</v>
      </c>
      <c r="D241" s="29" t="s">
        <v>487</v>
      </c>
      <c r="E241" s="26" t="s">
        <v>179</v>
      </c>
      <c r="F241" s="32">
        <v>0.07916666666666666</v>
      </c>
      <c r="G241" s="13" t="str">
        <f t="shared" si="12"/>
        <v>5.24/km</v>
      </c>
      <c r="H241" s="14">
        <f t="shared" si="13"/>
        <v>0.028877314814814814</v>
      </c>
      <c r="I241" s="14">
        <f t="shared" si="14"/>
        <v>0.028877314814814814</v>
      </c>
    </row>
    <row r="242" spans="1:9" ht="15" customHeight="1">
      <c r="A242" s="13">
        <v>238</v>
      </c>
      <c r="B242" s="26" t="s">
        <v>422</v>
      </c>
      <c r="C242" s="26" t="s">
        <v>21</v>
      </c>
      <c r="D242" s="29" t="s">
        <v>487</v>
      </c>
      <c r="E242" s="26" t="s">
        <v>665</v>
      </c>
      <c r="F242" s="32">
        <v>0.07931712962962963</v>
      </c>
      <c r="G242" s="13" t="str">
        <f t="shared" si="12"/>
        <v>5.25/km</v>
      </c>
      <c r="H242" s="14">
        <f t="shared" si="13"/>
        <v>0.029027777777777777</v>
      </c>
      <c r="I242" s="14">
        <f t="shared" si="14"/>
        <v>0.029027777777777777</v>
      </c>
    </row>
    <row r="243" spans="1:9" ht="15" customHeight="1">
      <c r="A243" s="13">
        <v>239</v>
      </c>
      <c r="B243" s="26" t="s">
        <v>28</v>
      </c>
      <c r="C243" s="26" t="s">
        <v>423</v>
      </c>
      <c r="D243" s="29" t="s">
        <v>487</v>
      </c>
      <c r="E243" s="26" t="s">
        <v>220</v>
      </c>
      <c r="F243" s="32">
        <v>0.07931712962962963</v>
      </c>
      <c r="G243" s="13" t="str">
        <f t="shared" si="12"/>
        <v>5.25/km</v>
      </c>
      <c r="H243" s="14">
        <f t="shared" si="13"/>
        <v>0.029027777777777777</v>
      </c>
      <c r="I243" s="14">
        <f t="shared" si="14"/>
        <v>0.029027777777777777</v>
      </c>
    </row>
    <row r="244" spans="1:9" ht="15" customHeight="1">
      <c r="A244" s="13">
        <v>240</v>
      </c>
      <c r="B244" s="26" t="s">
        <v>424</v>
      </c>
      <c r="C244" s="26" t="s">
        <v>53</v>
      </c>
      <c r="D244" s="29" t="s">
        <v>487</v>
      </c>
      <c r="E244" s="26" t="s">
        <v>676</v>
      </c>
      <c r="F244" s="32">
        <v>0.0793287037037037</v>
      </c>
      <c r="G244" s="13" t="str">
        <f t="shared" si="12"/>
        <v>5.25/km</v>
      </c>
      <c r="H244" s="14">
        <f t="shared" si="13"/>
        <v>0.029039351851851858</v>
      </c>
      <c r="I244" s="14">
        <f t="shared" si="14"/>
        <v>0.029039351851851858</v>
      </c>
    </row>
    <row r="245" spans="1:9" ht="15" customHeight="1">
      <c r="A245" s="13">
        <v>241</v>
      </c>
      <c r="B245" s="26" t="s">
        <v>425</v>
      </c>
      <c r="C245" s="26" t="s">
        <v>202</v>
      </c>
      <c r="D245" s="29" t="s">
        <v>487</v>
      </c>
      <c r="E245" s="26" t="s">
        <v>677</v>
      </c>
      <c r="F245" s="32">
        <v>0.07961805555555555</v>
      </c>
      <c r="G245" s="13" t="str">
        <f t="shared" si="12"/>
        <v>5.26/km</v>
      </c>
      <c r="H245" s="14">
        <f t="shared" si="13"/>
        <v>0.029328703703703704</v>
      </c>
      <c r="I245" s="14">
        <f t="shared" si="14"/>
        <v>0.029328703703703704</v>
      </c>
    </row>
    <row r="246" spans="1:9" ht="15" customHeight="1">
      <c r="A246" s="13">
        <v>242</v>
      </c>
      <c r="B246" s="26" t="s">
        <v>426</v>
      </c>
      <c r="C246" s="26" t="s">
        <v>427</v>
      </c>
      <c r="D246" s="29" t="s">
        <v>487</v>
      </c>
      <c r="E246" s="26" t="s">
        <v>406</v>
      </c>
      <c r="F246" s="32">
        <v>0.07969907407407407</v>
      </c>
      <c r="G246" s="13" t="str">
        <f t="shared" si="12"/>
        <v>5.26/km</v>
      </c>
      <c r="H246" s="14">
        <f t="shared" si="13"/>
        <v>0.029409722222222226</v>
      </c>
      <c r="I246" s="14">
        <f t="shared" si="14"/>
        <v>0.029409722222222226</v>
      </c>
    </row>
    <row r="247" spans="1:9" ht="15" customHeight="1">
      <c r="A247" s="13">
        <v>243</v>
      </c>
      <c r="B247" s="26" t="s">
        <v>428</v>
      </c>
      <c r="C247" s="26" t="s">
        <v>126</v>
      </c>
      <c r="D247" s="29" t="s">
        <v>487</v>
      </c>
      <c r="E247" s="26" t="s">
        <v>220</v>
      </c>
      <c r="F247" s="32">
        <v>0.07975694444444444</v>
      </c>
      <c r="G247" s="13" t="str">
        <f t="shared" si="12"/>
        <v>5.27/km</v>
      </c>
      <c r="H247" s="14">
        <f t="shared" si="13"/>
        <v>0.029467592592592587</v>
      </c>
      <c r="I247" s="14">
        <f t="shared" si="14"/>
        <v>0.029467592592592587</v>
      </c>
    </row>
    <row r="248" spans="1:9" ht="15" customHeight="1">
      <c r="A248" s="13">
        <v>244</v>
      </c>
      <c r="B248" s="26" t="s">
        <v>429</v>
      </c>
      <c r="C248" s="26" t="s">
        <v>62</v>
      </c>
      <c r="D248" s="29" t="s">
        <v>487</v>
      </c>
      <c r="E248" s="26" t="s">
        <v>182</v>
      </c>
      <c r="F248" s="32">
        <v>0.07998842592592592</v>
      </c>
      <c r="G248" s="13" t="str">
        <f t="shared" si="12"/>
        <v>5.28/km</v>
      </c>
      <c r="H248" s="14">
        <f t="shared" si="13"/>
        <v>0.029699074074074072</v>
      </c>
      <c r="I248" s="14">
        <f t="shared" si="14"/>
        <v>0.029699074074074072</v>
      </c>
    </row>
    <row r="249" spans="1:9" ht="15" customHeight="1">
      <c r="A249" s="13">
        <v>245</v>
      </c>
      <c r="B249" s="26" t="s">
        <v>430</v>
      </c>
      <c r="C249" s="26" t="s">
        <v>88</v>
      </c>
      <c r="D249" s="29" t="s">
        <v>487</v>
      </c>
      <c r="E249" s="26" t="s">
        <v>49</v>
      </c>
      <c r="F249" s="32">
        <v>0.08001157407407407</v>
      </c>
      <c r="G249" s="13" t="str">
        <f t="shared" si="12"/>
        <v>5.28/km</v>
      </c>
      <c r="H249" s="14">
        <f t="shared" si="13"/>
        <v>0.02972222222222222</v>
      </c>
      <c r="I249" s="14">
        <f t="shared" si="14"/>
        <v>0.02972222222222222</v>
      </c>
    </row>
    <row r="250" spans="1:9" ht="15" customHeight="1">
      <c r="A250" s="13">
        <v>246</v>
      </c>
      <c r="B250" s="26" t="s">
        <v>431</v>
      </c>
      <c r="C250" s="26" t="s">
        <v>432</v>
      </c>
      <c r="D250" s="29" t="s">
        <v>487</v>
      </c>
      <c r="E250" s="26" t="s">
        <v>433</v>
      </c>
      <c r="F250" s="32">
        <v>0.08078703703703703</v>
      </c>
      <c r="G250" s="13" t="str">
        <f t="shared" si="12"/>
        <v>5.31/km</v>
      </c>
      <c r="H250" s="14">
        <f t="shared" si="13"/>
        <v>0.030497685185185183</v>
      </c>
      <c r="I250" s="14">
        <f t="shared" si="14"/>
        <v>0.030497685185185183</v>
      </c>
    </row>
    <row r="251" spans="1:9" ht="15" customHeight="1">
      <c r="A251" s="13">
        <v>247</v>
      </c>
      <c r="B251" s="26" t="s">
        <v>356</v>
      </c>
      <c r="C251" s="26" t="s">
        <v>131</v>
      </c>
      <c r="D251" s="29" t="s">
        <v>487</v>
      </c>
      <c r="E251" s="26" t="s">
        <v>39</v>
      </c>
      <c r="F251" s="32">
        <v>0.08085648148148149</v>
      </c>
      <c r="G251" s="13" t="str">
        <f t="shared" si="12"/>
        <v>5.31/km</v>
      </c>
      <c r="H251" s="14">
        <f t="shared" si="13"/>
        <v>0.03056712962962964</v>
      </c>
      <c r="I251" s="14">
        <f t="shared" si="14"/>
        <v>0.03056712962962964</v>
      </c>
    </row>
    <row r="252" spans="1:9" ht="15" customHeight="1">
      <c r="A252" s="13">
        <v>248</v>
      </c>
      <c r="B252" s="26" t="s">
        <v>434</v>
      </c>
      <c r="C252" s="26" t="s">
        <v>29</v>
      </c>
      <c r="D252" s="29" t="s">
        <v>487</v>
      </c>
      <c r="E252" s="26" t="s">
        <v>75</v>
      </c>
      <c r="F252" s="32">
        <v>0.0809375</v>
      </c>
      <c r="G252" s="13" t="str">
        <f t="shared" si="12"/>
        <v>5.31/km</v>
      </c>
      <c r="H252" s="14">
        <f t="shared" si="13"/>
        <v>0.030648148148148147</v>
      </c>
      <c r="I252" s="14">
        <f t="shared" si="14"/>
        <v>0.030648148148148147</v>
      </c>
    </row>
    <row r="253" spans="1:9" ht="15" customHeight="1">
      <c r="A253" s="13">
        <v>249</v>
      </c>
      <c r="B253" s="26" t="s">
        <v>435</v>
      </c>
      <c r="C253" s="26" t="s">
        <v>436</v>
      </c>
      <c r="D253" s="29" t="s">
        <v>487</v>
      </c>
      <c r="E253" s="26" t="s">
        <v>670</v>
      </c>
      <c r="F253" s="32">
        <v>0.08120370370370371</v>
      </c>
      <c r="G253" s="13" t="str">
        <f t="shared" si="12"/>
        <v>5.33/km</v>
      </c>
      <c r="H253" s="14">
        <f t="shared" si="13"/>
        <v>0.03091435185185186</v>
      </c>
      <c r="I253" s="14">
        <f t="shared" si="14"/>
        <v>0.03091435185185186</v>
      </c>
    </row>
    <row r="254" spans="1:9" ht="15" customHeight="1">
      <c r="A254" s="13">
        <v>250</v>
      </c>
      <c r="B254" s="26" t="s">
        <v>437</v>
      </c>
      <c r="C254" s="26" t="s">
        <v>81</v>
      </c>
      <c r="D254" s="29" t="s">
        <v>487</v>
      </c>
      <c r="E254" s="26" t="s">
        <v>665</v>
      </c>
      <c r="F254" s="32">
        <v>0.08122685185185186</v>
      </c>
      <c r="G254" s="13" t="str">
        <f t="shared" si="12"/>
        <v>5.33/km</v>
      </c>
      <c r="H254" s="14">
        <f t="shared" si="13"/>
        <v>0.030937500000000007</v>
      </c>
      <c r="I254" s="14">
        <f t="shared" si="14"/>
        <v>0.030937500000000007</v>
      </c>
    </row>
    <row r="255" spans="1:9" ht="15" customHeight="1">
      <c r="A255" s="13">
        <v>251</v>
      </c>
      <c r="B255" s="26" t="s">
        <v>438</v>
      </c>
      <c r="C255" s="26" t="s">
        <v>439</v>
      </c>
      <c r="D255" s="29" t="s">
        <v>487</v>
      </c>
      <c r="E255" s="26" t="s">
        <v>406</v>
      </c>
      <c r="F255" s="32">
        <v>0.08138888888888889</v>
      </c>
      <c r="G255" s="13" t="str">
        <f t="shared" si="12"/>
        <v>5.33/km</v>
      </c>
      <c r="H255" s="14">
        <f t="shared" si="13"/>
        <v>0.031099537037037037</v>
      </c>
      <c r="I255" s="14">
        <f t="shared" si="14"/>
        <v>0.031099537037037037</v>
      </c>
    </row>
    <row r="256" spans="1:9" ht="15" customHeight="1">
      <c r="A256" s="13">
        <v>252</v>
      </c>
      <c r="B256" s="26" t="s">
        <v>440</v>
      </c>
      <c r="C256" s="26" t="s">
        <v>441</v>
      </c>
      <c r="D256" s="29" t="s">
        <v>487</v>
      </c>
      <c r="E256" s="26" t="s">
        <v>22</v>
      </c>
      <c r="F256" s="32">
        <v>0.08150462962962964</v>
      </c>
      <c r="G256" s="13" t="str">
        <f t="shared" si="12"/>
        <v>5.34/km</v>
      </c>
      <c r="H256" s="14">
        <f t="shared" si="13"/>
        <v>0.031215277777777786</v>
      </c>
      <c r="I256" s="14">
        <f t="shared" si="14"/>
        <v>0.031215277777777786</v>
      </c>
    </row>
    <row r="257" spans="1:9" ht="15" customHeight="1">
      <c r="A257" s="13">
        <v>253</v>
      </c>
      <c r="B257" s="26" t="s">
        <v>370</v>
      </c>
      <c r="C257" s="26" t="s">
        <v>227</v>
      </c>
      <c r="D257" s="29" t="s">
        <v>487</v>
      </c>
      <c r="E257" s="26" t="s">
        <v>661</v>
      </c>
      <c r="F257" s="32">
        <v>0.08166666666666667</v>
      </c>
      <c r="G257" s="13" t="str">
        <f t="shared" si="12"/>
        <v>5.34/km</v>
      </c>
      <c r="H257" s="14">
        <f t="shared" si="13"/>
        <v>0.031377314814814816</v>
      </c>
      <c r="I257" s="14">
        <f t="shared" si="14"/>
        <v>0.031377314814814816</v>
      </c>
    </row>
    <row r="258" spans="1:9" ht="15" customHeight="1">
      <c r="A258" s="13">
        <v>254</v>
      </c>
      <c r="B258" s="26" t="s">
        <v>442</v>
      </c>
      <c r="C258" s="26" t="s">
        <v>443</v>
      </c>
      <c r="D258" s="29" t="s">
        <v>487</v>
      </c>
      <c r="E258" s="26" t="s">
        <v>677</v>
      </c>
      <c r="F258" s="32">
        <v>0.08166666666666667</v>
      </c>
      <c r="G258" s="13" t="str">
        <f t="shared" si="12"/>
        <v>5.34/km</v>
      </c>
      <c r="H258" s="14">
        <f t="shared" si="13"/>
        <v>0.031377314814814816</v>
      </c>
      <c r="I258" s="14">
        <f t="shared" si="14"/>
        <v>0.031377314814814816</v>
      </c>
    </row>
    <row r="259" spans="1:9" ht="15" customHeight="1">
      <c r="A259" s="13">
        <v>255</v>
      </c>
      <c r="B259" s="26" t="s">
        <v>444</v>
      </c>
      <c r="C259" s="26" t="s">
        <v>135</v>
      </c>
      <c r="D259" s="29" t="s">
        <v>487</v>
      </c>
      <c r="E259" s="26" t="s">
        <v>217</v>
      </c>
      <c r="F259" s="32">
        <v>0.08172453703703704</v>
      </c>
      <c r="G259" s="13" t="str">
        <f t="shared" si="12"/>
        <v>5.35/km</v>
      </c>
      <c r="H259" s="14">
        <f t="shared" si="13"/>
        <v>0.03143518518518519</v>
      </c>
      <c r="I259" s="14">
        <f t="shared" si="14"/>
        <v>0.03143518518518519</v>
      </c>
    </row>
    <row r="260" spans="1:9" ht="15" customHeight="1">
      <c r="A260" s="13">
        <v>256</v>
      </c>
      <c r="B260" s="26" t="s">
        <v>445</v>
      </c>
      <c r="C260" s="26" t="s">
        <v>51</v>
      </c>
      <c r="D260" s="29" t="s">
        <v>487</v>
      </c>
      <c r="E260" s="26" t="s">
        <v>19</v>
      </c>
      <c r="F260" s="32">
        <v>0.0820023148148148</v>
      </c>
      <c r="G260" s="13" t="str">
        <f t="shared" si="12"/>
        <v>5.36/km</v>
      </c>
      <c r="H260" s="14">
        <f t="shared" si="13"/>
        <v>0.03171296296296296</v>
      </c>
      <c r="I260" s="14">
        <f t="shared" si="14"/>
        <v>0.03171296296296296</v>
      </c>
    </row>
    <row r="261" spans="1:9" ht="15" customHeight="1">
      <c r="A261" s="13">
        <v>257</v>
      </c>
      <c r="B261" s="26" t="s">
        <v>445</v>
      </c>
      <c r="C261" s="26" t="s">
        <v>24</v>
      </c>
      <c r="D261" s="29" t="s">
        <v>487</v>
      </c>
      <c r="E261" s="26" t="s">
        <v>19</v>
      </c>
      <c r="F261" s="32">
        <v>0.08203703703703703</v>
      </c>
      <c r="G261" s="13" t="str">
        <f aca="true" t="shared" si="15" ref="G261:G291">TEXT(INT((HOUR(F261)*3600+MINUTE(F261)*60+SECOND(F261))/$I$3/60),"0")&amp;"."&amp;TEXT(MOD((HOUR(F261)*3600+MINUTE(F261)*60+SECOND(F261))/$I$3,60),"00")&amp;"/km"</f>
        <v>5.36/km</v>
      </c>
      <c r="H261" s="14">
        <f t="shared" si="13"/>
        <v>0.031747685185185184</v>
      </c>
      <c r="I261" s="14">
        <f t="shared" si="14"/>
        <v>0.031747685185185184</v>
      </c>
    </row>
    <row r="262" spans="1:9" ht="15" customHeight="1">
      <c r="A262" s="13">
        <v>258</v>
      </c>
      <c r="B262" s="26" t="s">
        <v>446</v>
      </c>
      <c r="C262" s="26" t="s">
        <v>447</v>
      </c>
      <c r="D262" s="29" t="s">
        <v>487</v>
      </c>
      <c r="E262" s="26" t="s">
        <v>160</v>
      </c>
      <c r="F262" s="32">
        <v>0.08222222222222221</v>
      </c>
      <c r="G262" s="13" t="str">
        <f t="shared" si="15"/>
        <v>5.37/km</v>
      </c>
      <c r="H262" s="14">
        <f t="shared" si="13"/>
        <v>0.03193287037037036</v>
      </c>
      <c r="I262" s="14">
        <f t="shared" si="14"/>
        <v>0.03193287037037036</v>
      </c>
    </row>
    <row r="263" spans="1:9" ht="15" customHeight="1">
      <c r="A263" s="13">
        <v>259</v>
      </c>
      <c r="B263" s="26" t="s">
        <v>448</v>
      </c>
      <c r="C263" s="26" t="s">
        <v>48</v>
      </c>
      <c r="D263" s="29" t="s">
        <v>487</v>
      </c>
      <c r="E263" s="26" t="s">
        <v>160</v>
      </c>
      <c r="F263" s="32">
        <v>0.08222222222222221</v>
      </c>
      <c r="G263" s="13" t="str">
        <f t="shared" si="15"/>
        <v>5.37/km</v>
      </c>
      <c r="H263" s="14">
        <f t="shared" si="13"/>
        <v>0.03193287037037036</v>
      </c>
      <c r="I263" s="14">
        <f t="shared" si="14"/>
        <v>0.03193287037037036</v>
      </c>
    </row>
    <row r="264" spans="1:9" ht="15" customHeight="1">
      <c r="A264" s="13">
        <v>260</v>
      </c>
      <c r="B264" s="26" t="s">
        <v>449</v>
      </c>
      <c r="C264" s="26" t="s">
        <v>329</v>
      </c>
      <c r="D264" s="29" t="s">
        <v>487</v>
      </c>
      <c r="E264" s="26" t="s">
        <v>160</v>
      </c>
      <c r="F264" s="32">
        <v>0.08222222222222221</v>
      </c>
      <c r="G264" s="13" t="str">
        <f t="shared" si="15"/>
        <v>5.37/km</v>
      </c>
      <c r="H264" s="14">
        <f t="shared" si="13"/>
        <v>0.03193287037037036</v>
      </c>
      <c r="I264" s="14">
        <f t="shared" si="14"/>
        <v>0.03193287037037036</v>
      </c>
    </row>
    <row r="265" spans="1:9" ht="15" customHeight="1">
      <c r="A265" s="13">
        <v>261</v>
      </c>
      <c r="B265" s="26" t="s">
        <v>450</v>
      </c>
      <c r="C265" s="26" t="s">
        <v>26</v>
      </c>
      <c r="D265" s="29" t="s">
        <v>487</v>
      </c>
      <c r="E265" s="26" t="s">
        <v>160</v>
      </c>
      <c r="F265" s="32">
        <v>0.08224537037037037</v>
      </c>
      <c r="G265" s="13" t="str">
        <f t="shared" si="15"/>
        <v>5.37/km</v>
      </c>
      <c r="H265" s="14">
        <f t="shared" si="13"/>
        <v>0.03195601851851852</v>
      </c>
      <c r="I265" s="14">
        <f t="shared" si="14"/>
        <v>0.03195601851851852</v>
      </c>
    </row>
    <row r="266" spans="1:9" ht="15" customHeight="1">
      <c r="A266" s="13">
        <v>262</v>
      </c>
      <c r="B266" s="26" t="s">
        <v>451</v>
      </c>
      <c r="C266" s="26" t="s">
        <v>452</v>
      </c>
      <c r="D266" s="29" t="s">
        <v>487</v>
      </c>
      <c r="E266" s="26" t="s">
        <v>160</v>
      </c>
      <c r="F266" s="32">
        <v>0.08225694444444444</v>
      </c>
      <c r="G266" s="13" t="str">
        <f t="shared" si="15"/>
        <v>5.37/km</v>
      </c>
      <c r="H266" s="14">
        <f t="shared" si="13"/>
        <v>0.03196759259259259</v>
      </c>
      <c r="I266" s="14">
        <f t="shared" si="14"/>
        <v>0.03196759259259259</v>
      </c>
    </row>
    <row r="267" spans="1:9" ht="15" customHeight="1">
      <c r="A267" s="13">
        <v>263</v>
      </c>
      <c r="B267" s="26" t="s">
        <v>453</v>
      </c>
      <c r="C267" s="26" t="s">
        <v>343</v>
      </c>
      <c r="D267" s="29" t="s">
        <v>487</v>
      </c>
      <c r="E267" s="26" t="s">
        <v>676</v>
      </c>
      <c r="F267" s="32">
        <v>0.08247685185185184</v>
      </c>
      <c r="G267" s="13" t="str">
        <f t="shared" si="15"/>
        <v>5.38/km</v>
      </c>
      <c r="H267" s="14">
        <f t="shared" si="13"/>
        <v>0.032187499999999994</v>
      </c>
      <c r="I267" s="14">
        <f t="shared" si="14"/>
        <v>0.032187499999999994</v>
      </c>
    </row>
    <row r="268" spans="1:9" ht="15" customHeight="1">
      <c r="A268" s="13">
        <v>264</v>
      </c>
      <c r="B268" s="26" t="s">
        <v>454</v>
      </c>
      <c r="C268" s="26" t="s">
        <v>304</v>
      </c>
      <c r="D268" s="29" t="s">
        <v>487</v>
      </c>
      <c r="E268" s="26" t="s">
        <v>286</v>
      </c>
      <c r="F268" s="32">
        <v>0.0825</v>
      </c>
      <c r="G268" s="13" t="str">
        <f t="shared" si="15"/>
        <v>5.38/km</v>
      </c>
      <c r="H268" s="14">
        <f t="shared" si="13"/>
        <v>0.032210648148148155</v>
      </c>
      <c r="I268" s="14">
        <f t="shared" si="14"/>
        <v>0.032210648148148155</v>
      </c>
    </row>
    <row r="269" spans="1:9" ht="15" customHeight="1">
      <c r="A269" s="13">
        <v>265</v>
      </c>
      <c r="B269" s="26" t="s">
        <v>17</v>
      </c>
      <c r="C269" s="26" t="s">
        <v>455</v>
      </c>
      <c r="D269" s="29" t="s">
        <v>487</v>
      </c>
      <c r="E269" s="26" t="s">
        <v>661</v>
      </c>
      <c r="F269" s="32">
        <v>0.08251157407407407</v>
      </c>
      <c r="G269" s="13" t="str">
        <f t="shared" si="15"/>
        <v>5.38/km</v>
      </c>
      <c r="H269" s="14">
        <f t="shared" si="13"/>
        <v>0.03222222222222222</v>
      </c>
      <c r="I269" s="14">
        <f t="shared" si="14"/>
        <v>0.03222222222222222</v>
      </c>
    </row>
    <row r="270" spans="1:9" ht="15" customHeight="1">
      <c r="A270" s="13">
        <v>266</v>
      </c>
      <c r="B270" s="26" t="s">
        <v>456</v>
      </c>
      <c r="C270" s="26" t="s">
        <v>51</v>
      </c>
      <c r="D270" s="29" t="s">
        <v>487</v>
      </c>
      <c r="E270" s="26" t="s">
        <v>661</v>
      </c>
      <c r="F270" s="32">
        <v>0.08262731481481482</v>
      </c>
      <c r="G270" s="13" t="str">
        <f t="shared" si="15"/>
        <v>5.38/km</v>
      </c>
      <c r="H270" s="14">
        <f t="shared" si="13"/>
        <v>0.03233796296296297</v>
      </c>
      <c r="I270" s="14">
        <f t="shared" si="14"/>
        <v>0.03233796296296297</v>
      </c>
    </row>
    <row r="271" spans="1:9" ht="15" customHeight="1">
      <c r="A271" s="13">
        <v>267</v>
      </c>
      <c r="B271" s="26" t="s">
        <v>457</v>
      </c>
      <c r="C271" s="26" t="s">
        <v>458</v>
      </c>
      <c r="D271" s="29" t="s">
        <v>487</v>
      </c>
      <c r="E271" s="26" t="s">
        <v>160</v>
      </c>
      <c r="F271" s="32">
        <v>0.08273148148148148</v>
      </c>
      <c r="G271" s="13" t="str">
        <f t="shared" si="15"/>
        <v>5.39/km</v>
      </c>
      <c r="H271" s="14">
        <f t="shared" si="13"/>
        <v>0.032442129629629626</v>
      </c>
      <c r="I271" s="14">
        <f t="shared" si="14"/>
        <v>0.032442129629629626</v>
      </c>
    </row>
    <row r="272" spans="1:9" ht="15" customHeight="1">
      <c r="A272" s="13">
        <v>268</v>
      </c>
      <c r="B272" s="26" t="s">
        <v>459</v>
      </c>
      <c r="C272" s="26" t="s">
        <v>447</v>
      </c>
      <c r="D272" s="29" t="s">
        <v>487</v>
      </c>
      <c r="E272" s="26" t="s">
        <v>676</v>
      </c>
      <c r="F272" s="32">
        <v>0.0837962962962963</v>
      </c>
      <c r="G272" s="13" t="str">
        <f t="shared" si="15"/>
        <v>5.43/km</v>
      </c>
      <c r="H272" s="14">
        <f t="shared" si="13"/>
        <v>0.03350694444444445</v>
      </c>
      <c r="I272" s="14">
        <f t="shared" si="14"/>
        <v>0.03350694444444445</v>
      </c>
    </row>
    <row r="273" spans="1:9" ht="15" customHeight="1">
      <c r="A273" s="13">
        <v>269</v>
      </c>
      <c r="B273" s="26" t="s">
        <v>460</v>
      </c>
      <c r="C273" s="26" t="s">
        <v>421</v>
      </c>
      <c r="D273" s="29" t="s">
        <v>487</v>
      </c>
      <c r="E273" s="26" t="s">
        <v>671</v>
      </c>
      <c r="F273" s="32">
        <v>0.08380787037037037</v>
      </c>
      <c r="G273" s="13" t="str">
        <f t="shared" si="15"/>
        <v>5.43/km</v>
      </c>
      <c r="H273" s="14">
        <f t="shared" si="13"/>
        <v>0.03351851851851852</v>
      </c>
      <c r="I273" s="14">
        <f t="shared" si="14"/>
        <v>0.03351851851851852</v>
      </c>
    </row>
    <row r="274" spans="1:9" ht="15" customHeight="1">
      <c r="A274" s="13">
        <v>270</v>
      </c>
      <c r="B274" s="26" t="s">
        <v>461</v>
      </c>
      <c r="C274" s="26" t="s">
        <v>397</v>
      </c>
      <c r="D274" s="29" t="s">
        <v>487</v>
      </c>
      <c r="E274" s="26" t="s">
        <v>406</v>
      </c>
      <c r="F274" s="32">
        <v>0.08435185185185184</v>
      </c>
      <c r="G274" s="13" t="str">
        <f t="shared" si="15"/>
        <v>5.45/km</v>
      </c>
      <c r="H274" s="14">
        <f t="shared" si="13"/>
        <v>0.034062499999999996</v>
      </c>
      <c r="I274" s="14">
        <f t="shared" si="14"/>
        <v>0.034062499999999996</v>
      </c>
    </row>
    <row r="275" spans="1:9" ht="15" customHeight="1">
      <c r="A275" s="13">
        <v>271</v>
      </c>
      <c r="B275" s="26" t="s">
        <v>462</v>
      </c>
      <c r="C275" s="26" t="s">
        <v>463</v>
      </c>
      <c r="D275" s="29" t="s">
        <v>487</v>
      </c>
      <c r="E275" s="26" t="s">
        <v>668</v>
      </c>
      <c r="F275" s="32">
        <v>0.08554398148148147</v>
      </c>
      <c r="G275" s="13" t="str">
        <f t="shared" si="15"/>
        <v>5.50/km</v>
      </c>
      <c r="H275" s="14">
        <f t="shared" si="13"/>
        <v>0.03525462962962962</v>
      </c>
      <c r="I275" s="14">
        <f t="shared" si="14"/>
        <v>0.03525462962962962</v>
      </c>
    </row>
    <row r="276" spans="1:9" ht="15" customHeight="1">
      <c r="A276" s="13">
        <v>272</v>
      </c>
      <c r="B276" s="26" t="s">
        <v>464</v>
      </c>
      <c r="C276" s="26" t="s">
        <v>465</v>
      </c>
      <c r="D276" s="29" t="s">
        <v>487</v>
      </c>
      <c r="E276" s="26" t="s">
        <v>22</v>
      </c>
      <c r="F276" s="32">
        <v>0.08574074074074074</v>
      </c>
      <c r="G276" s="13" t="str">
        <f t="shared" si="15"/>
        <v>5.51/km</v>
      </c>
      <c r="H276" s="14">
        <f t="shared" si="13"/>
        <v>0.03545138888888889</v>
      </c>
      <c r="I276" s="14">
        <f t="shared" si="14"/>
        <v>0.03545138888888889</v>
      </c>
    </row>
    <row r="277" spans="1:9" ht="15" customHeight="1">
      <c r="A277" s="13">
        <v>273</v>
      </c>
      <c r="B277" s="26" t="s">
        <v>466</v>
      </c>
      <c r="C277" s="26" t="s">
        <v>337</v>
      </c>
      <c r="D277" s="29" t="s">
        <v>487</v>
      </c>
      <c r="E277" s="26" t="s">
        <v>179</v>
      </c>
      <c r="F277" s="32">
        <v>0.08599537037037037</v>
      </c>
      <c r="G277" s="13" t="str">
        <f t="shared" si="15"/>
        <v>5.52/km</v>
      </c>
      <c r="H277" s="14">
        <f t="shared" si="13"/>
        <v>0.035706018518518526</v>
      </c>
      <c r="I277" s="14">
        <f t="shared" si="14"/>
        <v>0.035706018518518526</v>
      </c>
    </row>
    <row r="278" spans="1:9" ht="15" customHeight="1">
      <c r="A278" s="13">
        <v>274</v>
      </c>
      <c r="B278" s="26" t="s">
        <v>467</v>
      </c>
      <c r="C278" s="26" t="s">
        <v>413</v>
      </c>
      <c r="D278" s="29" t="s">
        <v>487</v>
      </c>
      <c r="E278" s="26" t="s">
        <v>19</v>
      </c>
      <c r="F278" s="32">
        <v>0.08609953703703704</v>
      </c>
      <c r="G278" s="13" t="str">
        <f t="shared" si="15"/>
        <v>5.53/km</v>
      </c>
      <c r="H278" s="14">
        <f t="shared" si="13"/>
        <v>0.035810185185185195</v>
      </c>
      <c r="I278" s="14">
        <f t="shared" si="14"/>
        <v>0.035810185185185195</v>
      </c>
    </row>
    <row r="279" spans="1:9" ht="15" customHeight="1">
      <c r="A279" s="13">
        <v>275</v>
      </c>
      <c r="B279" s="26" t="s">
        <v>468</v>
      </c>
      <c r="C279" s="26" t="s">
        <v>469</v>
      </c>
      <c r="D279" s="29" t="s">
        <v>487</v>
      </c>
      <c r="E279" s="26" t="s">
        <v>665</v>
      </c>
      <c r="F279" s="32">
        <v>0.08618055555555555</v>
      </c>
      <c r="G279" s="13" t="str">
        <f t="shared" si="15"/>
        <v>5.53/km</v>
      </c>
      <c r="H279" s="14">
        <f t="shared" si="13"/>
        <v>0.0358912037037037</v>
      </c>
      <c r="I279" s="14">
        <f t="shared" si="14"/>
        <v>0.0358912037037037</v>
      </c>
    </row>
    <row r="280" spans="1:9" ht="15" customHeight="1">
      <c r="A280" s="13">
        <v>276</v>
      </c>
      <c r="B280" s="26" t="s">
        <v>470</v>
      </c>
      <c r="C280" s="26" t="s">
        <v>291</v>
      </c>
      <c r="D280" s="29" t="s">
        <v>487</v>
      </c>
      <c r="E280" s="26" t="s">
        <v>101</v>
      </c>
      <c r="F280" s="32">
        <v>0.08648148148148148</v>
      </c>
      <c r="G280" s="13" t="str">
        <f t="shared" si="15"/>
        <v>5.54/km</v>
      </c>
      <c r="H280" s="14">
        <f t="shared" si="13"/>
        <v>0.03619212962962963</v>
      </c>
      <c r="I280" s="14">
        <f t="shared" si="14"/>
        <v>0.03619212962962963</v>
      </c>
    </row>
    <row r="281" spans="1:9" ht="15" customHeight="1">
      <c r="A281" s="13">
        <v>277</v>
      </c>
      <c r="B281" s="26" t="s">
        <v>471</v>
      </c>
      <c r="C281" s="26" t="s">
        <v>247</v>
      </c>
      <c r="D281" s="29" t="s">
        <v>487</v>
      </c>
      <c r="E281" s="26" t="s">
        <v>472</v>
      </c>
      <c r="F281" s="32">
        <v>0.08652777777777777</v>
      </c>
      <c r="G281" s="13" t="str">
        <f t="shared" si="15"/>
        <v>5.54/km</v>
      </c>
      <c r="H281" s="14">
        <f t="shared" si="13"/>
        <v>0.036238425925925924</v>
      </c>
      <c r="I281" s="14">
        <f t="shared" si="14"/>
        <v>0.036238425925925924</v>
      </c>
    </row>
    <row r="282" spans="1:9" ht="15" customHeight="1">
      <c r="A282" s="13">
        <v>278</v>
      </c>
      <c r="B282" s="26" t="s">
        <v>473</v>
      </c>
      <c r="C282" s="26" t="s">
        <v>474</v>
      </c>
      <c r="D282" s="29" t="s">
        <v>487</v>
      </c>
      <c r="E282" s="26" t="s">
        <v>472</v>
      </c>
      <c r="F282" s="32">
        <v>0.08653935185185185</v>
      </c>
      <c r="G282" s="13" t="str">
        <f t="shared" si="15"/>
        <v>5.54/km</v>
      </c>
      <c r="H282" s="14">
        <f t="shared" si="13"/>
        <v>0.036250000000000004</v>
      </c>
      <c r="I282" s="14">
        <f t="shared" si="14"/>
        <v>0.036250000000000004</v>
      </c>
    </row>
    <row r="283" spans="1:9" ht="15" customHeight="1">
      <c r="A283" s="13">
        <v>279</v>
      </c>
      <c r="B283" s="26" t="s">
        <v>475</v>
      </c>
      <c r="C283" s="26" t="s">
        <v>335</v>
      </c>
      <c r="D283" s="29" t="s">
        <v>487</v>
      </c>
      <c r="E283" s="26" t="s">
        <v>476</v>
      </c>
      <c r="F283" s="32">
        <v>0.08655092592592593</v>
      </c>
      <c r="G283" s="13" t="str">
        <f t="shared" si="15"/>
        <v>5.54/km</v>
      </c>
      <c r="H283" s="14">
        <f t="shared" si="13"/>
        <v>0.036261574074074085</v>
      </c>
      <c r="I283" s="14">
        <f t="shared" si="14"/>
        <v>0.036261574074074085</v>
      </c>
    </row>
    <row r="284" spans="1:9" ht="15" customHeight="1">
      <c r="A284" s="13">
        <v>280</v>
      </c>
      <c r="B284" s="26" t="s">
        <v>477</v>
      </c>
      <c r="C284" s="26" t="s">
        <v>62</v>
      </c>
      <c r="D284" s="29" t="s">
        <v>487</v>
      </c>
      <c r="E284" s="26" t="s">
        <v>160</v>
      </c>
      <c r="F284" s="32">
        <v>0.08793981481481482</v>
      </c>
      <c r="G284" s="13" t="str">
        <f t="shared" si="15"/>
        <v>6.00/km</v>
      </c>
      <c r="H284" s="14">
        <f aca="true" t="shared" si="16" ref="H284:H291">F284-$F$5</f>
        <v>0.03765046296296297</v>
      </c>
      <c r="I284" s="14">
        <f aca="true" t="shared" si="17" ref="I284:I291">F284-INDEX($F$5:$F$195,MATCH(D284,$D$5:$D$195,0))</f>
        <v>0.03765046296296297</v>
      </c>
    </row>
    <row r="285" spans="1:9" ht="15" customHeight="1">
      <c r="A285" s="13">
        <v>281</v>
      </c>
      <c r="B285" s="26" t="s">
        <v>478</v>
      </c>
      <c r="C285" s="26" t="s">
        <v>62</v>
      </c>
      <c r="D285" s="29" t="s">
        <v>487</v>
      </c>
      <c r="E285" s="26" t="s">
        <v>289</v>
      </c>
      <c r="F285" s="32">
        <v>0.08935185185185185</v>
      </c>
      <c r="G285" s="13" t="str">
        <f t="shared" si="15"/>
        <v>6.06/km</v>
      </c>
      <c r="H285" s="14">
        <f t="shared" si="16"/>
        <v>0.0390625</v>
      </c>
      <c r="I285" s="14">
        <f t="shared" si="17"/>
        <v>0.0390625</v>
      </c>
    </row>
    <row r="286" spans="1:9" ht="15" customHeight="1">
      <c r="A286" s="13">
        <v>282</v>
      </c>
      <c r="B286" s="26" t="s">
        <v>479</v>
      </c>
      <c r="C286" s="26" t="s">
        <v>70</v>
      </c>
      <c r="D286" s="29" t="s">
        <v>487</v>
      </c>
      <c r="E286" s="26" t="s">
        <v>480</v>
      </c>
      <c r="F286" s="32">
        <v>0.08935185185185185</v>
      </c>
      <c r="G286" s="13" t="str">
        <f t="shared" si="15"/>
        <v>6.06/km</v>
      </c>
      <c r="H286" s="14">
        <f t="shared" si="16"/>
        <v>0.0390625</v>
      </c>
      <c r="I286" s="14">
        <f t="shared" si="17"/>
        <v>0.0390625</v>
      </c>
    </row>
    <row r="287" spans="1:9" ht="15" customHeight="1">
      <c r="A287" s="13">
        <v>283</v>
      </c>
      <c r="B287" s="26" t="s">
        <v>481</v>
      </c>
      <c r="C287" s="26" t="s">
        <v>24</v>
      </c>
      <c r="D287" s="29" t="s">
        <v>487</v>
      </c>
      <c r="E287" s="26" t="s">
        <v>672</v>
      </c>
      <c r="F287" s="32">
        <v>0.08971064814814815</v>
      </c>
      <c r="G287" s="13" t="str">
        <f t="shared" si="15"/>
        <v>6.07/km</v>
      </c>
      <c r="H287" s="14">
        <f t="shared" si="16"/>
        <v>0.0394212962962963</v>
      </c>
      <c r="I287" s="14">
        <f t="shared" si="17"/>
        <v>0.0394212962962963</v>
      </c>
    </row>
    <row r="288" spans="1:9" ht="15" customHeight="1">
      <c r="A288" s="13">
        <v>284</v>
      </c>
      <c r="B288" s="26" t="s">
        <v>482</v>
      </c>
      <c r="C288" s="26" t="s">
        <v>483</v>
      </c>
      <c r="D288" s="29" t="s">
        <v>487</v>
      </c>
      <c r="E288" s="26" t="s">
        <v>49</v>
      </c>
      <c r="F288" s="32">
        <v>0.08971064814814815</v>
      </c>
      <c r="G288" s="13" t="str">
        <f t="shared" si="15"/>
        <v>6.07/km</v>
      </c>
      <c r="H288" s="14">
        <f t="shared" si="16"/>
        <v>0.0394212962962963</v>
      </c>
      <c r="I288" s="14">
        <f t="shared" si="17"/>
        <v>0.0394212962962963</v>
      </c>
    </row>
    <row r="289" spans="1:9" ht="15" customHeight="1">
      <c r="A289" s="13">
        <v>285</v>
      </c>
      <c r="B289" s="26" t="s">
        <v>484</v>
      </c>
      <c r="C289" s="26" t="s">
        <v>366</v>
      </c>
      <c r="D289" s="29" t="s">
        <v>487</v>
      </c>
      <c r="E289" s="26" t="s">
        <v>160</v>
      </c>
      <c r="F289" s="32">
        <v>0.09284722222222223</v>
      </c>
      <c r="G289" s="13" t="str">
        <f t="shared" si="15"/>
        <v>6.20/km</v>
      </c>
      <c r="H289" s="14">
        <f t="shared" si="16"/>
        <v>0.042557870370370385</v>
      </c>
      <c r="I289" s="14">
        <f t="shared" si="17"/>
        <v>0.042557870370370385</v>
      </c>
    </row>
    <row r="290" spans="1:9" ht="15" customHeight="1">
      <c r="A290" s="13">
        <v>286</v>
      </c>
      <c r="B290" s="26" t="s">
        <v>342</v>
      </c>
      <c r="C290" s="26" t="s">
        <v>485</v>
      </c>
      <c r="D290" s="29" t="s">
        <v>487</v>
      </c>
      <c r="E290" s="26" t="s">
        <v>160</v>
      </c>
      <c r="F290" s="32">
        <v>0.09417824074074073</v>
      </c>
      <c r="G290" s="13" t="str">
        <f t="shared" si="15"/>
        <v>6.26/km</v>
      </c>
      <c r="H290" s="14">
        <f t="shared" si="16"/>
        <v>0.04388888888888888</v>
      </c>
      <c r="I290" s="14">
        <f t="shared" si="17"/>
        <v>0.04388888888888888</v>
      </c>
    </row>
    <row r="291" spans="1:9" ht="15" customHeight="1">
      <c r="A291" s="16">
        <v>287</v>
      </c>
      <c r="B291" s="27" t="s">
        <v>486</v>
      </c>
      <c r="C291" s="27" t="s">
        <v>250</v>
      </c>
      <c r="D291" s="30" t="s">
        <v>487</v>
      </c>
      <c r="E291" s="27" t="s">
        <v>86</v>
      </c>
      <c r="F291" s="33">
        <v>0.09950231481481482</v>
      </c>
      <c r="G291" s="16" t="str">
        <f t="shared" si="15"/>
        <v>6.47/km</v>
      </c>
      <c r="H291" s="17">
        <f t="shared" si="16"/>
        <v>0.04921296296296297</v>
      </c>
      <c r="I291" s="17">
        <f t="shared" si="17"/>
        <v>0.04921296296296297</v>
      </c>
    </row>
  </sheetData>
  <autoFilter ref="A4:I29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3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658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 t="s">
        <v>659</v>
      </c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660</v>
      </c>
      <c r="B3" s="22"/>
      <c r="C3" s="22"/>
      <c r="D3" s="22"/>
      <c r="E3" s="22"/>
      <c r="F3" s="22"/>
      <c r="G3" s="22"/>
      <c r="H3" s="3" t="s">
        <v>1</v>
      </c>
      <c r="I3" s="4">
        <v>11.9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2" customFormat="1" ht="15" customHeight="1">
      <c r="A5" s="10">
        <v>1</v>
      </c>
      <c r="B5" s="25" t="s">
        <v>488</v>
      </c>
      <c r="C5" s="25" t="s">
        <v>489</v>
      </c>
      <c r="D5" s="28" t="s">
        <v>487</v>
      </c>
      <c r="E5" s="25" t="s">
        <v>490</v>
      </c>
      <c r="F5" s="31">
        <v>0.026759259259259257</v>
      </c>
      <c r="G5" s="10" t="str">
        <f aca="true" t="shared" si="0" ref="G5:G36">TEXT(INT((HOUR(F5)*3600+MINUTE(F5)*60+SECOND(F5))/$I$3/60),"0")&amp;"."&amp;TEXT(MOD((HOUR(F5)*3600+MINUTE(F5)*60+SECOND(F5))/$I$3,60),"00")&amp;"/km"</f>
        <v>3.14/km</v>
      </c>
      <c r="H5" s="11">
        <f aca="true" t="shared" si="1" ref="H5:H36">F5-$F$5</f>
        <v>0</v>
      </c>
      <c r="I5" s="11">
        <f>F5-INDEX($F$5:$F$36,MATCH(D5,$D$5:$D$36,0))</f>
        <v>0</v>
      </c>
    </row>
    <row r="6" spans="1:9" s="12" customFormat="1" ht="15" customHeight="1">
      <c r="A6" s="13">
        <v>2</v>
      </c>
      <c r="B6" s="26" t="s">
        <v>491</v>
      </c>
      <c r="C6" s="26" t="s">
        <v>489</v>
      </c>
      <c r="D6" s="29" t="s">
        <v>487</v>
      </c>
      <c r="E6" s="26" t="s">
        <v>492</v>
      </c>
      <c r="F6" s="32">
        <v>0.02685185185185185</v>
      </c>
      <c r="G6" s="13" t="str">
        <f t="shared" si="0"/>
        <v>3.15/km</v>
      </c>
      <c r="H6" s="14">
        <f t="shared" si="1"/>
        <v>9.259259259259203E-05</v>
      </c>
      <c r="I6" s="14">
        <f>F6-INDEX($F$5:$F$143,MATCH(D6,$D$5:$D$143,0))</f>
        <v>9.259259259259203E-05</v>
      </c>
    </row>
    <row r="7" spans="1:9" s="12" customFormat="1" ht="15" customHeight="1">
      <c r="A7" s="13">
        <v>3</v>
      </c>
      <c r="B7" s="26" t="s">
        <v>493</v>
      </c>
      <c r="C7" s="26" t="s">
        <v>103</v>
      </c>
      <c r="D7" s="29" t="s">
        <v>487</v>
      </c>
      <c r="E7" s="26" t="s">
        <v>480</v>
      </c>
      <c r="F7" s="32">
        <v>0.027175925925925926</v>
      </c>
      <c r="G7" s="13" t="str">
        <f t="shared" si="0"/>
        <v>3.17/km</v>
      </c>
      <c r="H7" s="14">
        <f t="shared" si="1"/>
        <v>0.00041666666666666935</v>
      </c>
      <c r="I7" s="14">
        <f>F7-INDEX($F$5:$F$143,MATCH(D7,$D$5:$D$143,0))</f>
        <v>0.00041666666666666935</v>
      </c>
    </row>
    <row r="8" spans="1:9" s="12" customFormat="1" ht="15" customHeight="1">
      <c r="A8" s="13">
        <v>4</v>
      </c>
      <c r="B8" s="26" t="s">
        <v>494</v>
      </c>
      <c r="C8" s="26" t="s">
        <v>48</v>
      </c>
      <c r="D8" s="29" t="s">
        <v>487</v>
      </c>
      <c r="E8" s="26" t="s">
        <v>71</v>
      </c>
      <c r="F8" s="32">
        <v>0.027905092592592592</v>
      </c>
      <c r="G8" s="13" t="str">
        <f t="shared" si="0"/>
        <v>3.23/km</v>
      </c>
      <c r="H8" s="14">
        <f t="shared" si="1"/>
        <v>0.0011458333333333355</v>
      </c>
      <c r="I8" s="14">
        <f>F8-INDEX($F$5:$F$143,MATCH(D8,$D$5:$D$143,0))</f>
        <v>0.0011458333333333355</v>
      </c>
    </row>
    <row r="9" spans="1:9" s="12" customFormat="1" ht="15" customHeight="1">
      <c r="A9" s="13">
        <v>5</v>
      </c>
      <c r="B9" s="26" t="s">
        <v>495</v>
      </c>
      <c r="C9" s="26" t="s">
        <v>38</v>
      </c>
      <c r="D9" s="29" t="s">
        <v>487</v>
      </c>
      <c r="E9" s="26" t="s">
        <v>160</v>
      </c>
      <c r="F9" s="32">
        <v>0.028252314814814813</v>
      </c>
      <c r="G9" s="13" t="str">
        <f t="shared" si="0"/>
        <v>3.25/km</v>
      </c>
      <c r="H9" s="14">
        <f t="shared" si="1"/>
        <v>0.0014930555555555565</v>
      </c>
      <c r="I9" s="14">
        <f>F9-INDEX($F$5:$F$143,MATCH(D9,$D$5:$D$143,0))</f>
        <v>0.0014930555555555565</v>
      </c>
    </row>
    <row r="10" spans="1:9" s="12" customFormat="1" ht="15" customHeight="1">
      <c r="A10" s="13">
        <v>6</v>
      </c>
      <c r="B10" s="26" t="s">
        <v>496</v>
      </c>
      <c r="C10" s="26" t="s">
        <v>88</v>
      </c>
      <c r="D10" s="29" t="s">
        <v>487</v>
      </c>
      <c r="E10" s="26" t="s">
        <v>676</v>
      </c>
      <c r="F10" s="32">
        <v>0.029479166666666667</v>
      </c>
      <c r="G10" s="13" t="str">
        <f t="shared" si="0"/>
        <v>3.34/km</v>
      </c>
      <c r="H10" s="14">
        <f t="shared" si="1"/>
        <v>0.0027199074074074105</v>
      </c>
      <c r="I10" s="14">
        <f>F10-INDEX($F$5:$F$143,MATCH(D10,$D$5:$D$143,0))</f>
        <v>0.0027199074074074105</v>
      </c>
    </row>
    <row r="11" spans="1:9" s="12" customFormat="1" ht="15" customHeight="1">
      <c r="A11" s="13">
        <v>7</v>
      </c>
      <c r="B11" s="26" t="s">
        <v>497</v>
      </c>
      <c r="C11" s="26" t="s">
        <v>498</v>
      </c>
      <c r="D11" s="29" t="s">
        <v>487</v>
      </c>
      <c r="E11" s="26" t="s">
        <v>499</v>
      </c>
      <c r="F11" s="32">
        <v>0.02952546296296296</v>
      </c>
      <c r="G11" s="13" t="str">
        <f t="shared" si="0"/>
        <v>3.34/km</v>
      </c>
      <c r="H11" s="14">
        <f t="shared" si="1"/>
        <v>0.0027662037037037047</v>
      </c>
      <c r="I11" s="14">
        <f>F11-INDEX($F$5:$F$143,MATCH(D11,$D$5:$D$143,0))</f>
        <v>0.0027662037037037047</v>
      </c>
    </row>
    <row r="12" spans="1:9" s="12" customFormat="1" ht="15" customHeight="1">
      <c r="A12" s="13">
        <v>8</v>
      </c>
      <c r="B12" s="26" t="s">
        <v>500</v>
      </c>
      <c r="C12" s="26" t="s">
        <v>106</v>
      </c>
      <c r="D12" s="29" t="s">
        <v>487</v>
      </c>
      <c r="E12" s="26" t="s">
        <v>138</v>
      </c>
      <c r="F12" s="32">
        <v>0.029826388888888892</v>
      </c>
      <c r="G12" s="13" t="str">
        <f t="shared" si="0"/>
        <v>3.37/km</v>
      </c>
      <c r="H12" s="14">
        <f t="shared" si="1"/>
        <v>0.003067129629629635</v>
      </c>
      <c r="I12" s="14">
        <f>F12-INDEX($F$5:$F$143,MATCH(D12,$D$5:$D$143,0))</f>
        <v>0.003067129629629635</v>
      </c>
    </row>
    <row r="13" spans="1:9" s="12" customFormat="1" ht="15" customHeight="1">
      <c r="A13" s="13">
        <v>9</v>
      </c>
      <c r="B13" s="26" t="s">
        <v>501</v>
      </c>
      <c r="C13" s="26" t="s">
        <v>171</v>
      </c>
      <c r="D13" s="29" t="s">
        <v>487</v>
      </c>
      <c r="E13" s="26" t="s">
        <v>56</v>
      </c>
      <c r="F13" s="32">
        <v>0.03006944444444444</v>
      </c>
      <c r="G13" s="13" t="str">
        <f t="shared" si="0"/>
        <v>3.38/km</v>
      </c>
      <c r="H13" s="14">
        <f t="shared" si="1"/>
        <v>0.0033101851851851834</v>
      </c>
      <c r="I13" s="14">
        <f>F13-INDEX($F$5:$F$143,MATCH(D13,$D$5:$D$143,0))</f>
        <v>0.0033101851851851834</v>
      </c>
    </row>
    <row r="14" spans="1:9" s="12" customFormat="1" ht="15" customHeight="1">
      <c r="A14" s="13">
        <v>10</v>
      </c>
      <c r="B14" s="26" t="s">
        <v>502</v>
      </c>
      <c r="C14" s="26" t="s">
        <v>273</v>
      </c>
      <c r="D14" s="29" t="s">
        <v>487</v>
      </c>
      <c r="E14" s="26" t="s">
        <v>91</v>
      </c>
      <c r="F14" s="32">
        <v>0.030162037037037032</v>
      </c>
      <c r="G14" s="13" t="str">
        <f t="shared" si="0"/>
        <v>3.39/km</v>
      </c>
      <c r="H14" s="14">
        <f t="shared" si="1"/>
        <v>0.0034027777777777754</v>
      </c>
      <c r="I14" s="14">
        <f>F14-INDEX($F$5:$F$143,MATCH(D14,$D$5:$D$143,0))</f>
        <v>0.0034027777777777754</v>
      </c>
    </row>
    <row r="15" spans="1:9" s="12" customFormat="1" ht="15" customHeight="1">
      <c r="A15" s="13">
        <v>11</v>
      </c>
      <c r="B15" s="26" t="s">
        <v>503</v>
      </c>
      <c r="C15" s="26" t="s">
        <v>103</v>
      </c>
      <c r="D15" s="29" t="s">
        <v>487</v>
      </c>
      <c r="E15" s="26" t="s">
        <v>679</v>
      </c>
      <c r="F15" s="32">
        <v>0.030219907407407407</v>
      </c>
      <c r="G15" s="13" t="str">
        <f t="shared" si="0"/>
        <v>3.39/km</v>
      </c>
      <c r="H15" s="14">
        <f t="shared" si="1"/>
        <v>0.00346064814814815</v>
      </c>
      <c r="I15" s="14">
        <f>F15-INDEX($F$5:$F$143,MATCH(D15,$D$5:$D$143,0))</f>
        <v>0.00346064814814815</v>
      </c>
    </row>
    <row r="16" spans="1:9" s="12" customFormat="1" ht="15" customHeight="1">
      <c r="A16" s="13">
        <v>12</v>
      </c>
      <c r="B16" s="26" t="s">
        <v>504</v>
      </c>
      <c r="C16" s="26" t="s">
        <v>505</v>
      </c>
      <c r="D16" s="29" t="s">
        <v>487</v>
      </c>
      <c r="E16" s="26" t="s">
        <v>220</v>
      </c>
      <c r="F16" s="32">
        <v>0.030243055555555554</v>
      </c>
      <c r="G16" s="13" t="str">
        <f t="shared" si="0"/>
        <v>3.40/km</v>
      </c>
      <c r="H16" s="14">
        <f t="shared" si="1"/>
        <v>0.0034837962962962973</v>
      </c>
      <c r="I16" s="14">
        <f>F16-INDEX($F$5:$F$143,MATCH(D16,$D$5:$D$143,0))</f>
        <v>0.0034837962962962973</v>
      </c>
    </row>
    <row r="17" spans="1:9" s="12" customFormat="1" ht="15" customHeight="1">
      <c r="A17" s="13">
        <v>13</v>
      </c>
      <c r="B17" s="26" t="s">
        <v>506</v>
      </c>
      <c r="C17" s="26" t="s">
        <v>507</v>
      </c>
      <c r="D17" s="29" t="s">
        <v>487</v>
      </c>
      <c r="E17" s="26" t="s">
        <v>676</v>
      </c>
      <c r="F17" s="32">
        <v>0.03043981481481482</v>
      </c>
      <c r="G17" s="13" t="str">
        <f t="shared" si="0"/>
        <v>3.41/km</v>
      </c>
      <c r="H17" s="14">
        <f t="shared" si="1"/>
        <v>0.003680555555555562</v>
      </c>
      <c r="I17" s="14">
        <f>F17-INDEX($F$5:$F$143,MATCH(D17,$D$5:$D$143,0))</f>
        <v>0.003680555555555562</v>
      </c>
    </row>
    <row r="18" spans="1:9" s="12" customFormat="1" ht="15" customHeight="1">
      <c r="A18" s="13">
        <v>14</v>
      </c>
      <c r="B18" s="26" t="s">
        <v>378</v>
      </c>
      <c r="C18" s="26" t="s">
        <v>81</v>
      </c>
      <c r="D18" s="29" t="s">
        <v>487</v>
      </c>
      <c r="E18" s="26" t="s">
        <v>84</v>
      </c>
      <c r="F18" s="32">
        <v>0.030833333333333334</v>
      </c>
      <c r="G18" s="13" t="str">
        <f t="shared" si="0"/>
        <v>3.44/km</v>
      </c>
      <c r="H18" s="14">
        <f t="shared" si="1"/>
        <v>0.004074074074074077</v>
      </c>
      <c r="I18" s="14">
        <f>F18-INDEX($F$5:$F$143,MATCH(D18,$D$5:$D$143,0))</f>
        <v>0.004074074074074077</v>
      </c>
    </row>
    <row r="19" spans="1:9" s="12" customFormat="1" ht="15" customHeight="1">
      <c r="A19" s="13">
        <v>15</v>
      </c>
      <c r="B19" s="26" t="s">
        <v>508</v>
      </c>
      <c r="C19" s="26" t="s">
        <v>51</v>
      </c>
      <c r="D19" s="29" t="s">
        <v>487</v>
      </c>
      <c r="E19" s="26" t="s">
        <v>297</v>
      </c>
      <c r="F19" s="32">
        <v>0.030972222222222224</v>
      </c>
      <c r="G19" s="13" t="str">
        <f t="shared" si="0"/>
        <v>3.45/km</v>
      </c>
      <c r="H19" s="14">
        <f t="shared" si="1"/>
        <v>0.004212962962962967</v>
      </c>
      <c r="I19" s="14">
        <f>F19-INDEX($F$5:$F$143,MATCH(D19,$D$5:$D$143,0))</f>
        <v>0.004212962962962967</v>
      </c>
    </row>
    <row r="20" spans="1:9" s="12" customFormat="1" ht="15" customHeight="1">
      <c r="A20" s="13">
        <v>16</v>
      </c>
      <c r="B20" s="26" t="s">
        <v>509</v>
      </c>
      <c r="C20" s="26" t="s">
        <v>510</v>
      </c>
      <c r="D20" s="29" t="s">
        <v>487</v>
      </c>
      <c r="E20" s="26" t="s">
        <v>679</v>
      </c>
      <c r="F20" s="32">
        <v>0.03108796296296296</v>
      </c>
      <c r="G20" s="13" t="str">
        <f t="shared" si="0"/>
        <v>3.46/km</v>
      </c>
      <c r="H20" s="14">
        <f t="shared" si="1"/>
        <v>0.004328703703703703</v>
      </c>
      <c r="I20" s="14">
        <f>F20-INDEX($F$5:$F$143,MATCH(D20,$D$5:$D$143,0))</f>
        <v>0.004328703703703703</v>
      </c>
    </row>
    <row r="21" spans="1:9" s="12" customFormat="1" ht="15" customHeight="1">
      <c r="A21" s="13">
        <v>17</v>
      </c>
      <c r="B21" s="26" t="s">
        <v>511</v>
      </c>
      <c r="C21" s="26" t="s">
        <v>70</v>
      </c>
      <c r="D21" s="29" t="s">
        <v>487</v>
      </c>
      <c r="E21" s="26" t="s">
        <v>297</v>
      </c>
      <c r="F21" s="32">
        <v>0.03140046296296296</v>
      </c>
      <c r="G21" s="13" t="str">
        <f t="shared" si="0"/>
        <v>3.48/km</v>
      </c>
      <c r="H21" s="14">
        <f t="shared" si="1"/>
        <v>0.004641203703703706</v>
      </c>
      <c r="I21" s="14">
        <f>F21-INDEX($F$5:$F$143,MATCH(D21,$D$5:$D$143,0))</f>
        <v>0.004641203703703706</v>
      </c>
    </row>
    <row r="22" spans="1:9" s="12" customFormat="1" ht="15" customHeight="1">
      <c r="A22" s="13">
        <v>18</v>
      </c>
      <c r="B22" s="26" t="s">
        <v>512</v>
      </c>
      <c r="C22" s="26" t="s">
        <v>51</v>
      </c>
      <c r="D22" s="29" t="s">
        <v>487</v>
      </c>
      <c r="E22" s="26" t="s">
        <v>663</v>
      </c>
      <c r="F22" s="32">
        <v>0.031516203703703706</v>
      </c>
      <c r="G22" s="13" t="str">
        <f t="shared" si="0"/>
        <v>3.49/km</v>
      </c>
      <c r="H22" s="14">
        <f t="shared" si="1"/>
        <v>0.004756944444444449</v>
      </c>
      <c r="I22" s="14">
        <f>F22-INDEX($F$5:$F$143,MATCH(D22,$D$5:$D$143,0))</f>
        <v>0.004756944444444449</v>
      </c>
    </row>
    <row r="23" spans="1:9" s="12" customFormat="1" ht="15" customHeight="1">
      <c r="A23" s="13">
        <v>19</v>
      </c>
      <c r="B23" s="26" t="s">
        <v>513</v>
      </c>
      <c r="C23" s="26" t="s">
        <v>250</v>
      </c>
      <c r="D23" s="29" t="s">
        <v>487</v>
      </c>
      <c r="E23" s="26" t="s">
        <v>75</v>
      </c>
      <c r="F23" s="32">
        <v>0.03162037037037037</v>
      </c>
      <c r="G23" s="13" t="str">
        <f t="shared" si="0"/>
        <v>3.50/km</v>
      </c>
      <c r="H23" s="14">
        <f t="shared" si="1"/>
        <v>0.004861111111111111</v>
      </c>
      <c r="I23" s="14">
        <f>F23-INDEX($F$5:$F$143,MATCH(D23,$D$5:$D$143,0))</f>
        <v>0.004861111111111111</v>
      </c>
    </row>
    <row r="24" spans="1:9" s="12" customFormat="1" ht="15" customHeight="1">
      <c r="A24" s="13">
        <v>20</v>
      </c>
      <c r="B24" s="26" t="s">
        <v>129</v>
      </c>
      <c r="C24" s="26" t="s">
        <v>514</v>
      </c>
      <c r="D24" s="29" t="s">
        <v>487</v>
      </c>
      <c r="E24" s="26" t="s">
        <v>515</v>
      </c>
      <c r="F24" s="32">
        <v>0.031782407407407405</v>
      </c>
      <c r="G24" s="13" t="str">
        <f t="shared" si="0"/>
        <v>3.51/km</v>
      </c>
      <c r="H24" s="14">
        <f t="shared" si="1"/>
        <v>0.005023148148148148</v>
      </c>
      <c r="I24" s="14">
        <f>F24-INDEX($F$5:$F$143,MATCH(D24,$D$5:$D$143,0))</f>
        <v>0.005023148148148148</v>
      </c>
    </row>
    <row r="25" spans="1:9" s="12" customFormat="1" ht="15" customHeight="1">
      <c r="A25" s="13">
        <v>21</v>
      </c>
      <c r="B25" s="26" t="s">
        <v>516</v>
      </c>
      <c r="C25" s="26" t="s">
        <v>55</v>
      </c>
      <c r="D25" s="29" t="s">
        <v>487</v>
      </c>
      <c r="E25" s="26" t="s">
        <v>160</v>
      </c>
      <c r="F25" s="32">
        <v>0.03190972222222222</v>
      </c>
      <c r="G25" s="13" t="str">
        <f t="shared" si="0"/>
        <v>3.52/km</v>
      </c>
      <c r="H25" s="14">
        <f t="shared" si="1"/>
        <v>0.005150462962962964</v>
      </c>
      <c r="I25" s="14">
        <f>F25-INDEX($F$5:$F$143,MATCH(D25,$D$5:$D$143,0))</f>
        <v>0.005150462962962964</v>
      </c>
    </row>
    <row r="26" spans="1:9" s="12" customFormat="1" ht="15" customHeight="1">
      <c r="A26" s="13">
        <v>22</v>
      </c>
      <c r="B26" s="26" t="s">
        <v>517</v>
      </c>
      <c r="C26" s="26" t="s">
        <v>48</v>
      </c>
      <c r="D26" s="29" t="s">
        <v>487</v>
      </c>
      <c r="E26" s="26" t="s">
        <v>679</v>
      </c>
      <c r="F26" s="32">
        <v>0.03203703703703704</v>
      </c>
      <c r="G26" s="13" t="str">
        <f t="shared" si="0"/>
        <v>3.53/km</v>
      </c>
      <c r="H26" s="14">
        <f t="shared" si="1"/>
        <v>0.0052777777777777805</v>
      </c>
      <c r="I26" s="14">
        <f>F26-INDEX($F$5:$F$143,MATCH(D26,$D$5:$D$143,0))</f>
        <v>0.0052777777777777805</v>
      </c>
    </row>
    <row r="27" spans="1:9" s="12" customFormat="1" ht="15" customHeight="1">
      <c r="A27" s="13">
        <v>23</v>
      </c>
      <c r="B27" s="26" t="s">
        <v>518</v>
      </c>
      <c r="C27" s="26" t="s">
        <v>90</v>
      </c>
      <c r="D27" s="29" t="s">
        <v>487</v>
      </c>
      <c r="E27" s="26" t="s">
        <v>662</v>
      </c>
      <c r="F27" s="32">
        <v>0.03214120370370371</v>
      </c>
      <c r="G27" s="13" t="str">
        <f t="shared" si="0"/>
        <v>3.53/km</v>
      </c>
      <c r="H27" s="14">
        <f t="shared" si="1"/>
        <v>0.00538194444444445</v>
      </c>
      <c r="I27" s="14">
        <f>F27-INDEX($F$5:$F$143,MATCH(D27,$D$5:$D$143,0))</f>
        <v>0.00538194444444445</v>
      </c>
    </row>
    <row r="28" spans="1:9" s="15" customFormat="1" ht="15" customHeight="1">
      <c r="A28" s="13">
        <v>24</v>
      </c>
      <c r="B28" s="26" t="s">
        <v>519</v>
      </c>
      <c r="C28" s="26" t="s">
        <v>520</v>
      </c>
      <c r="D28" s="29" t="s">
        <v>487</v>
      </c>
      <c r="E28" s="26" t="s">
        <v>662</v>
      </c>
      <c r="F28" s="32">
        <v>0.03215277777777777</v>
      </c>
      <c r="G28" s="13" t="str">
        <f t="shared" si="0"/>
        <v>3.53/km</v>
      </c>
      <c r="H28" s="14">
        <f t="shared" si="1"/>
        <v>0.005393518518518516</v>
      </c>
      <c r="I28" s="14">
        <f>F28-INDEX($F$5:$F$143,MATCH(D28,$D$5:$D$143,0))</f>
        <v>0.005393518518518516</v>
      </c>
    </row>
    <row r="29" spans="1:9" ht="15" customHeight="1">
      <c r="A29" s="13">
        <v>25</v>
      </c>
      <c r="B29" s="26" t="s">
        <v>521</v>
      </c>
      <c r="C29" s="26" t="s">
        <v>81</v>
      </c>
      <c r="D29" s="29" t="s">
        <v>487</v>
      </c>
      <c r="E29" s="26" t="s">
        <v>683</v>
      </c>
      <c r="F29" s="32">
        <v>0.03224537037037037</v>
      </c>
      <c r="G29" s="13" t="str">
        <f t="shared" si="0"/>
        <v>3.54/km</v>
      </c>
      <c r="H29" s="14">
        <f t="shared" si="1"/>
        <v>0.005486111111111112</v>
      </c>
      <c r="I29" s="14">
        <f>F29-INDEX($F$5:$F$143,MATCH(D29,$D$5:$D$143,0))</f>
        <v>0.005486111111111112</v>
      </c>
    </row>
    <row r="30" spans="1:9" ht="15" customHeight="1">
      <c r="A30" s="13">
        <v>26</v>
      </c>
      <c r="B30" s="26" t="s">
        <v>522</v>
      </c>
      <c r="C30" s="26" t="s">
        <v>106</v>
      </c>
      <c r="D30" s="29" t="s">
        <v>487</v>
      </c>
      <c r="E30" s="26" t="s">
        <v>679</v>
      </c>
      <c r="F30" s="32">
        <v>0.032337962962962964</v>
      </c>
      <c r="G30" s="13" t="str">
        <f t="shared" si="0"/>
        <v>3.55/km</v>
      </c>
      <c r="H30" s="14">
        <f t="shared" si="1"/>
        <v>0.005578703703703707</v>
      </c>
      <c r="I30" s="14">
        <f>F30-INDEX($F$5:$F$143,MATCH(D30,$D$5:$D$143,0))</f>
        <v>0.005578703703703707</v>
      </c>
    </row>
    <row r="31" spans="1:9" ht="15" customHeight="1">
      <c r="A31" s="13">
        <v>27</v>
      </c>
      <c r="B31" s="26" t="s">
        <v>523</v>
      </c>
      <c r="C31" s="26" t="s">
        <v>24</v>
      </c>
      <c r="D31" s="29" t="s">
        <v>487</v>
      </c>
      <c r="E31" s="26" t="s">
        <v>160</v>
      </c>
      <c r="F31" s="32">
        <v>0.03241898148148148</v>
      </c>
      <c r="G31" s="13" t="str">
        <f t="shared" si="0"/>
        <v>3.55/km</v>
      </c>
      <c r="H31" s="14">
        <f t="shared" si="1"/>
        <v>0.005659722222222222</v>
      </c>
      <c r="I31" s="14">
        <f>F31-INDEX($F$5:$F$143,MATCH(D31,$D$5:$D$143,0))</f>
        <v>0.005659722222222222</v>
      </c>
    </row>
    <row r="32" spans="1:9" ht="15" customHeight="1">
      <c r="A32" s="13">
        <v>28</v>
      </c>
      <c r="B32" s="26" t="s">
        <v>385</v>
      </c>
      <c r="C32" s="26" t="s">
        <v>452</v>
      </c>
      <c r="D32" s="29" t="s">
        <v>487</v>
      </c>
      <c r="E32" s="26" t="s">
        <v>138</v>
      </c>
      <c r="F32" s="32">
        <v>0.032581018518518516</v>
      </c>
      <c r="G32" s="13" t="str">
        <f t="shared" si="0"/>
        <v>3.57/km</v>
      </c>
      <c r="H32" s="14">
        <f t="shared" si="1"/>
        <v>0.005821759259259259</v>
      </c>
      <c r="I32" s="14">
        <f>F32-INDEX($F$5:$F$143,MATCH(D32,$D$5:$D$143,0))</f>
        <v>0.005821759259259259</v>
      </c>
    </row>
    <row r="33" spans="1:9" ht="15" customHeight="1">
      <c r="A33" s="13">
        <v>29</v>
      </c>
      <c r="B33" s="26" t="s">
        <v>524</v>
      </c>
      <c r="C33" s="26" t="s">
        <v>81</v>
      </c>
      <c r="D33" s="29" t="s">
        <v>487</v>
      </c>
      <c r="E33" s="26" t="s">
        <v>19</v>
      </c>
      <c r="F33" s="32">
        <v>0.032719907407407406</v>
      </c>
      <c r="G33" s="13" t="str">
        <f t="shared" si="0"/>
        <v>3.58/km</v>
      </c>
      <c r="H33" s="14">
        <f t="shared" si="1"/>
        <v>0.005960648148148149</v>
      </c>
      <c r="I33" s="14">
        <f>F33-INDEX($F$5:$F$143,MATCH(D33,$D$5:$D$143,0))</f>
        <v>0.005960648148148149</v>
      </c>
    </row>
    <row r="34" spans="1:9" ht="15" customHeight="1">
      <c r="A34" s="13">
        <v>30</v>
      </c>
      <c r="B34" s="26" t="s">
        <v>525</v>
      </c>
      <c r="C34" s="26" t="s">
        <v>463</v>
      </c>
      <c r="D34" s="29" t="s">
        <v>487</v>
      </c>
      <c r="E34" s="26" t="s">
        <v>515</v>
      </c>
      <c r="F34" s="32">
        <v>0.03311342592592593</v>
      </c>
      <c r="G34" s="13" t="str">
        <f t="shared" si="0"/>
        <v>4.00/km</v>
      </c>
      <c r="H34" s="14">
        <f t="shared" si="1"/>
        <v>0.006354166666666671</v>
      </c>
      <c r="I34" s="14">
        <f>F34-INDEX($F$5:$F$143,MATCH(D34,$D$5:$D$143,0))</f>
        <v>0.006354166666666671</v>
      </c>
    </row>
    <row r="35" spans="1:9" ht="15" customHeight="1">
      <c r="A35" s="13">
        <v>31</v>
      </c>
      <c r="B35" s="26" t="s">
        <v>526</v>
      </c>
      <c r="C35" s="26" t="s">
        <v>343</v>
      </c>
      <c r="D35" s="29" t="s">
        <v>487</v>
      </c>
      <c r="E35" s="26" t="s">
        <v>515</v>
      </c>
      <c r="F35" s="32">
        <v>0.03311342592592593</v>
      </c>
      <c r="G35" s="13" t="str">
        <f t="shared" si="0"/>
        <v>4.00/km</v>
      </c>
      <c r="H35" s="14">
        <f t="shared" si="1"/>
        <v>0.006354166666666671</v>
      </c>
      <c r="I35" s="14">
        <f>F35-INDEX($F$5:$F$143,MATCH(D35,$D$5:$D$143,0))</f>
        <v>0.006354166666666671</v>
      </c>
    </row>
    <row r="36" spans="1:9" ht="15" customHeight="1">
      <c r="A36" s="13">
        <v>32</v>
      </c>
      <c r="B36" s="26" t="s">
        <v>121</v>
      </c>
      <c r="C36" s="26" t="s">
        <v>88</v>
      </c>
      <c r="D36" s="29" t="s">
        <v>487</v>
      </c>
      <c r="E36" s="26" t="s">
        <v>141</v>
      </c>
      <c r="F36" s="32">
        <v>0.03332175925925926</v>
      </c>
      <c r="G36" s="13" t="str">
        <f t="shared" si="0"/>
        <v>4.02/km</v>
      </c>
      <c r="H36" s="14">
        <f t="shared" si="1"/>
        <v>0.006562500000000002</v>
      </c>
      <c r="I36" s="14">
        <f>F36-INDEX($F$5:$F$143,MATCH(D36,$D$5:$D$143,0))</f>
        <v>0.006562500000000002</v>
      </c>
    </row>
    <row r="37" spans="1:9" ht="15" customHeight="1">
      <c r="A37" s="13">
        <v>33</v>
      </c>
      <c r="B37" s="26" t="s">
        <v>527</v>
      </c>
      <c r="C37" s="26" t="s">
        <v>41</v>
      </c>
      <c r="D37" s="29" t="s">
        <v>487</v>
      </c>
      <c r="E37" s="26" t="s">
        <v>683</v>
      </c>
      <c r="F37" s="32">
        <v>0.03339120370370371</v>
      </c>
      <c r="G37" s="13" t="str">
        <f aca="true" t="shared" si="2" ref="G37:G68">TEXT(INT((HOUR(F37)*3600+MINUTE(F37)*60+SECOND(F37))/$I$3/60),"0")&amp;"."&amp;TEXT(MOD((HOUR(F37)*3600+MINUTE(F37)*60+SECOND(F37))/$I$3,60),"00")&amp;"/km"</f>
        <v>4.02/km</v>
      </c>
      <c r="H37" s="14">
        <f aca="true" t="shared" si="3" ref="H37:H68">F37-$F$5</f>
        <v>0.006631944444444451</v>
      </c>
      <c r="I37" s="14">
        <f>F37-INDEX($F$5:$F$143,MATCH(D37,$D$5:$D$143,0))</f>
        <v>0.006631944444444451</v>
      </c>
    </row>
    <row r="38" spans="1:9" ht="15" customHeight="1">
      <c r="A38" s="13">
        <v>34</v>
      </c>
      <c r="B38" s="26" t="s">
        <v>528</v>
      </c>
      <c r="C38" s="26" t="s">
        <v>21</v>
      </c>
      <c r="D38" s="29" t="s">
        <v>487</v>
      </c>
      <c r="E38" s="26" t="s">
        <v>65</v>
      </c>
      <c r="F38" s="32">
        <v>0.0334375</v>
      </c>
      <c r="G38" s="13" t="str">
        <f t="shared" si="2"/>
        <v>4.03/km</v>
      </c>
      <c r="H38" s="14">
        <f t="shared" si="3"/>
        <v>0.006678240740740745</v>
      </c>
      <c r="I38" s="14">
        <f>F38-INDEX($F$5:$F$143,MATCH(D38,$D$5:$D$143,0))</f>
        <v>0.006678240740740745</v>
      </c>
    </row>
    <row r="39" spans="1:9" ht="15" customHeight="1">
      <c r="A39" s="13">
        <v>35</v>
      </c>
      <c r="B39" s="26" t="s">
        <v>529</v>
      </c>
      <c r="C39" s="26" t="s">
        <v>343</v>
      </c>
      <c r="D39" s="29" t="s">
        <v>487</v>
      </c>
      <c r="E39" s="26" t="s">
        <v>141</v>
      </c>
      <c r="F39" s="32">
        <v>0.03365740740740741</v>
      </c>
      <c r="G39" s="13" t="str">
        <f t="shared" si="2"/>
        <v>4.04/km</v>
      </c>
      <c r="H39" s="14">
        <f t="shared" si="3"/>
        <v>0.00689814814814815</v>
      </c>
      <c r="I39" s="14">
        <f>F39-INDEX($F$5:$F$143,MATCH(D39,$D$5:$D$143,0))</f>
        <v>0.00689814814814815</v>
      </c>
    </row>
    <row r="40" spans="1:9" ht="15" customHeight="1">
      <c r="A40" s="13">
        <v>36</v>
      </c>
      <c r="B40" s="26" t="s">
        <v>530</v>
      </c>
      <c r="C40" s="26" t="s">
        <v>73</v>
      </c>
      <c r="D40" s="29" t="s">
        <v>487</v>
      </c>
      <c r="E40" s="26" t="s">
        <v>75</v>
      </c>
      <c r="F40" s="32">
        <v>0.033888888888888885</v>
      </c>
      <c r="G40" s="13" t="str">
        <f t="shared" si="2"/>
        <v>4.06/km</v>
      </c>
      <c r="H40" s="14">
        <f t="shared" si="3"/>
        <v>0.007129629629629628</v>
      </c>
      <c r="I40" s="14">
        <f>F40-INDEX($F$5:$F$143,MATCH(D40,$D$5:$D$143,0))</f>
        <v>0.007129629629629628</v>
      </c>
    </row>
    <row r="41" spans="1:9" ht="15" customHeight="1">
      <c r="A41" s="13">
        <v>37</v>
      </c>
      <c r="B41" s="26" t="s">
        <v>531</v>
      </c>
      <c r="C41" s="26" t="s">
        <v>532</v>
      </c>
      <c r="D41" s="29" t="s">
        <v>487</v>
      </c>
      <c r="E41" s="26" t="s">
        <v>676</v>
      </c>
      <c r="F41" s="32">
        <v>0.03396990740740741</v>
      </c>
      <c r="G41" s="13" t="str">
        <f t="shared" si="2"/>
        <v>4.07/km</v>
      </c>
      <c r="H41" s="14">
        <f t="shared" si="3"/>
        <v>0.00721064814814815</v>
      </c>
      <c r="I41" s="14">
        <f>F41-INDEX($F$5:$F$143,MATCH(D41,$D$5:$D$143,0))</f>
        <v>0.00721064814814815</v>
      </c>
    </row>
    <row r="42" spans="1:9" ht="15" customHeight="1">
      <c r="A42" s="13">
        <v>38</v>
      </c>
      <c r="B42" s="26" t="s">
        <v>533</v>
      </c>
      <c r="C42" s="26" t="s">
        <v>202</v>
      </c>
      <c r="D42" s="29" t="s">
        <v>487</v>
      </c>
      <c r="E42" s="26" t="s">
        <v>664</v>
      </c>
      <c r="F42" s="32">
        <v>0.03400462962962963</v>
      </c>
      <c r="G42" s="13" t="str">
        <f t="shared" si="2"/>
        <v>4.07/km</v>
      </c>
      <c r="H42" s="14">
        <f t="shared" si="3"/>
        <v>0.007245370370370371</v>
      </c>
      <c r="I42" s="14">
        <f>F42-INDEX($F$5:$F$143,MATCH(D42,$D$5:$D$143,0))</f>
        <v>0.007245370370370371</v>
      </c>
    </row>
    <row r="43" spans="1:9" ht="15" customHeight="1">
      <c r="A43" s="13">
        <v>39</v>
      </c>
      <c r="B43" s="26" t="s">
        <v>534</v>
      </c>
      <c r="C43" s="26" t="s">
        <v>535</v>
      </c>
      <c r="D43" s="29" t="s">
        <v>487</v>
      </c>
      <c r="E43" s="26" t="s">
        <v>679</v>
      </c>
      <c r="F43" s="32">
        <v>0.034039351851851855</v>
      </c>
      <c r="G43" s="13" t="str">
        <f t="shared" si="2"/>
        <v>4.07/km</v>
      </c>
      <c r="H43" s="14">
        <f t="shared" si="3"/>
        <v>0.007280092592592598</v>
      </c>
      <c r="I43" s="14">
        <f>F43-INDEX($F$5:$F$143,MATCH(D43,$D$5:$D$143,0))</f>
        <v>0.007280092592592598</v>
      </c>
    </row>
    <row r="44" spans="1:9" ht="15" customHeight="1">
      <c r="A44" s="13">
        <v>40</v>
      </c>
      <c r="B44" s="26" t="s">
        <v>536</v>
      </c>
      <c r="C44" s="26" t="s">
        <v>38</v>
      </c>
      <c r="D44" s="29" t="s">
        <v>487</v>
      </c>
      <c r="E44" s="26" t="s">
        <v>665</v>
      </c>
      <c r="F44" s="32">
        <v>0.03412037037037037</v>
      </c>
      <c r="G44" s="13" t="str">
        <f t="shared" si="2"/>
        <v>4.08/km</v>
      </c>
      <c r="H44" s="14">
        <f t="shared" si="3"/>
        <v>0.007361111111111113</v>
      </c>
      <c r="I44" s="14">
        <f>F44-INDEX($F$5:$F$143,MATCH(D44,$D$5:$D$143,0))</f>
        <v>0.007361111111111113</v>
      </c>
    </row>
    <row r="45" spans="1:9" ht="15" customHeight="1">
      <c r="A45" s="13">
        <v>41</v>
      </c>
      <c r="B45" s="26" t="s">
        <v>537</v>
      </c>
      <c r="C45" s="26" t="s">
        <v>62</v>
      </c>
      <c r="D45" s="29" t="s">
        <v>487</v>
      </c>
      <c r="E45" s="26" t="s">
        <v>676</v>
      </c>
      <c r="F45" s="32">
        <v>0.03414351851851852</v>
      </c>
      <c r="G45" s="13" t="str">
        <f t="shared" si="2"/>
        <v>4.08/km</v>
      </c>
      <c r="H45" s="14">
        <f t="shared" si="3"/>
        <v>0.0073842592592592605</v>
      </c>
      <c r="I45" s="14">
        <f>F45-INDEX($F$5:$F$143,MATCH(D45,$D$5:$D$143,0))</f>
        <v>0.0073842592592592605</v>
      </c>
    </row>
    <row r="46" spans="1:9" ht="15" customHeight="1">
      <c r="A46" s="13">
        <v>42</v>
      </c>
      <c r="B46" s="26" t="s">
        <v>378</v>
      </c>
      <c r="C46" s="26" t="s">
        <v>33</v>
      </c>
      <c r="D46" s="29" t="s">
        <v>487</v>
      </c>
      <c r="E46" s="26" t="s">
        <v>679</v>
      </c>
      <c r="F46" s="32">
        <v>0.03417824074074074</v>
      </c>
      <c r="G46" s="13" t="str">
        <f t="shared" si="2"/>
        <v>4.08/km</v>
      </c>
      <c r="H46" s="14">
        <f t="shared" si="3"/>
        <v>0.007418981481481481</v>
      </c>
      <c r="I46" s="14">
        <f>F46-INDEX($F$5:$F$143,MATCH(D46,$D$5:$D$143,0))</f>
        <v>0.007418981481481481</v>
      </c>
    </row>
    <row r="47" spans="1:9" ht="15" customHeight="1">
      <c r="A47" s="13">
        <v>43</v>
      </c>
      <c r="B47" s="26" t="s">
        <v>538</v>
      </c>
      <c r="C47" s="26" t="s">
        <v>304</v>
      </c>
      <c r="D47" s="29" t="s">
        <v>487</v>
      </c>
      <c r="E47" s="26" t="s">
        <v>75</v>
      </c>
      <c r="F47" s="32">
        <v>0.03434027777777778</v>
      </c>
      <c r="G47" s="13" t="str">
        <f t="shared" si="2"/>
        <v>4.09/km</v>
      </c>
      <c r="H47" s="14">
        <f t="shared" si="3"/>
        <v>0.007581018518518525</v>
      </c>
      <c r="I47" s="14">
        <f>F47-INDEX($F$5:$F$143,MATCH(D47,$D$5:$D$143,0))</f>
        <v>0.007581018518518525</v>
      </c>
    </row>
    <row r="48" spans="1:9" ht="15" customHeight="1">
      <c r="A48" s="13">
        <v>44</v>
      </c>
      <c r="B48" s="26" t="s">
        <v>539</v>
      </c>
      <c r="C48" s="26" t="s">
        <v>173</v>
      </c>
      <c r="D48" s="29" t="s">
        <v>487</v>
      </c>
      <c r="E48" s="26" t="s">
        <v>540</v>
      </c>
      <c r="F48" s="32">
        <v>0.034386574074074076</v>
      </c>
      <c r="G48" s="13" t="str">
        <f t="shared" si="2"/>
        <v>4.10/km</v>
      </c>
      <c r="H48" s="14">
        <f t="shared" si="3"/>
        <v>0.007627314814814819</v>
      </c>
      <c r="I48" s="14">
        <f>F48-INDEX($F$5:$F$143,MATCH(D48,$D$5:$D$143,0))</f>
        <v>0.007627314814814819</v>
      </c>
    </row>
    <row r="49" spans="1:9" ht="15" customHeight="1">
      <c r="A49" s="13">
        <v>45</v>
      </c>
      <c r="B49" s="26" t="s">
        <v>541</v>
      </c>
      <c r="C49" s="26" t="s">
        <v>135</v>
      </c>
      <c r="D49" s="29" t="s">
        <v>487</v>
      </c>
      <c r="E49" s="26" t="s">
        <v>669</v>
      </c>
      <c r="F49" s="32">
        <v>0.034409722222222223</v>
      </c>
      <c r="G49" s="13" t="str">
        <f t="shared" si="2"/>
        <v>4.10/km</v>
      </c>
      <c r="H49" s="14">
        <f t="shared" si="3"/>
        <v>0.0076504629629629665</v>
      </c>
      <c r="I49" s="14">
        <f>F49-INDEX($F$5:$F$143,MATCH(D49,$D$5:$D$143,0))</f>
        <v>0.0076504629629629665</v>
      </c>
    </row>
    <row r="50" spans="1:9" ht="15" customHeight="1">
      <c r="A50" s="13">
        <v>46</v>
      </c>
      <c r="B50" s="26" t="s">
        <v>542</v>
      </c>
      <c r="C50" s="26" t="s">
        <v>144</v>
      </c>
      <c r="D50" s="29" t="s">
        <v>487</v>
      </c>
      <c r="E50" s="26" t="s">
        <v>676</v>
      </c>
      <c r="F50" s="32">
        <v>0.034444444444444444</v>
      </c>
      <c r="G50" s="13" t="str">
        <f t="shared" si="2"/>
        <v>4.10/km</v>
      </c>
      <c r="H50" s="14">
        <f t="shared" si="3"/>
        <v>0.007685185185185187</v>
      </c>
      <c r="I50" s="14">
        <f>F50-INDEX($F$5:$F$143,MATCH(D50,$D$5:$D$143,0))</f>
        <v>0.007685185185185187</v>
      </c>
    </row>
    <row r="51" spans="1:9" ht="15" customHeight="1">
      <c r="A51" s="13">
        <v>47</v>
      </c>
      <c r="B51" s="26" t="s">
        <v>211</v>
      </c>
      <c r="C51" s="26" t="s">
        <v>543</v>
      </c>
      <c r="D51" s="29" t="s">
        <v>487</v>
      </c>
      <c r="E51" s="26" t="s">
        <v>679</v>
      </c>
      <c r="F51" s="32">
        <v>0.03445601851851852</v>
      </c>
      <c r="G51" s="13" t="str">
        <f t="shared" si="2"/>
        <v>4.10/km</v>
      </c>
      <c r="H51" s="14">
        <f t="shared" si="3"/>
        <v>0.007696759259259261</v>
      </c>
      <c r="I51" s="14">
        <f>F51-INDEX($F$5:$F$143,MATCH(D51,$D$5:$D$143,0))</f>
        <v>0.007696759259259261</v>
      </c>
    </row>
    <row r="52" spans="1:9" ht="15" customHeight="1">
      <c r="A52" s="13">
        <v>48</v>
      </c>
      <c r="B52" s="26" t="s">
        <v>544</v>
      </c>
      <c r="C52" s="26" t="s">
        <v>58</v>
      </c>
      <c r="D52" s="29" t="s">
        <v>487</v>
      </c>
      <c r="E52" s="26" t="s">
        <v>160</v>
      </c>
      <c r="F52" s="32">
        <v>0.0347337962962963</v>
      </c>
      <c r="G52" s="13" t="str">
        <f t="shared" si="2"/>
        <v>4.12/km</v>
      </c>
      <c r="H52" s="14">
        <f t="shared" si="3"/>
        <v>0.00797453703703704</v>
      </c>
      <c r="I52" s="14">
        <f>F52-INDEX($F$5:$F$143,MATCH(D52,$D$5:$D$143,0))</f>
        <v>0.00797453703703704</v>
      </c>
    </row>
    <row r="53" spans="1:9" ht="15" customHeight="1">
      <c r="A53" s="13">
        <v>49</v>
      </c>
      <c r="B53" s="26" t="s">
        <v>545</v>
      </c>
      <c r="C53" s="26" t="s">
        <v>546</v>
      </c>
      <c r="D53" s="29" t="s">
        <v>487</v>
      </c>
      <c r="E53" s="26" t="s">
        <v>213</v>
      </c>
      <c r="F53" s="32">
        <v>0.03483796296296296</v>
      </c>
      <c r="G53" s="13" t="str">
        <f t="shared" si="2"/>
        <v>4.13/km</v>
      </c>
      <c r="H53" s="14">
        <f t="shared" si="3"/>
        <v>0.008078703703703703</v>
      </c>
      <c r="I53" s="14">
        <f>F53-INDEX($F$5:$F$143,MATCH(D53,$D$5:$D$143,0))</f>
        <v>0.008078703703703703</v>
      </c>
    </row>
    <row r="54" spans="1:9" ht="15" customHeight="1">
      <c r="A54" s="13">
        <v>50</v>
      </c>
      <c r="B54" s="26" t="s">
        <v>547</v>
      </c>
      <c r="C54" s="26" t="s">
        <v>131</v>
      </c>
      <c r="D54" s="29" t="s">
        <v>487</v>
      </c>
      <c r="E54" s="26" t="s">
        <v>160</v>
      </c>
      <c r="F54" s="32">
        <v>0.03496527777777778</v>
      </c>
      <c r="G54" s="13" t="str">
        <f t="shared" si="2"/>
        <v>4.14/km</v>
      </c>
      <c r="H54" s="14">
        <f t="shared" si="3"/>
        <v>0.008206018518518526</v>
      </c>
      <c r="I54" s="14">
        <f>F54-INDEX($F$5:$F$143,MATCH(D54,$D$5:$D$143,0))</f>
        <v>0.008206018518518526</v>
      </c>
    </row>
    <row r="55" spans="1:9" ht="15" customHeight="1">
      <c r="A55" s="13">
        <v>51</v>
      </c>
      <c r="B55" s="26" t="s">
        <v>548</v>
      </c>
      <c r="C55" s="26" t="s">
        <v>116</v>
      </c>
      <c r="D55" s="29" t="s">
        <v>487</v>
      </c>
      <c r="E55" s="26" t="s">
        <v>679</v>
      </c>
      <c r="F55" s="32">
        <v>0.035034722222222224</v>
      </c>
      <c r="G55" s="13" t="str">
        <f t="shared" si="2"/>
        <v>4.14/km</v>
      </c>
      <c r="H55" s="14">
        <f t="shared" si="3"/>
        <v>0.008275462962962967</v>
      </c>
      <c r="I55" s="14">
        <f>F55-INDEX($F$5:$F$143,MATCH(D55,$D$5:$D$143,0))</f>
        <v>0.008275462962962967</v>
      </c>
    </row>
    <row r="56" spans="1:9" ht="15" customHeight="1">
      <c r="A56" s="13">
        <v>52</v>
      </c>
      <c r="B56" s="26" t="s">
        <v>549</v>
      </c>
      <c r="C56" s="26" t="s">
        <v>366</v>
      </c>
      <c r="D56" s="29" t="s">
        <v>487</v>
      </c>
      <c r="E56" s="26" t="s">
        <v>352</v>
      </c>
      <c r="F56" s="32">
        <v>0.03505787037037037</v>
      </c>
      <c r="G56" s="13" t="str">
        <f t="shared" si="2"/>
        <v>4.15/km</v>
      </c>
      <c r="H56" s="14">
        <f t="shared" si="3"/>
        <v>0.008298611111111114</v>
      </c>
      <c r="I56" s="14">
        <f>F56-INDEX($F$5:$F$143,MATCH(D56,$D$5:$D$143,0))</f>
        <v>0.008298611111111114</v>
      </c>
    </row>
    <row r="57" spans="1:9" ht="15" customHeight="1">
      <c r="A57" s="13">
        <v>53</v>
      </c>
      <c r="B57" s="26" t="s">
        <v>550</v>
      </c>
      <c r="C57" s="26" t="s">
        <v>146</v>
      </c>
      <c r="D57" s="29" t="s">
        <v>487</v>
      </c>
      <c r="E57" s="26" t="s">
        <v>663</v>
      </c>
      <c r="F57" s="32">
        <v>0.03516203703703704</v>
      </c>
      <c r="G57" s="13" t="str">
        <f t="shared" si="2"/>
        <v>4.15/km</v>
      </c>
      <c r="H57" s="14">
        <f t="shared" si="3"/>
        <v>0.008402777777777783</v>
      </c>
      <c r="I57" s="14">
        <f>F57-INDEX($F$5:$F$143,MATCH(D57,$D$5:$D$143,0))</f>
        <v>0.008402777777777783</v>
      </c>
    </row>
    <row r="58" spans="1:9" ht="15" customHeight="1">
      <c r="A58" s="13">
        <v>54</v>
      </c>
      <c r="B58" s="26" t="s">
        <v>551</v>
      </c>
      <c r="C58" s="26" t="s">
        <v>552</v>
      </c>
      <c r="D58" s="29" t="s">
        <v>487</v>
      </c>
      <c r="E58" s="26" t="s">
        <v>553</v>
      </c>
      <c r="F58" s="32">
        <v>0.03523148148148148</v>
      </c>
      <c r="G58" s="13" t="str">
        <f t="shared" si="2"/>
        <v>4.16/km</v>
      </c>
      <c r="H58" s="14">
        <f t="shared" si="3"/>
        <v>0.008472222222222225</v>
      </c>
      <c r="I58" s="14">
        <f>F58-INDEX($F$5:$F$143,MATCH(D58,$D$5:$D$143,0))</f>
        <v>0.008472222222222225</v>
      </c>
    </row>
    <row r="59" spans="1:9" ht="15" customHeight="1">
      <c r="A59" s="13">
        <v>55</v>
      </c>
      <c r="B59" s="26" t="s">
        <v>554</v>
      </c>
      <c r="C59" s="26" t="s">
        <v>173</v>
      </c>
      <c r="D59" s="29" t="s">
        <v>487</v>
      </c>
      <c r="E59" s="26" t="s">
        <v>213</v>
      </c>
      <c r="F59" s="32">
        <v>0.0353125</v>
      </c>
      <c r="G59" s="13" t="str">
        <f t="shared" si="2"/>
        <v>4.16/km</v>
      </c>
      <c r="H59" s="14">
        <f t="shared" si="3"/>
        <v>0.00855324074074074</v>
      </c>
      <c r="I59" s="14">
        <f>F59-INDEX($F$5:$F$143,MATCH(D59,$D$5:$D$143,0))</f>
        <v>0.00855324074074074</v>
      </c>
    </row>
    <row r="60" spans="1:9" ht="15" customHeight="1">
      <c r="A60" s="13">
        <v>56</v>
      </c>
      <c r="B60" s="26" t="s">
        <v>555</v>
      </c>
      <c r="C60" s="26" t="s">
        <v>146</v>
      </c>
      <c r="D60" s="29" t="s">
        <v>487</v>
      </c>
      <c r="E60" s="26" t="s">
        <v>220</v>
      </c>
      <c r="F60" s="32">
        <v>0.03542824074074074</v>
      </c>
      <c r="G60" s="13" t="str">
        <f t="shared" si="2"/>
        <v>4.17/km</v>
      </c>
      <c r="H60" s="14">
        <f t="shared" si="3"/>
        <v>0.008668981481481482</v>
      </c>
      <c r="I60" s="14">
        <f>F60-INDEX($F$5:$F$143,MATCH(D60,$D$5:$D$143,0))</f>
        <v>0.008668981481481482</v>
      </c>
    </row>
    <row r="61" spans="1:9" ht="15" customHeight="1">
      <c r="A61" s="13">
        <v>57</v>
      </c>
      <c r="B61" s="26" t="s">
        <v>556</v>
      </c>
      <c r="C61" s="26" t="s">
        <v>38</v>
      </c>
      <c r="D61" s="29" t="s">
        <v>487</v>
      </c>
      <c r="E61" s="26" t="s">
        <v>679</v>
      </c>
      <c r="F61" s="32">
        <v>0.03553240740740741</v>
      </c>
      <c r="G61" s="13" t="str">
        <f t="shared" si="2"/>
        <v>4.18/km</v>
      </c>
      <c r="H61" s="14">
        <f t="shared" si="3"/>
        <v>0.008773148148148151</v>
      </c>
      <c r="I61" s="14">
        <f>F61-INDEX($F$5:$F$143,MATCH(D61,$D$5:$D$143,0))</f>
        <v>0.008773148148148151</v>
      </c>
    </row>
    <row r="62" spans="1:9" ht="15" customHeight="1">
      <c r="A62" s="13">
        <v>58</v>
      </c>
      <c r="B62" s="26" t="s">
        <v>557</v>
      </c>
      <c r="C62" s="26" t="s">
        <v>558</v>
      </c>
      <c r="D62" s="29" t="s">
        <v>487</v>
      </c>
      <c r="E62" s="26" t="s">
        <v>676</v>
      </c>
      <c r="F62" s="32">
        <v>0.03560185185185185</v>
      </c>
      <c r="G62" s="13" t="str">
        <f t="shared" si="2"/>
        <v>4.18/km</v>
      </c>
      <c r="H62" s="14">
        <f t="shared" si="3"/>
        <v>0.008842592592592593</v>
      </c>
      <c r="I62" s="14">
        <f>F62-INDEX($F$5:$F$143,MATCH(D62,$D$5:$D$143,0))</f>
        <v>0.008842592592592593</v>
      </c>
    </row>
    <row r="63" spans="1:9" ht="15" customHeight="1">
      <c r="A63" s="13">
        <v>59</v>
      </c>
      <c r="B63" s="26" t="s">
        <v>559</v>
      </c>
      <c r="C63" s="26" t="s">
        <v>73</v>
      </c>
      <c r="D63" s="29" t="s">
        <v>487</v>
      </c>
      <c r="E63" s="26" t="s">
        <v>676</v>
      </c>
      <c r="F63" s="32">
        <v>0.03560185185185185</v>
      </c>
      <c r="G63" s="13" t="str">
        <f t="shared" si="2"/>
        <v>4.18/km</v>
      </c>
      <c r="H63" s="14">
        <f t="shared" si="3"/>
        <v>0.008842592592592593</v>
      </c>
      <c r="I63" s="14">
        <f>F63-INDEX($F$5:$F$143,MATCH(D63,$D$5:$D$143,0))</f>
        <v>0.008842592592592593</v>
      </c>
    </row>
    <row r="64" spans="1:9" ht="15" customHeight="1">
      <c r="A64" s="13">
        <v>60</v>
      </c>
      <c r="B64" s="26" t="s">
        <v>560</v>
      </c>
      <c r="C64" s="26" t="s">
        <v>62</v>
      </c>
      <c r="D64" s="29" t="s">
        <v>487</v>
      </c>
      <c r="E64" s="26" t="s">
        <v>84</v>
      </c>
      <c r="F64" s="32">
        <v>0.03564814814814815</v>
      </c>
      <c r="G64" s="13" t="str">
        <f t="shared" si="2"/>
        <v>4.19/km</v>
      </c>
      <c r="H64" s="14">
        <f t="shared" si="3"/>
        <v>0.008888888888888894</v>
      </c>
      <c r="I64" s="14">
        <f>F64-INDEX($F$5:$F$143,MATCH(D64,$D$5:$D$143,0))</f>
        <v>0.008888888888888894</v>
      </c>
    </row>
    <row r="65" spans="1:9" ht="15" customHeight="1">
      <c r="A65" s="13">
        <v>61</v>
      </c>
      <c r="B65" s="26" t="s">
        <v>561</v>
      </c>
      <c r="C65" s="26" t="s">
        <v>562</v>
      </c>
      <c r="D65" s="29" t="s">
        <v>487</v>
      </c>
      <c r="E65" s="26" t="s">
        <v>683</v>
      </c>
      <c r="F65" s="32">
        <v>0.03597222222222222</v>
      </c>
      <c r="G65" s="13" t="str">
        <f t="shared" si="2"/>
        <v>4.21/km</v>
      </c>
      <c r="H65" s="14">
        <f t="shared" si="3"/>
        <v>0.009212962962962961</v>
      </c>
      <c r="I65" s="14">
        <f>F65-INDEX($F$5:$F$143,MATCH(D65,$D$5:$D$143,0))</f>
        <v>0.009212962962962961</v>
      </c>
    </row>
    <row r="66" spans="1:9" ht="15" customHeight="1">
      <c r="A66" s="13">
        <v>62</v>
      </c>
      <c r="B66" s="26" t="s">
        <v>563</v>
      </c>
      <c r="C66" s="26" t="s">
        <v>564</v>
      </c>
      <c r="D66" s="29" t="s">
        <v>487</v>
      </c>
      <c r="E66" s="26" t="s">
        <v>565</v>
      </c>
      <c r="F66" s="32">
        <v>0.036377314814814814</v>
      </c>
      <c r="G66" s="13" t="str">
        <f t="shared" si="2"/>
        <v>4.24/km</v>
      </c>
      <c r="H66" s="14">
        <f t="shared" si="3"/>
        <v>0.009618055555555557</v>
      </c>
      <c r="I66" s="14">
        <f>F66-INDEX($F$5:$F$143,MATCH(D66,$D$5:$D$143,0))</f>
        <v>0.009618055555555557</v>
      </c>
    </row>
    <row r="67" spans="1:9" ht="15" customHeight="1">
      <c r="A67" s="13">
        <v>63</v>
      </c>
      <c r="B67" s="26" t="s">
        <v>281</v>
      </c>
      <c r="C67" s="26" t="s">
        <v>250</v>
      </c>
      <c r="D67" s="29" t="s">
        <v>487</v>
      </c>
      <c r="E67" s="26" t="s">
        <v>683</v>
      </c>
      <c r="F67" s="32">
        <v>0.03650462962962963</v>
      </c>
      <c r="G67" s="13" t="str">
        <f t="shared" si="2"/>
        <v>4.25/km</v>
      </c>
      <c r="H67" s="14">
        <f t="shared" si="3"/>
        <v>0.009745370370370373</v>
      </c>
      <c r="I67" s="14">
        <f>F67-INDEX($F$5:$F$143,MATCH(D67,$D$5:$D$143,0))</f>
        <v>0.009745370370370373</v>
      </c>
    </row>
    <row r="68" spans="1:9" ht="15" customHeight="1">
      <c r="A68" s="13">
        <v>64</v>
      </c>
      <c r="B68" s="26" t="s">
        <v>566</v>
      </c>
      <c r="C68" s="26" t="s">
        <v>126</v>
      </c>
      <c r="D68" s="29" t="s">
        <v>487</v>
      </c>
      <c r="E68" s="26" t="s">
        <v>676</v>
      </c>
      <c r="F68" s="32">
        <v>0.036631944444444446</v>
      </c>
      <c r="G68" s="13" t="str">
        <f t="shared" si="2"/>
        <v>4.26/km</v>
      </c>
      <c r="H68" s="14">
        <f t="shared" si="3"/>
        <v>0.00987268518518519</v>
      </c>
      <c r="I68" s="14">
        <f>F68-INDEX($F$5:$F$143,MATCH(D68,$D$5:$D$143,0))</f>
        <v>0.00987268518518519</v>
      </c>
    </row>
    <row r="69" spans="1:9" ht="15" customHeight="1">
      <c r="A69" s="13">
        <v>65</v>
      </c>
      <c r="B69" s="26" t="s">
        <v>448</v>
      </c>
      <c r="C69" s="26" t="s">
        <v>29</v>
      </c>
      <c r="D69" s="29" t="s">
        <v>487</v>
      </c>
      <c r="E69" s="26" t="s">
        <v>567</v>
      </c>
      <c r="F69" s="32">
        <v>0.03664351851851852</v>
      </c>
      <c r="G69" s="13" t="str">
        <f aca="true" t="shared" si="4" ref="G69:G132">TEXT(INT((HOUR(F69)*3600+MINUTE(F69)*60+SECOND(F69))/$I$3/60),"0")&amp;"."&amp;TEXT(MOD((HOUR(F69)*3600+MINUTE(F69)*60+SECOND(F69))/$I$3,60),"00")&amp;"/km"</f>
        <v>4.26/km</v>
      </c>
      <c r="H69" s="14">
        <f aca="true" t="shared" si="5" ref="H69:H96">F69-$F$5</f>
        <v>0.009884259259259263</v>
      </c>
      <c r="I69" s="14">
        <f>F69-INDEX($F$5:$F$143,MATCH(D69,$D$5:$D$143,0))</f>
        <v>0.009884259259259263</v>
      </c>
    </row>
    <row r="70" spans="1:9" ht="15" customHeight="1">
      <c r="A70" s="13">
        <v>66</v>
      </c>
      <c r="B70" s="26" t="s">
        <v>212</v>
      </c>
      <c r="C70" s="26" t="s">
        <v>219</v>
      </c>
      <c r="D70" s="29" t="s">
        <v>487</v>
      </c>
      <c r="E70" s="26" t="s">
        <v>160</v>
      </c>
      <c r="F70" s="32">
        <v>0.03664351851851852</v>
      </c>
      <c r="G70" s="13" t="str">
        <f t="shared" si="4"/>
        <v>4.26/km</v>
      </c>
      <c r="H70" s="14">
        <f t="shared" si="5"/>
        <v>0.009884259259259263</v>
      </c>
      <c r="I70" s="14">
        <f>F70-INDEX($F$5:$F$143,MATCH(D70,$D$5:$D$143,0))</f>
        <v>0.009884259259259263</v>
      </c>
    </row>
    <row r="71" spans="1:9" ht="15" customHeight="1">
      <c r="A71" s="13">
        <v>67</v>
      </c>
      <c r="B71" s="26" t="s">
        <v>568</v>
      </c>
      <c r="C71" s="26" t="s">
        <v>227</v>
      </c>
      <c r="D71" s="29" t="s">
        <v>487</v>
      </c>
      <c r="E71" s="26" t="s">
        <v>676</v>
      </c>
      <c r="F71" s="32">
        <v>0.03673611111111111</v>
      </c>
      <c r="G71" s="13" t="str">
        <f t="shared" si="4"/>
        <v>4.27/km</v>
      </c>
      <c r="H71" s="14">
        <f t="shared" si="5"/>
        <v>0.009976851851851851</v>
      </c>
      <c r="I71" s="14">
        <f>F71-INDEX($F$5:$F$143,MATCH(D71,$D$5:$D$143,0))</f>
        <v>0.009976851851851851</v>
      </c>
    </row>
    <row r="72" spans="1:9" ht="15" customHeight="1">
      <c r="A72" s="13">
        <v>68</v>
      </c>
      <c r="B72" s="26" t="s">
        <v>569</v>
      </c>
      <c r="C72" s="26" t="s">
        <v>313</v>
      </c>
      <c r="D72" s="29" t="s">
        <v>487</v>
      </c>
      <c r="E72" s="26" t="s">
        <v>75</v>
      </c>
      <c r="F72" s="32">
        <v>0.03681712962962963</v>
      </c>
      <c r="G72" s="13" t="str">
        <f t="shared" si="4"/>
        <v>4.27/km</v>
      </c>
      <c r="H72" s="14">
        <f t="shared" si="5"/>
        <v>0.010057870370370373</v>
      </c>
      <c r="I72" s="14">
        <f>F72-INDEX($F$5:$F$143,MATCH(D72,$D$5:$D$143,0))</f>
        <v>0.010057870370370373</v>
      </c>
    </row>
    <row r="73" spans="1:9" ht="15" customHeight="1">
      <c r="A73" s="13">
        <v>69</v>
      </c>
      <c r="B73" s="26" t="s">
        <v>570</v>
      </c>
      <c r="C73" s="26" t="s">
        <v>571</v>
      </c>
      <c r="D73" s="29" t="s">
        <v>487</v>
      </c>
      <c r="E73" s="26" t="s">
        <v>540</v>
      </c>
      <c r="F73" s="32">
        <v>0.03697916666666667</v>
      </c>
      <c r="G73" s="13" t="str">
        <f t="shared" si="4"/>
        <v>4.28/km</v>
      </c>
      <c r="H73" s="14">
        <f t="shared" si="5"/>
        <v>0.01021990740740741</v>
      </c>
      <c r="I73" s="14">
        <f>F73-INDEX($F$5:$F$143,MATCH(D73,$D$5:$D$143,0))</f>
        <v>0.01021990740740741</v>
      </c>
    </row>
    <row r="74" spans="1:9" ht="15" customHeight="1">
      <c r="A74" s="13">
        <v>70</v>
      </c>
      <c r="B74" s="26" t="s">
        <v>572</v>
      </c>
      <c r="C74" s="26" t="s">
        <v>60</v>
      </c>
      <c r="D74" s="29" t="s">
        <v>487</v>
      </c>
      <c r="E74" s="26" t="s">
        <v>36</v>
      </c>
      <c r="F74" s="32">
        <v>0.037002314814814814</v>
      </c>
      <c r="G74" s="13" t="str">
        <f t="shared" si="4"/>
        <v>4.29/km</v>
      </c>
      <c r="H74" s="14">
        <f t="shared" si="5"/>
        <v>0.010243055555555557</v>
      </c>
      <c r="I74" s="14">
        <f>F74-INDEX($F$5:$F$143,MATCH(D74,$D$5:$D$143,0))</f>
        <v>0.010243055555555557</v>
      </c>
    </row>
    <row r="75" spans="1:9" ht="15" customHeight="1">
      <c r="A75" s="13">
        <v>71</v>
      </c>
      <c r="B75" s="26" t="s">
        <v>151</v>
      </c>
      <c r="C75" s="26" t="s">
        <v>41</v>
      </c>
      <c r="D75" s="29" t="s">
        <v>487</v>
      </c>
      <c r="E75" s="26" t="s">
        <v>75</v>
      </c>
      <c r="F75" s="32">
        <v>0.03703703703703704</v>
      </c>
      <c r="G75" s="13" t="str">
        <f t="shared" si="4"/>
        <v>4.29/km</v>
      </c>
      <c r="H75" s="14">
        <f t="shared" si="5"/>
        <v>0.010277777777777785</v>
      </c>
      <c r="I75" s="14">
        <f>F75-INDEX($F$5:$F$143,MATCH(D75,$D$5:$D$143,0))</f>
        <v>0.010277777777777785</v>
      </c>
    </row>
    <row r="76" spans="1:9" ht="15" customHeight="1">
      <c r="A76" s="13">
        <v>72</v>
      </c>
      <c r="B76" s="26" t="s">
        <v>573</v>
      </c>
      <c r="C76" s="26" t="s">
        <v>574</v>
      </c>
      <c r="D76" s="29" t="s">
        <v>487</v>
      </c>
      <c r="E76" s="26" t="s">
        <v>107</v>
      </c>
      <c r="F76" s="32">
        <v>0.03706018518518519</v>
      </c>
      <c r="G76" s="13" t="str">
        <f t="shared" si="4"/>
        <v>4.29/km</v>
      </c>
      <c r="H76" s="14">
        <f t="shared" si="5"/>
        <v>0.010300925925925932</v>
      </c>
      <c r="I76" s="14">
        <f>F76-INDEX($F$5:$F$143,MATCH(D76,$D$5:$D$143,0))</f>
        <v>0.010300925925925932</v>
      </c>
    </row>
    <row r="77" spans="1:9" ht="15" customHeight="1">
      <c r="A77" s="13">
        <v>73</v>
      </c>
      <c r="B77" s="26" t="s">
        <v>575</v>
      </c>
      <c r="C77" s="26" t="s">
        <v>576</v>
      </c>
      <c r="D77" s="29" t="s">
        <v>487</v>
      </c>
      <c r="E77" s="26" t="s">
        <v>160</v>
      </c>
      <c r="F77" s="32">
        <v>0.0370949074074074</v>
      </c>
      <c r="G77" s="13" t="str">
        <f t="shared" si="4"/>
        <v>4.29/km</v>
      </c>
      <c r="H77" s="14">
        <f t="shared" si="5"/>
        <v>0.010335648148148146</v>
      </c>
      <c r="I77" s="14">
        <f>F77-INDEX($F$5:$F$143,MATCH(D77,$D$5:$D$143,0))</f>
        <v>0.010335648148148146</v>
      </c>
    </row>
    <row r="78" spans="1:9" ht="15" customHeight="1">
      <c r="A78" s="13">
        <v>74</v>
      </c>
      <c r="B78" s="26" t="s">
        <v>577</v>
      </c>
      <c r="C78" s="26" t="s">
        <v>88</v>
      </c>
      <c r="D78" s="29" t="s">
        <v>487</v>
      </c>
      <c r="E78" s="26" t="s">
        <v>676</v>
      </c>
      <c r="F78" s="32">
        <v>0.0370949074074074</v>
      </c>
      <c r="G78" s="13" t="str">
        <f t="shared" si="4"/>
        <v>4.29/km</v>
      </c>
      <c r="H78" s="14">
        <f t="shared" si="5"/>
        <v>0.010335648148148146</v>
      </c>
      <c r="I78" s="14">
        <f>F78-INDEX($F$5:$F$143,MATCH(D78,$D$5:$D$143,0))</f>
        <v>0.010335648148148146</v>
      </c>
    </row>
    <row r="79" spans="1:9" ht="15" customHeight="1">
      <c r="A79" s="13">
        <v>75</v>
      </c>
      <c r="B79" s="26" t="s">
        <v>578</v>
      </c>
      <c r="C79" s="26" t="s">
        <v>106</v>
      </c>
      <c r="D79" s="29" t="s">
        <v>487</v>
      </c>
      <c r="E79" s="26" t="s">
        <v>39</v>
      </c>
      <c r="F79" s="32">
        <v>0.03771990740740741</v>
      </c>
      <c r="G79" s="13" t="str">
        <f t="shared" si="4"/>
        <v>4.34/km</v>
      </c>
      <c r="H79" s="14">
        <f t="shared" si="5"/>
        <v>0.010960648148148153</v>
      </c>
      <c r="I79" s="14">
        <f>F79-INDEX($F$5:$F$143,MATCH(D79,$D$5:$D$143,0))</f>
        <v>0.010960648148148153</v>
      </c>
    </row>
    <row r="80" spans="1:9" ht="15" customHeight="1">
      <c r="A80" s="13">
        <v>76</v>
      </c>
      <c r="B80" s="26" t="s">
        <v>425</v>
      </c>
      <c r="C80" s="26" t="s">
        <v>70</v>
      </c>
      <c r="D80" s="29" t="s">
        <v>487</v>
      </c>
      <c r="E80" s="26" t="s">
        <v>665</v>
      </c>
      <c r="F80" s="32">
        <v>0.037800925925925925</v>
      </c>
      <c r="G80" s="13" t="str">
        <f t="shared" si="4"/>
        <v>4.34/km</v>
      </c>
      <c r="H80" s="14">
        <f t="shared" si="5"/>
        <v>0.011041666666666668</v>
      </c>
      <c r="I80" s="14">
        <f>F80-INDEX($F$5:$F$143,MATCH(D80,$D$5:$D$143,0))</f>
        <v>0.011041666666666668</v>
      </c>
    </row>
    <row r="81" spans="1:9" ht="15" customHeight="1">
      <c r="A81" s="13">
        <v>77</v>
      </c>
      <c r="B81" s="26" t="s">
        <v>579</v>
      </c>
      <c r="C81" s="26" t="s">
        <v>67</v>
      </c>
      <c r="D81" s="29" t="s">
        <v>487</v>
      </c>
      <c r="E81" s="26" t="s">
        <v>84</v>
      </c>
      <c r="F81" s="32">
        <v>0.0378587962962963</v>
      </c>
      <c r="G81" s="13" t="str">
        <f t="shared" si="4"/>
        <v>4.35/km</v>
      </c>
      <c r="H81" s="14">
        <f t="shared" si="5"/>
        <v>0.011099537037037043</v>
      </c>
      <c r="I81" s="14">
        <f>F81-INDEX($F$5:$F$143,MATCH(D81,$D$5:$D$143,0))</f>
        <v>0.011099537037037043</v>
      </c>
    </row>
    <row r="82" spans="1:9" ht="15" customHeight="1">
      <c r="A82" s="13">
        <v>78</v>
      </c>
      <c r="B82" s="26" t="s">
        <v>502</v>
      </c>
      <c r="C82" s="26" t="s">
        <v>21</v>
      </c>
      <c r="D82" s="29" t="s">
        <v>487</v>
      </c>
      <c r="E82" s="26" t="s">
        <v>220</v>
      </c>
      <c r="F82" s="32">
        <v>0.03789351851851852</v>
      </c>
      <c r="G82" s="13" t="str">
        <f t="shared" si="4"/>
        <v>4.35/km</v>
      </c>
      <c r="H82" s="14">
        <f t="shared" si="5"/>
        <v>0.011134259259259264</v>
      </c>
      <c r="I82" s="14">
        <f>F82-INDEX($F$5:$F$143,MATCH(D82,$D$5:$D$143,0))</f>
        <v>0.011134259259259264</v>
      </c>
    </row>
    <row r="83" spans="1:9" ht="15" customHeight="1">
      <c r="A83" s="13">
        <v>79</v>
      </c>
      <c r="B83" s="26" t="s">
        <v>580</v>
      </c>
      <c r="C83" s="26" t="s">
        <v>581</v>
      </c>
      <c r="D83" s="29" t="s">
        <v>487</v>
      </c>
      <c r="E83" s="26" t="s">
        <v>220</v>
      </c>
      <c r="F83" s="32">
        <v>0.03789351851851852</v>
      </c>
      <c r="G83" s="13" t="str">
        <f t="shared" si="4"/>
        <v>4.35/km</v>
      </c>
      <c r="H83" s="14">
        <f t="shared" si="5"/>
        <v>0.011134259259259264</v>
      </c>
      <c r="I83" s="14">
        <f>F83-INDEX($F$5:$F$143,MATCH(D83,$D$5:$D$143,0))</f>
        <v>0.011134259259259264</v>
      </c>
    </row>
    <row r="84" spans="1:9" ht="15" customHeight="1">
      <c r="A84" s="13">
        <v>80</v>
      </c>
      <c r="B84" s="26" t="s">
        <v>582</v>
      </c>
      <c r="C84" s="26" t="s">
        <v>41</v>
      </c>
      <c r="D84" s="29" t="s">
        <v>487</v>
      </c>
      <c r="E84" s="26" t="s">
        <v>75</v>
      </c>
      <c r="F84" s="32">
        <v>0.03795138888888889</v>
      </c>
      <c r="G84" s="13" t="str">
        <f t="shared" si="4"/>
        <v>4.36/km</v>
      </c>
      <c r="H84" s="14">
        <f t="shared" si="5"/>
        <v>0.011192129629629632</v>
      </c>
      <c r="I84" s="14">
        <f>F84-INDEX($F$5:$F$143,MATCH(D84,$D$5:$D$143,0))</f>
        <v>0.011192129629629632</v>
      </c>
    </row>
    <row r="85" spans="1:9" ht="15" customHeight="1">
      <c r="A85" s="13">
        <v>81</v>
      </c>
      <c r="B85" s="26" t="s">
        <v>583</v>
      </c>
      <c r="C85" s="26" t="s">
        <v>269</v>
      </c>
      <c r="D85" s="29" t="s">
        <v>487</v>
      </c>
      <c r="E85" s="26" t="s">
        <v>683</v>
      </c>
      <c r="F85" s="32">
        <v>0.037986111111111116</v>
      </c>
      <c r="G85" s="13" t="str">
        <f t="shared" si="4"/>
        <v>4.36/km</v>
      </c>
      <c r="H85" s="14">
        <f t="shared" si="5"/>
        <v>0.01122685185185186</v>
      </c>
      <c r="I85" s="14">
        <f>F85-INDEX($F$5:$F$143,MATCH(D85,$D$5:$D$143,0))</f>
        <v>0.01122685185185186</v>
      </c>
    </row>
    <row r="86" spans="1:9" ht="15" customHeight="1">
      <c r="A86" s="13">
        <v>82</v>
      </c>
      <c r="B86" s="26" t="s">
        <v>584</v>
      </c>
      <c r="C86" s="26" t="s">
        <v>585</v>
      </c>
      <c r="D86" s="29" t="s">
        <v>487</v>
      </c>
      <c r="E86" s="26" t="s">
        <v>679</v>
      </c>
      <c r="F86" s="32">
        <v>0.03799768518518518</v>
      </c>
      <c r="G86" s="13" t="str">
        <f t="shared" si="4"/>
        <v>4.36/km</v>
      </c>
      <c r="H86" s="14">
        <f t="shared" si="5"/>
        <v>0.011238425925925926</v>
      </c>
      <c r="I86" s="14">
        <f>F86-INDEX($F$5:$F$143,MATCH(D86,$D$5:$D$143,0))</f>
        <v>0.011238425925925926</v>
      </c>
    </row>
    <row r="87" spans="1:9" ht="15" customHeight="1">
      <c r="A87" s="13">
        <v>83</v>
      </c>
      <c r="B87" s="26" t="s">
        <v>586</v>
      </c>
      <c r="C87" s="26" t="s">
        <v>587</v>
      </c>
      <c r="D87" s="29" t="s">
        <v>487</v>
      </c>
      <c r="E87" s="26" t="s">
        <v>84</v>
      </c>
      <c r="F87" s="32">
        <v>0.03815972222222223</v>
      </c>
      <c r="G87" s="13" t="str">
        <f t="shared" si="4"/>
        <v>4.37/km</v>
      </c>
      <c r="H87" s="14">
        <f t="shared" si="5"/>
        <v>0.01140046296296297</v>
      </c>
      <c r="I87" s="14">
        <f>F87-INDEX($F$5:$F$143,MATCH(D87,$D$5:$D$143,0))</f>
        <v>0.01140046296296297</v>
      </c>
    </row>
    <row r="88" spans="1:9" ht="15" customHeight="1">
      <c r="A88" s="13">
        <v>84</v>
      </c>
      <c r="B88" s="26" t="s">
        <v>588</v>
      </c>
      <c r="C88" s="26" t="s">
        <v>146</v>
      </c>
      <c r="D88" s="29" t="s">
        <v>487</v>
      </c>
      <c r="E88" s="26" t="s">
        <v>39</v>
      </c>
      <c r="F88" s="32">
        <v>0.03817129629629629</v>
      </c>
      <c r="G88" s="13" t="str">
        <f t="shared" si="4"/>
        <v>4.37/km</v>
      </c>
      <c r="H88" s="14">
        <f t="shared" si="5"/>
        <v>0.011412037037037037</v>
      </c>
      <c r="I88" s="14">
        <f>F88-INDEX($F$5:$F$143,MATCH(D88,$D$5:$D$143,0))</f>
        <v>0.011412037037037037</v>
      </c>
    </row>
    <row r="89" spans="1:9" ht="15" customHeight="1">
      <c r="A89" s="13">
        <v>85</v>
      </c>
      <c r="B89" s="26" t="s">
        <v>589</v>
      </c>
      <c r="C89" s="26" t="s">
        <v>590</v>
      </c>
      <c r="D89" s="29" t="s">
        <v>487</v>
      </c>
      <c r="E89" s="26" t="s">
        <v>666</v>
      </c>
      <c r="F89" s="32">
        <v>0.03824074074074074</v>
      </c>
      <c r="G89" s="13" t="str">
        <f t="shared" si="4"/>
        <v>4.38/km</v>
      </c>
      <c r="H89" s="14">
        <f t="shared" si="5"/>
        <v>0.011481481481481485</v>
      </c>
      <c r="I89" s="14">
        <f>F89-INDEX($F$5:$F$143,MATCH(D89,$D$5:$D$143,0))</f>
        <v>0.011481481481481485</v>
      </c>
    </row>
    <row r="90" spans="1:9" ht="15" customHeight="1">
      <c r="A90" s="13">
        <v>86</v>
      </c>
      <c r="B90" s="26" t="s">
        <v>589</v>
      </c>
      <c r="C90" s="26" t="s">
        <v>185</v>
      </c>
      <c r="D90" s="29" t="s">
        <v>487</v>
      </c>
      <c r="E90" s="26" t="s">
        <v>666</v>
      </c>
      <c r="F90" s="32">
        <v>0.038252314814814815</v>
      </c>
      <c r="G90" s="13" t="str">
        <f t="shared" si="4"/>
        <v>4.38/km</v>
      </c>
      <c r="H90" s="14">
        <f t="shared" si="5"/>
        <v>0.011493055555555558</v>
      </c>
      <c r="I90" s="14">
        <f>F90-INDEX($F$5:$F$143,MATCH(D90,$D$5:$D$143,0))</f>
        <v>0.011493055555555558</v>
      </c>
    </row>
    <row r="91" spans="1:9" ht="15" customHeight="1">
      <c r="A91" s="13">
        <v>87</v>
      </c>
      <c r="B91" s="26" t="s">
        <v>591</v>
      </c>
      <c r="C91" s="26" t="s">
        <v>592</v>
      </c>
      <c r="D91" s="29" t="s">
        <v>487</v>
      </c>
      <c r="E91" s="26" t="s">
        <v>567</v>
      </c>
      <c r="F91" s="32">
        <v>0.038703703703703705</v>
      </c>
      <c r="G91" s="13" t="str">
        <f t="shared" si="4"/>
        <v>4.41/km</v>
      </c>
      <c r="H91" s="14">
        <f t="shared" si="5"/>
        <v>0.011944444444444448</v>
      </c>
      <c r="I91" s="14">
        <f>F91-INDEX($F$5:$F$143,MATCH(D91,$D$5:$D$143,0))</f>
        <v>0.011944444444444448</v>
      </c>
    </row>
    <row r="92" spans="1:9" ht="15" customHeight="1">
      <c r="A92" s="13">
        <v>88</v>
      </c>
      <c r="B92" s="26" t="s">
        <v>593</v>
      </c>
      <c r="C92" s="26" t="s">
        <v>594</v>
      </c>
      <c r="D92" s="29" t="s">
        <v>487</v>
      </c>
      <c r="E92" s="26" t="s">
        <v>141</v>
      </c>
      <c r="F92" s="32">
        <v>0.038969907407407404</v>
      </c>
      <c r="G92" s="13" t="str">
        <f t="shared" si="4"/>
        <v>4.43/km</v>
      </c>
      <c r="H92" s="14">
        <f t="shared" si="5"/>
        <v>0.012210648148148148</v>
      </c>
      <c r="I92" s="14">
        <f>F92-INDEX($F$5:$F$143,MATCH(D92,$D$5:$D$143,0))</f>
        <v>0.012210648148148148</v>
      </c>
    </row>
    <row r="93" spans="1:9" ht="15" customHeight="1">
      <c r="A93" s="13">
        <v>89</v>
      </c>
      <c r="B93" s="26" t="s">
        <v>595</v>
      </c>
      <c r="C93" s="26" t="s">
        <v>596</v>
      </c>
      <c r="D93" s="29" t="s">
        <v>487</v>
      </c>
      <c r="E93" s="26" t="s">
        <v>215</v>
      </c>
      <c r="F93" s="32">
        <v>0.038981481481481485</v>
      </c>
      <c r="G93" s="13" t="str">
        <f t="shared" si="4"/>
        <v>4.43/km</v>
      </c>
      <c r="H93" s="14">
        <f aca="true" t="shared" si="6" ref="H93:H143">F93-$F$5</f>
        <v>0.012222222222222228</v>
      </c>
      <c r="I93" s="14">
        <f aca="true" t="shared" si="7" ref="I93:I143">F93-INDEX($F$5:$F$143,MATCH(D93,$D$5:$D$143,0))</f>
        <v>0.012222222222222228</v>
      </c>
    </row>
    <row r="94" spans="1:9" ht="15" customHeight="1">
      <c r="A94" s="13">
        <v>90</v>
      </c>
      <c r="B94" s="26" t="s">
        <v>597</v>
      </c>
      <c r="C94" s="26" t="s">
        <v>227</v>
      </c>
      <c r="D94" s="29" t="s">
        <v>487</v>
      </c>
      <c r="E94" s="26" t="s">
        <v>138</v>
      </c>
      <c r="F94" s="32">
        <v>0.03909722222222222</v>
      </c>
      <c r="G94" s="13" t="str">
        <f t="shared" si="4"/>
        <v>4.44/km</v>
      </c>
      <c r="H94" s="14">
        <f t="shared" si="6"/>
        <v>0.012337962962962964</v>
      </c>
      <c r="I94" s="14">
        <f t="shared" si="7"/>
        <v>0.012337962962962964</v>
      </c>
    </row>
    <row r="95" spans="1:9" ht="15" customHeight="1">
      <c r="A95" s="13">
        <v>91</v>
      </c>
      <c r="B95" s="26" t="s">
        <v>598</v>
      </c>
      <c r="C95" s="26" t="s">
        <v>81</v>
      </c>
      <c r="D95" s="29" t="s">
        <v>487</v>
      </c>
      <c r="E95" s="26" t="s">
        <v>138</v>
      </c>
      <c r="F95" s="32">
        <v>0.0391087962962963</v>
      </c>
      <c r="G95" s="13" t="str">
        <f t="shared" si="4"/>
        <v>4.44/km</v>
      </c>
      <c r="H95" s="14">
        <f t="shared" si="6"/>
        <v>0.012349537037037044</v>
      </c>
      <c r="I95" s="14">
        <f t="shared" si="7"/>
        <v>0.012349537037037044</v>
      </c>
    </row>
    <row r="96" spans="1:9" ht="15" customHeight="1">
      <c r="A96" s="13">
        <v>92</v>
      </c>
      <c r="B96" s="26" t="s">
        <v>599</v>
      </c>
      <c r="C96" s="26" t="s">
        <v>70</v>
      </c>
      <c r="D96" s="29" t="s">
        <v>487</v>
      </c>
      <c r="E96" s="26" t="s">
        <v>676</v>
      </c>
      <c r="F96" s="32">
        <v>0.03916666666666666</v>
      </c>
      <c r="G96" s="13" t="str">
        <f t="shared" si="4"/>
        <v>4.44/km</v>
      </c>
      <c r="H96" s="14">
        <f t="shared" si="6"/>
        <v>0.012407407407407405</v>
      </c>
      <c r="I96" s="14">
        <f t="shared" si="7"/>
        <v>0.012407407407407405</v>
      </c>
    </row>
    <row r="97" spans="1:9" ht="15" customHeight="1">
      <c r="A97" s="13">
        <v>93</v>
      </c>
      <c r="B97" s="26" t="s">
        <v>600</v>
      </c>
      <c r="C97" s="26" t="s">
        <v>601</v>
      </c>
      <c r="D97" s="29" t="s">
        <v>487</v>
      </c>
      <c r="E97" s="26" t="s">
        <v>667</v>
      </c>
      <c r="F97" s="32">
        <v>0.03923611111111111</v>
      </c>
      <c r="G97" s="13" t="str">
        <f t="shared" si="4"/>
        <v>4.45/km</v>
      </c>
      <c r="H97" s="14">
        <f t="shared" si="6"/>
        <v>0.012476851851851854</v>
      </c>
      <c r="I97" s="14">
        <f t="shared" si="7"/>
        <v>0.012476851851851854</v>
      </c>
    </row>
    <row r="98" spans="1:9" ht="15" customHeight="1">
      <c r="A98" s="13">
        <v>94</v>
      </c>
      <c r="B98" s="26" t="s">
        <v>602</v>
      </c>
      <c r="C98" s="26" t="s">
        <v>64</v>
      </c>
      <c r="D98" s="29" t="s">
        <v>487</v>
      </c>
      <c r="E98" s="26" t="s">
        <v>182</v>
      </c>
      <c r="F98" s="32">
        <v>0.03923611111111111</v>
      </c>
      <c r="G98" s="13" t="str">
        <f t="shared" si="4"/>
        <v>4.45/km</v>
      </c>
      <c r="H98" s="14">
        <f t="shared" si="6"/>
        <v>0.012476851851851854</v>
      </c>
      <c r="I98" s="14">
        <f t="shared" si="7"/>
        <v>0.012476851851851854</v>
      </c>
    </row>
    <row r="99" spans="1:9" ht="15" customHeight="1">
      <c r="A99" s="13">
        <v>95</v>
      </c>
      <c r="B99" s="26" t="s">
        <v>603</v>
      </c>
      <c r="C99" s="26" t="s">
        <v>185</v>
      </c>
      <c r="D99" s="29" t="s">
        <v>487</v>
      </c>
      <c r="E99" s="26" t="s">
        <v>676</v>
      </c>
      <c r="F99" s="32">
        <v>0.03944444444444444</v>
      </c>
      <c r="G99" s="13" t="str">
        <f t="shared" si="4"/>
        <v>4.46/km</v>
      </c>
      <c r="H99" s="14">
        <f t="shared" si="6"/>
        <v>0.012685185185185185</v>
      </c>
      <c r="I99" s="14">
        <f t="shared" si="7"/>
        <v>0.012685185185185185</v>
      </c>
    </row>
    <row r="100" spans="1:9" ht="15" customHeight="1">
      <c r="A100" s="13">
        <v>96</v>
      </c>
      <c r="B100" s="26" t="s">
        <v>604</v>
      </c>
      <c r="C100" s="26" t="s">
        <v>605</v>
      </c>
      <c r="D100" s="29" t="s">
        <v>487</v>
      </c>
      <c r="E100" s="26" t="s">
        <v>676</v>
      </c>
      <c r="F100" s="32">
        <v>0.03944444444444444</v>
      </c>
      <c r="G100" s="13" t="str">
        <f t="shared" si="4"/>
        <v>4.46/km</v>
      </c>
      <c r="H100" s="14">
        <f t="shared" si="6"/>
        <v>0.012685185185185185</v>
      </c>
      <c r="I100" s="14">
        <f t="shared" si="7"/>
        <v>0.012685185185185185</v>
      </c>
    </row>
    <row r="101" spans="1:9" ht="15" customHeight="1">
      <c r="A101" s="13">
        <v>97</v>
      </c>
      <c r="B101" s="26" t="s">
        <v>606</v>
      </c>
      <c r="C101" s="26" t="s">
        <v>358</v>
      </c>
      <c r="D101" s="29" t="s">
        <v>487</v>
      </c>
      <c r="E101" s="26" t="s">
        <v>75</v>
      </c>
      <c r="F101" s="32">
        <v>0.03960648148148148</v>
      </c>
      <c r="G101" s="13" t="str">
        <f t="shared" si="4"/>
        <v>4.48/km</v>
      </c>
      <c r="H101" s="14">
        <f t="shared" si="6"/>
        <v>0.012847222222222222</v>
      </c>
      <c r="I101" s="14">
        <f t="shared" si="7"/>
        <v>0.012847222222222222</v>
      </c>
    </row>
    <row r="102" spans="1:9" ht="15" customHeight="1">
      <c r="A102" s="13">
        <v>98</v>
      </c>
      <c r="B102" s="26" t="s">
        <v>607</v>
      </c>
      <c r="C102" s="26" t="s">
        <v>21</v>
      </c>
      <c r="D102" s="29" t="s">
        <v>487</v>
      </c>
      <c r="E102" s="26" t="s">
        <v>676</v>
      </c>
      <c r="F102" s="32">
        <v>0.040011574074074074</v>
      </c>
      <c r="G102" s="13" t="str">
        <f t="shared" si="4"/>
        <v>4.51/km</v>
      </c>
      <c r="H102" s="14">
        <f t="shared" si="6"/>
        <v>0.013252314814814817</v>
      </c>
      <c r="I102" s="14">
        <f t="shared" si="7"/>
        <v>0.013252314814814817</v>
      </c>
    </row>
    <row r="103" spans="1:9" ht="15" customHeight="1">
      <c r="A103" s="13">
        <v>99</v>
      </c>
      <c r="B103" s="26" t="s">
        <v>608</v>
      </c>
      <c r="C103" s="26" t="s">
        <v>304</v>
      </c>
      <c r="D103" s="29" t="s">
        <v>487</v>
      </c>
      <c r="E103" s="26" t="s">
        <v>136</v>
      </c>
      <c r="F103" s="32">
        <v>0.04003472222222222</v>
      </c>
      <c r="G103" s="13" t="str">
        <f t="shared" si="4"/>
        <v>4.51/km</v>
      </c>
      <c r="H103" s="14">
        <f t="shared" si="6"/>
        <v>0.013275462962962965</v>
      </c>
      <c r="I103" s="14">
        <f t="shared" si="7"/>
        <v>0.013275462962962965</v>
      </c>
    </row>
    <row r="104" spans="1:9" ht="15" customHeight="1">
      <c r="A104" s="13">
        <v>100</v>
      </c>
      <c r="B104" s="26" t="s">
        <v>609</v>
      </c>
      <c r="C104" s="26" t="s">
        <v>62</v>
      </c>
      <c r="D104" s="29" t="s">
        <v>487</v>
      </c>
      <c r="E104" s="26" t="s">
        <v>160</v>
      </c>
      <c r="F104" s="32">
        <v>0.04006944444444444</v>
      </c>
      <c r="G104" s="13" t="str">
        <f t="shared" si="4"/>
        <v>4.51/km</v>
      </c>
      <c r="H104" s="14">
        <f t="shared" si="6"/>
        <v>0.013310185185185185</v>
      </c>
      <c r="I104" s="14">
        <f t="shared" si="7"/>
        <v>0.013310185185185185</v>
      </c>
    </row>
    <row r="105" spans="1:9" ht="15" customHeight="1">
      <c r="A105" s="13">
        <v>101</v>
      </c>
      <c r="B105" s="26" t="s">
        <v>610</v>
      </c>
      <c r="C105" s="26" t="s">
        <v>611</v>
      </c>
      <c r="D105" s="29" t="s">
        <v>487</v>
      </c>
      <c r="E105" s="26" t="s">
        <v>182</v>
      </c>
      <c r="F105" s="32">
        <v>0.04016203703703704</v>
      </c>
      <c r="G105" s="13" t="str">
        <f t="shared" si="4"/>
        <v>4.52/km</v>
      </c>
      <c r="H105" s="14">
        <f t="shared" si="6"/>
        <v>0.01340277777777778</v>
      </c>
      <c r="I105" s="14">
        <f t="shared" si="7"/>
        <v>0.01340277777777778</v>
      </c>
    </row>
    <row r="106" spans="1:9" ht="15" customHeight="1">
      <c r="A106" s="13">
        <v>102</v>
      </c>
      <c r="B106" s="26" t="s">
        <v>612</v>
      </c>
      <c r="C106" s="26" t="s">
        <v>613</v>
      </c>
      <c r="D106" s="29" t="s">
        <v>487</v>
      </c>
      <c r="E106" s="26" t="s">
        <v>668</v>
      </c>
      <c r="F106" s="32">
        <v>0.0402662037037037</v>
      </c>
      <c r="G106" s="13" t="str">
        <f t="shared" si="4"/>
        <v>4.52/km</v>
      </c>
      <c r="H106" s="14">
        <f t="shared" si="6"/>
        <v>0.013506944444444443</v>
      </c>
      <c r="I106" s="14">
        <f t="shared" si="7"/>
        <v>0.013506944444444443</v>
      </c>
    </row>
    <row r="107" spans="1:9" ht="15" customHeight="1">
      <c r="A107" s="13">
        <v>103</v>
      </c>
      <c r="B107" s="26" t="s">
        <v>614</v>
      </c>
      <c r="C107" s="26" t="s">
        <v>106</v>
      </c>
      <c r="D107" s="29" t="s">
        <v>487</v>
      </c>
      <c r="E107" s="26" t="s">
        <v>676</v>
      </c>
      <c r="F107" s="32">
        <v>0.04034722222222222</v>
      </c>
      <c r="G107" s="13" t="str">
        <f t="shared" si="4"/>
        <v>4.53/km</v>
      </c>
      <c r="H107" s="14">
        <f t="shared" si="6"/>
        <v>0.013587962962962965</v>
      </c>
      <c r="I107" s="14">
        <f t="shared" si="7"/>
        <v>0.013587962962962965</v>
      </c>
    </row>
    <row r="108" spans="1:9" ht="15" customHeight="1">
      <c r="A108" s="13">
        <v>104</v>
      </c>
      <c r="B108" s="26" t="s">
        <v>615</v>
      </c>
      <c r="C108" s="26" t="s">
        <v>26</v>
      </c>
      <c r="D108" s="29" t="s">
        <v>487</v>
      </c>
      <c r="E108" s="26" t="s">
        <v>136</v>
      </c>
      <c r="F108" s="32">
        <v>0.04069444444444444</v>
      </c>
      <c r="G108" s="13" t="str">
        <f t="shared" si="4"/>
        <v>4.55/km</v>
      </c>
      <c r="H108" s="14">
        <f t="shared" si="6"/>
        <v>0.013935185185185186</v>
      </c>
      <c r="I108" s="14">
        <f t="shared" si="7"/>
        <v>0.013935185185185186</v>
      </c>
    </row>
    <row r="109" spans="1:9" ht="15" customHeight="1">
      <c r="A109" s="13">
        <v>105</v>
      </c>
      <c r="B109" s="26" t="s">
        <v>616</v>
      </c>
      <c r="C109" s="26" t="s">
        <v>617</v>
      </c>
      <c r="D109" s="29" t="s">
        <v>487</v>
      </c>
      <c r="E109" s="26" t="s">
        <v>676</v>
      </c>
      <c r="F109" s="32">
        <v>0.04069444444444444</v>
      </c>
      <c r="G109" s="13" t="str">
        <f t="shared" si="4"/>
        <v>4.55/km</v>
      </c>
      <c r="H109" s="14">
        <f t="shared" si="6"/>
        <v>0.013935185185185186</v>
      </c>
      <c r="I109" s="14">
        <f t="shared" si="7"/>
        <v>0.013935185185185186</v>
      </c>
    </row>
    <row r="110" spans="1:9" ht="15" customHeight="1">
      <c r="A110" s="13">
        <v>106</v>
      </c>
      <c r="B110" s="26" t="s">
        <v>618</v>
      </c>
      <c r="C110" s="26" t="s">
        <v>619</v>
      </c>
      <c r="D110" s="29" t="s">
        <v>487</v>
      </c>
      <c r="E110" s="26" t="s">
        <v>160</v>
      </c>
      <c r="F110" s="32">
        <v>0.04079861111111111</v>
      </c>
      <c r="G110" s="13" t="str">
        <f t="shared" si="4"/>
        <v>4.56/km</v>
      </c>
      <c r="H110" s="14">
        <f t="shared" si="6"/>
        <v>0.014039351851851855</v>
      </c>
      <c r="I110" s="14">
        <f t="shared" si="7"/>
        <v>0.014039351851851855</v>
      </c>
    </row>
    <row r="111" spans="1:9" ht="15" customHeight="1">
      <c r="A111" s="13">
        <v>107</v>
      </c>
      <c r="B111" s="26" t="s">
        <v>620</v>
      </c>
      <c r="C111" s="26" t="s">
        <v>404</v>
      </c>
      <c r="D111" s="29" t="s">
        <v>487</v>
      </c>
      <c r="E111" s="26" t="s">
        <v>107</v>
      </c>
      <c r="F111" s="32">
        <v>0.04096064814814815</v>
      </c>
      <c r="G111" s="13" t="str">
        <f t="shared" si="4"/>
        <v>4.57/km</v>
      </c>
      <c r="H111" s="14">
        <f t="shared" si="6"/>
        <v>0.014201388888888892</v>
      </c>
      <c r="I111" s="14">
        <f t="shared" si="7"/>
        <v>0.014201388888888892</v>
      </c>
    </row>
    <row r="112" spans="1:9" ht="15" customHeight="1">
      <c r="A112" s="13">
        <v>108</v>
      </c>
      <c r="B112" s="26" t="s">
        <v>621</v>
      </c>
      <c r="C112" s="26" t="s">
        <v>622</v>
      </c>
      <c r="D112" s="29" t="s">
        <v>487</v>
      </c>
      <c r="E112" s="26" t="s">
        <v>75</v>
      </c>
      <c r="F112" s="32">
        <v>0.041053240740740744</v>
      </c>
      <c r="G112" s="13" t="str">
        <f t="shared" si="4"/>
        <v>4.58/km</v>
      </c>
      <c r="H112" s="14">
        <f t="shared" si="6"/>
        <v>0.014293981481481487</v>
      </c>
      <c r="I112" s="14">
        <f t="shared" si="7"/>
        <v>0.014293981481481487</v>
      </c>
    </row>
    <row r="113" spans="1:9" ht="15" customHeight="1">
      <c r="A113" s="13">
        <v>109</v>
      </c>
      <c r="B113" s="26" t="s">
        <v>623</v>
      </c>
      <c r="C113" s="26" t="s">
        <v>624</v>
      </c>
      <c r="D113" s="29" t="s">
        <v>487</v>
      </c>
      <c r="E113" s="26" t="s">
        <v>75</v>
      </c>
      <c r="F113" s="32">
        <v>0.04143518518518518</v>
      </c>
      <c r="G113" s="13" t="str">
        <f t="shared" si="4"/>
        <v>5.01/km</v>
      </c>
      <c r="H113" s="14">
        <f t="shared" si="6"/>
        <v>0.014675925925925922</v>
      </c>
      <c r="I113" s="14">
        <f t="shared" si="7"/>
        <v>0.014675925925925922</v>
      </c>
    </row>
    <row r="114" spans="1:9" ht="15" customHeight="1">
      <c r="A114" s="13">
        <v>110</v>
      </c>
      <c r="B114" s="26" t="s">
        <v>121</v>
      </c>
      <c r="C114" s="26" t="s">
        <v>625</v>
      </c>
      <c r="D114" s="29" t="s">
        <v>487</v>
      </c>
      <c r="E114" s="26" t="s">
        <v>75</v>
      </c>
      <c r="F114" s="32">
        <v>0.0419212962962963</v>
      </c>
      <c r="G114" s="13" t="str">
        <f t="shared" si="4"/>
        <v>5.04/km</v>
      </c>
      <c r="H114" s="14">
        <f t="shared" si="6"/>
        <v>0.01516203703703704</v>
      </c>
      <c r="I114" s="14">
        <f t="shared" si="7"/>
        <v>0.01516203703703704</v>
      </c>
    </row>
    <row r="115" spans="1:9" ht="15" customHeight="1">
      <c r="A115" s="13">
        <v>111</v>
      </c>
      <c r="B115" s="26" t="s">
        <v>308</v>
      </c>
      <c r="C115" s="26" t="s">
        <v>38</v>
      </c>
      <c r="D115" s="29" t="s">
        <v>487</v>
      </c>
      <c r="E115" s="26" t="s">
        <v>567</v>
      </c>
      <c r="F115" s="32">
        <v>0.041990740740740745</v>
      </c>
      <c r="G115" s="13" t="str">
        <f t="shared" si="4"/>
        <v>5.05/km</v>
      </c>
      <c r="H115" s="14">
        <f t="shared" si="6"/>
        <v>0.015231481481481488</v>
      </c>
      <c r="I115" s="14">
        <f t="shared" si="7"/>
        <v>0.015231481481481488</v>
      </c>
    </row>
    <row r="116" spans="1:9" ht="15" customHeight="1">
      <c r="A116" s="13">
        <v>112</v>
      </c>
      <c r="B116" s="26" t="s">
        <v>626</v>
      </c>
      <c r="C116" s="26" t="s">
        <v>202</v>
      </c>
      <c r="D116" s="29" t="s">
        <v>487</v>
      </c>
      <c r="E116" s="26" t="s">
        <v>39</v>
      </c>
      <c r="F116" s="32">
        <v>0.04215277777777778</v>
      </c>
      <c r="G116" s="13" t="str">
        <f t="shared" si="4"/>
        <v>5.06/km</v>
      </c>
      <c r="H116" s="14">
        <f t="shared" si="6"/>
        <v>0.015393518518518525</v>
      </c>
      <c r="I116" s="14">
        <f t="shared" si="7"/>
        <v>0.015393518518518525</v>
      </c>
    </row>
    <row r="117" spans="1:9" ht="15" customHeight="1">
      <c r="A117" s="13">
        <v>113</v>
      </c>
      <c r="B117" s="26" t="s">
        <v>425</v>
      </c>
      <c r="C117" s="26" t="s">
        <v>62</v>
      </c>
      <c r="D117" s="29" t="s">
        <v>487</v>
      </c>
      <c r="E117" s="26" t="s">
        <v>107</v>
      </c>
      <c r="F117" s="32">
        <v>0.04217592592592592</v>
      </c>
      <c r="G117" s="13" t="str">
        <f t="shared" si="4"/>
        <v>5.06/km</v>
      </c>
      <c r="H117" s="14">
        <f t="shared" si="6"/>
        <v>0.015416666666666665</v>
      </c>
      <c r="I117" s="14">
        <f t="shared" si="7"/>
        <v>0.015416666666666665</v>
      </c>
    </row>
    <row r="118" spans="1:9" ht="15" customHeight="1">
      <c r="A118" s="13">
        <v>114</v>
      </c>
      <c r="B118" s="26" t="s">
        <v>212</v>
      </c>
      <c r="C118" s="26" t="s">
        <v>41</v>
      </c>
      <c r="D118" s="29" t="s">
        <v>487</v>
      </c>
      <c r="E118" s="26" t="s">
        <v>160</v>
      </c>
      <c r="F118" s="32">
        <v>0.04221064814814815</v>
      </c>
      <c r="G118" s="13" t="str">
        <f t="shared" si="4"/>
        <v>5.06/km</v>
      </c>
      <c r="H118" s="14">
        <f t="shared" si="6"/>
        <v>0.015451388888888893</v>
      </c>
      <c r="I118" s="14">
        <f t="shared" si="7"/>
        <v>0.015451388888888893</v>
      </c>
    </row>
    <row r="119" spans="1:9" ht="15" customHeight="1">
      <c r="A119" s="13">
        <v>115</v>
      </c>
      <c r="B119" s="26" t="s">
        <v>462</v>
      </c>
      <c r="C119" s="26" t="s">
        <v>103</v>
      </c>
      <c r="D119" s="29" t="s">
        <v>487</v>
      </c>
      <c r="E119" s="26" t="s">
        <v>668</v>
      </c>
      <c r="F119" s="32">
        <v>0.04223379629629629</v>
      </c>
      <c r="G119" s="13" t="str">
        <f t="shared" si="4"/>
        <v>5.07/km</v>
      </c>
      <c r="H119" s="14">
        <f t="shared" si="6"/>
        <v>0.015474537037037033</v>
      </c>
      <c r="I119" s="14">
        <f t="shared" si="7"/>
        <v>0.015474537037037033</v>
      </c>
    </row>
    <row r="120" spans="1:9" ht="15" customHeight="1">
      <c r="A120" s="13">
        <v>116</v>
      </c>
      <c r="B120" s="26" t="s">
        <v>627</v>
      </c>
      <c r="C120" s="26" t="s">
        <v>628</v>
      </c>
      <c r="D120" s="29" t="s">
        <v>487</v>
      </c>
      <c r="E120" s="26" t="s">
        <v>629</v>
      </c>
      <c r="F120" s="32">
        <v>0.04245370370370371</v>
      </c>
      <c r="G120" s="13" t="str">
        <f t="shared" si="4"/>
        <v>5.08/km</v>
      </c>
      <c r="H120" s="14">
        <f t="shared" si="6"/>
        <v>0.015694444444444452</v>
      </c>
      <c r="I120" s="14">
        <f t="shared" si="7"/>
        <v>0.015694444444444452</v>
      </c>
    </row>
    <row r="121" spans="1:9" ht="15" customHeight="1">
      <c r="A121" s="13">
        <v>117</v>
      </c>
      <c r="B121" s="26" t="s">
        <v>630</v>
      </c>
      <c r="C121" s="26" t="s">
        <v>64</v>
      </c>
      <c r="D121" s="29" t="s">
        <v>487</v>
      </c>
      <c r="E121" s="26" t="s">
        <v>663</v>
      </c>
      <c r="F121" s="32">
        <v>0.042604166666666665</v>
      </c>
      <c r="G121" s="13" t="str">
        <f t="shared" si="4"/>
        <v>5.09/km</v>
      </c>
      <c r="H121" s="14">
        <f t="shared" si="6"/>
        <v>0.015844907407407408</v>
      </c>
      <c r="I121" s="14">
        <f t="shared" si="7"/>
        <v>0.015844907407407408</v>
      </c>
    </row>
    <row r="122" spans="1:9" ht="15" customHeight="1">
      <c r="A122" s="13">
        <v>118</v>
      </c>
      <c r="B122" s="26" t="s">
        <v>631</v>
      </c>
      <c r="C122" s="26" t="s">
        <v>250</v>
      </c>
      <c r="D122" s="29" t="s">
        <v>487</v>
      </c>
      <c r="E122" s="26" t="s">
        <v>663</v>
      </c>
      <c r="F122" s="32">
        <v>0.04278935185185185</v>
      </c>
      <c r="G122" s="13" t="str">
        <f t="shared" si="4"/>
        <v>5.11/km</v>
      </c>
      <c r="H122" s="14">
        <f t="shared" si="6"/>
        <v>0.016030092592592592</v>
      </c>
      <c r="I122" s="14">
        <f t="shared" si="7"/>
        <v>0.016030092592592592</v>
      </c>
    </row>
    <row r="123" spans="1:9" ht="15" customHeight="1">
      <c r="A123" s="13">
        <v>119</v>
      </c>
      <c r="B123" s="26" t="s">
        <v>632</v>
      </c>
      <c r="C123" s="26" t="s">
        <v>294</v>
      </c>
      <c r="D123" s="29" t="s">
        <v>487</v>
      </c>
      <c r="E123" s="26" t="s">
        <v>160</v>
      </c>
      <c r="F123" s="32">
        <v>0.042835648148148144</v>
      </c>
      <c r="G123" s="13" t="str">
        <f t="shared" si="4"/>
        <v>5.11/km</v>
      </c>
      <c r="H123" s="14">
        <f t="shared" si="6"/>
        <v>0.016076388888888887</v>
      </c>
      <c r="I123" s="14">
        <f t="shared" si="7"/>
        <v>0.016076388888888887</v>
      </c>
    </row>
    <row r="124" spans="1:9" ht="15" customHeight="1">
      <c r="A124" s="13">
        <v>120</v>
      </c>
      <c r="B124" s="26" t="s">
        <v>633</v>
      </c>
      <c r="C124" s="26" t="s">
        <v>202</v>
      </c>
      <c r="D124" s="29" t="s">
        <v>487</v>
      </c>
      <c r="E124" s="26" t="s">
        <v>220</v>
      </c>
      <c r="F124" s="32">
        <v>0.043020833333333335</v>
      </c>
      <c r="G124" s="13" t="str">
        <f t="shared" si="4"/>
        <v>5.12/km</v>
      </c>
      <c r="H124" s="14">
        <f t="shared" si="6"/>
        <v>0.016261574074074078</v>
      </c>
      <c r="I124" s="14">
        <f t="shared" si="7"/>
        <v>0.016261574074074078</v>
      </c>
    </row>
    <row r="125" spans="1:9" ht="15" customHeight="1">
      <c r="A125" s="13">
        <v>121</v>
      </c>
      <c r="B125" s="26" t="s">
        <v>634</v>
      </c>
      <c r="C125" s="26" t="s">
        <v>635</v>
      </c>
      <c r="D125" s="29" t="s">
        <v>487</v>
      </c>
      <c r="E125" s="26" t="s">
        <v>665</v>
      </c>
      <c r="F125" s="32">
        <v>0.04331018518518518</v>
      </c>
      <c r="G125" s="13" t="str">
        <f t="shared" si="4"/>
        <v>5.14/km</v>
      </c>
      <c r="H125" s="14">
        <f t="shared" si="6"/>
        <v>0.016550925925925924</v>
      </c>
      <c r="I125" s="14">
        <f t="shared" si="7"/>
        <v>0.016550925925925924</v>
      </c>
    </row>
    <row r="126" spans="1:9" ht="15" customHeight="1">
      <c r="A126" s="13">
        <v>122</v>
      </c>
      <c r="B126" s="26" t="s">
        <v>636</v>
      </c>
      <c r="C126" s="26" t="s">
        <v>202</v>
      </c>
      <c r="D126" s="29" t="s">
        <v>487</v>
      </c>
      <c r="E126" s="26" t="s">
        <v>220</v>
      </c>
      <c r="F126" s="32">
        <v>0.043368055555555556</v>
      </c>
      <c r="G126" s="13" t="str">
        <f t="shared" si="4"/>
        <v>5.15/km</v>
      </c>
      <c r="H126" s="14">
        <f t="shared" si="6"/>
        <v>0.0166087962962963</v>
      </c>
      <c r="I126" s="14">
        <f t="shared" si="7"/>
        <v>0.0166087962962963</v>
      </c>
    </row>
    <row r="127" spans="1:9" ht="15" customHeight="1">
      <c r="A127" s="13">
        <v>123</v>
      </c>
      <c r="B127" s="26" t="s">
        <v>637</v>
      </c>
      <c r="C127" s="26" t="s">
        <v>638</v>
      </c>
      <c r="D127" s="29" t="s">
        <v>487</v>
      </c>
      <c r="E127" s="26" t="s">
        <v>160</v>
      </c>
      <c r="F127" s="32">
        <v>0.04420138888888889</v>
      </c>
      <c r="G127" s="13" t="str">
        <f t="shared" si="4"/>
        <v>5.21/km</v>
      </c>
      <c r="H127" s="14">
        <f t="shared" si="6"/>
        <v>0.01744212962962963</v>
      </c>
      <c r="I127" s="14">
        <f t="shared" si="7"/>
        <v>0.01744212962962963</v>
      </c>
    </row>
    <row r="128" spans="1:9" ht="15" customHeight="1">
      <c r="A128" s="13">
        <v>124</v>
      </c>
      <c r="B128" s="26" t="s">
        <v>639</v>
      </c>
      <c r="C128" s="26" t="s">
        <v>640</v>
      </c>
      <c r="D128" s="29" t="s">
        <v>487</v>
      </c>
      <c r="E128" s="26" t="s">
        <v>679</v>
      </c>
      <c r="F128" s="32">
        <v>0.04496527777777778</v>
      </c>
      <c r="G128" s="13" t="str">
        <f t="shared" si="4"/>
        <v>5.26/km</v>
      </c>
      <c r="H128" s="14">
        <f t="shared" si="6"/>
        <v>0.01820601851851852</v>
      </c>
      <c r="I128" s="14">
        <f t="shared" si="7"/>
        <v>0.01820601851851852</v>
      </c>
    </row>
    <row r="129" spans="1:9" ht="15" customHeight="1">
      <c r="A129" s="13">
        <v>125</v>
      </c>
      <c r="B129" s="26" t="s">
        <v>270</v>
      </c>
      <c r="C129" s="26" t="s">
        <v>41</v>
      </c>
      <c r="D129" s="29" t="s">
        <v>487</v>
      </c>
      <c r="E129" s="26" t="s">
        <v>75</v>
      </c>
      <c r="F129" s="32">
        <v>0.04586805555555556</v>
      </c>
      <c r="G129" s="13" t="str">
        <f t="shared" si="4"/>
        <v>5.33/km</v>
      </c>
      <c r="H129" s="14">
        <f t="shared" si="6"/>
        <v>0.0191087962962963</v>
      </c>
      <c r="I129" s="14">
        <f t="shared" si="7"/>
        <v>0.0191087962962963</v>
      </c>
    </row>
    <row r="130" spans="1:9" ht="15" customHeight="1">
      <c r="A130" s="13">
        <v>126</v>
      </c>
      <c r="B130" s="26" t="s">
        <v>641</v>
      </c>
      <c r="C130" s="26" t="s">
        <v>642</v>
      </c>
      <c r="D130" s="29" t="s">
        <v>487</v>
      </c>
      <c r="E130" s="26" t="s">
        <v>31</v>
      </c>
      <c r="F130" s="32">
        <v>0.04655092592592592</v>
      </c>
      <c r="G130" s="13" t="str">
        <f t="shared" si="4"/>
        <v>5.38/km</v>
      </c>
      <c r="H130" s="14">
        <f t="shared" si="6"/>
        <v>0.019791666666666662</v>
      </c>
      <c r="I130" s="14">
        <f t="shared" si="7"/>
        <v>0.019791666666666662</v>
      </c>
    </row>
    <row r="131" spans="1:9" ht="15" customHeight="1">
      <c r="A131" s="13">
        <v>127</v>
      </c>
      <c r="B131" s="26" t="s">
        <v>643</v>
      </c>
      <c r="C131" s="26" t="s">
        <v>465</v>
      </c>
      <c r="D131" s="29" t="s">
        <v>487</v>
      </c>
      <c r="E131" s="26" t="s">
        <v>19</v>
      </c>
      <c r="F131" s="32">
        <v>0.047141203703703706</v>
      </c>
      <c r="G131" s="13" t="str">
        <f t="shared" si="4"/>
        <v>5.42/km</v>
      </c>
      <c r="H131" s="14">
        <f t="shared" si="6"/>
        <v>0.02038194444444445</v>
      </c>
      <c r="I131" s="14">
        <f t="shared" si="7"/>
        <v>0.02038194444444445</v>
      </c>
    </row>
    <row r="132" spans="1:9" ht="15" customHeight="1">
      <c r="A132" s="13">
        <v>128</v>
      </c>
      <c r="B132" s="26" t="s">
        <v>644</v>
      </c>
      <c r="C132" s="26" t="s">
        <v>645</v>
      </c>
      <c r="D132" s="29" t="s">
        <v>487</v>
      </c>
      <c r="E132" s="26" t="s">
        <v>169</v>
      </c>
      <c r="F132" s="32">
        <v>0.04731481481481481</v>
      </c>
      <c r="G132" s="13" t="str">
        <f t="shared" si="4"/>
        <v>5.44/km</v>
      </c>
      <c r="H132" s="14">
        <f t="shared" si="6"/>
        <v>0.020555555555555553</v>
      </c>
      <c r="I132" s="14">
        <f t="shared" si="7"/>
        <v>0.020555555555555553</v>
      </c>
    </row>
    <row r="133" spans="1:9" ht="15" customHeight="1">
      <c r="A133" s="13">
        <v>129</v>
      </c>
      <c r="B133" s="26" t="s">
        <v>646</v>
      </c>
      <c r="C133" s="26" t="s">
        <v>647</v>
      </c>
      <c r="D133" s="29" t="s">
        <v>487</v>
      </c>
      <c r="E133" s="26" t="s">
        <v>661</v>
      </c>
      <c r="F133" s="32">
        <v>0.04732638888888888</v>
      </c>
      <c r="G133" s="13" t="str">
        <f aca="true" t="shared" si="8" ref="G133:G143">TEXT(INT((HOUR(F133)*3600+MINUTE(F133)*60+SECOND(F133))/$I$3/60),"0")&amp;"."&amp;TEXT(MOD((HOUR(F133)*3600+MINUTE(F133)*60+SECOND(F133))/$I$3,60),"00")&amp;"/km"</f>
        <v>5.44/km</v>
      </c>
      <c r="H133" s="14">
        <f t="shared" si="6"/>
        <v>0.020567129629629626</v>
      </c>
      <c r="I133" s="14">
        <f t="shared" si="7"/>
        <v>0.020567129629629626</v>
      </c>
    </row>
    <row r="134" spans="1:9" ht="15" customHeight="1">
      <c r="A134" s="13">
        <v>130</v>
      </c>
      <c r="B134" s="26" t="s">
        <v>648</v>
      </c>
      <c r="C134" s="26" t="s">
        <v>43</v>
      </c>
      <c r="D134" s="29" t="s">
        <v>487</v>
      </c>
      <c r="E134" s="26" t="s">
        <v>676</v>
      </c>
      <c r="F134" s="32">
        <v>0.047858796296296295</v>
      </c>
      <c r="G134" s="13" t="str">
        <f t="shared" si="8"/>
        <v>5.47/km</v>
      </c>
      <c r="H134" s="14">
        <f t="shared" si="6"/>
        <v>0.021099537037037038</v>
      </c>
      <c r="I134" s="14">
        <f t="shared" si="7"/>
        <v>0.021099537037037038</v>
      </c>
    </row>
    <row r="135" spans="1:9" ht="15" customHeight="1">
      <c r="A135" s="13">
        <v>131</v>
      </c>
      <c r="B135" s="26" t="s">
        <v>79</v>
      </c>
      <c r="C135" s="26" t="s">
        <v>313</v>
      </c>
      <c r="D135" s="29" t="s">
        <v>487</v>
      </c>
      <c r="E135" s="26" t="s">
        <v>75</v>
      </c>
      <c r="F135" s="32">
        <v>0.04952546296296296</v>
      </c>
      <c r="G135" s="13" t="str">
        <f t="shared" si="8"/>
        <v>5.60/km</v>
      </c>
      <c r="H135" s="14">
        <f t="shared" si="6"/>
        <v>0.0227662037037037</v>
      </c>
      <c r="I135" s="14">
        <f t="shared" si="7"/>
        <v>0.0227662037037037</v>
      </c>
    </row>
    <row r="136" spans="1:9" ht="15" customHeight="1">
      <c r="A136" s="13">
        <v>132</v>
      </c>
      <c r="B136" s="26" t="s">
        <v>649</v>
      </c>
      <c r="C136" s="26" t="s">
        <v>90</v>
      </c>
      <c r="D136" s="29" t="s">
        <v>487</v>
      </c>
      <c r="E136" s="26" t="s">
        <v>669</v>
      </c>
      <c r="F136" s="32">
        <v>0.049756944444444444</v>
      </c>
      <c r="G136" s="13" t="str">
        <f t="shared" si="8"/>
        <v>6.01/km</v>
      </c>
      <c r="H136" s="14">
        <f t="shared" si="6"/>
        <v>0.022997685185185187</v>
      </c>
      <c r="I136" s="14">
        <f t="shared" si="7"/>
        <v>0.022997685185185187</v>
      </c>
    </row>
    <row r="137" spans="1:9" ht="15" customHeight="1">
      <c r="A137" s="13">
        <v>133</v>
      </c>
      <c r="B137" s="26" t="s">
        <v>650</v>
      </c>
      <c r="C137" s="26" t="s">
        <v>70</v>
      </c>
      <c r="D137" s="29" t="s">
        <v>487</v>
      </c>
      <c r="E137" s="26" t="s">
        <v>669</v>
      </c>
      <c r="F137" s="32">
        <v>0.05068287037037037</v>
      </c>
      <c r="G137" s="13" t="str">
        <f t="shared" si="8"/>
        <v>6.08/km</v>
      </c>
      <c r="H137" s="14">
        <f t="shared" si="6"/>
        <v>0.023923611111111114</v>
      </c>
      <c r="I137" s="14">
        <f t="shared" si="7"/>
        <v>0.023923611111111114</v>
      </c>
    </row>
    <row r="138" spans="1:9" ht="15" customHeight="1">
      <c r="A138" s="13">
        <v>134</v>
      </c>
      <c r="B138" s="26" t="s">
        <v>651</v>
      </c>
      <c r="C138" s="26" t="s">
        <v>88</v>
      </c>
      <c r="D138" s="29" t="s">
        <v>487</v>
      </c>
      <c r="E138" s="26" t="s">
        <v>160</v>
      </c>
      <c r="F138" s="32">
        <v>0.05350694444444445</v>
      </c>
      <c r="G138" s="13" t="str">
        <f t="shared" si="8"/>
        <v>6.28/km</v>
      </c>
      <c r="H138" s="14">
        <f t="shared" si="6"/>
        <v>0.02674768518518519</v>
      </c>
      <c r="I138" s="14">
        <f t="shared" si="7"/>
        <v>0.02674768518518519</v>
      </c>
    </row>
    <row r="139" spans="1:9" ht="15" customHeight="1">
      <c r="A139" s="13">
        <v>135</v>
      </c>
      <c r="B139" s="26" t="s">
        <v>652</v>
      </c>
      <c r="C139" s="26" t="s">
        <v>653</v>
      </c>
      <c r="D139" s="29" t="s">
        <v>487</v>
      </c>
      <c r="E139" s="26" t="s">
        <v>160</v>
      </c>
      <c r="F139" s="32">
        <v>0.060856481481481484</v>
      </c>
      <c r="G139" s="13" t="str">
        <f t="shared" si="8"/>
        <v>7.22/km</v>
      </c>
      <c r="H139" s="14">
        <f t="shared" si="6"/>
        <v>0.03409722222222222</v>
      </c>
      <c r="I139" s="14">
        <f t="shared" si="7"/>
        <v>0.03409722222222222</v>
      </c>
    </row>
    <row r="140" spans="1:9" ht="15" customHeight="1">
      <c r="A140" s="13">
        <v>136</v>
      </c>
      <c r="B140" s="26" t="s">
        <v>654</v>
      </c>
      <c r="C140" s="26" t="s">
        <v>88</v>
      </c>
      <c r="D140" s="29" t="s">
        <v>487</v>
      </c>
      <c r="E140" s="26" t="s">
        <v>36</v>
      </c>
      <c r="F140" s="32">
        <v>0.0609375</v>
      </c>
      <c r="G140" s="13" t="str">
        <f t="shared" si="8"/>
        <v>7.22/km</v>
      </c>
      <c r="H140" s="14">
        <f t="shared" si="6"/>
        <v>0.034178240740740745</v>
      </c>
      <c r="I140" s="14">
        <f t="shared" si="7"/>
        <v>0.034178240740740745</v>
      </c>
    </row>
    <row r="141" spans="1:9" ht="15" customHeight="1">
      <c r="A141" s="13">
        <v>137</v>
      </c>
      <c r="B141" s="26" t="s">
        <v>655</v>
      </c>
      <c r="C141" s="26" t="s">
        <v>120</v>
      </c>
      <c r="D141" s="29" t="s">
        <v>487</v>
      </c>
      <c r="E141" s="26" t="s">
        <v>669</v>
      </c>
      <c r="F141" s="32">
        <v>0.0687962962962963</v>
      </c>
      <c r="G141" s="13" t="str">
        <f t="shared" si="8"/>
        <v>8.19/km</v>
      </c>
      <c r="H141" s="14">
        <f t="shared" si="6"/>
        <v>0.04203703703703704</v>
      </c>
      <c r="I141" s="14">
        <f t="shared" si="7"/>
        <v>0.04203703703703704</v>
      </c>
    </row>
    <row r="142" spans="1:9" ht="15" customHeight="1">
      <c r="A142" s="13">
        <v>138</v>
      </c>
      <c r="B142" s="26" t="s">
        <v>656</v>
      </c>
      <c r="C142" s="26" t="s">
        <v>64</v>
      </c>
      <c r="D142" s="29" t="s">
        <v>487</v>
      </c>
      <c r="E142" s="26" t="s">
        <v>220</v>
      </c>
      <c r="F142" s="32">
        <v>0.0716087962962963</v>
      </c>
      <c r="G142" s="13" t="str">
        <f t="shared" si="8"/>
        <v>8.40/km</v>
      </c>
      <c r="H142" s="14">
        <f t="shared" si="6"/>
        <v>0.044849537037037035</v>
      </c>
      <c r="I142" s="14">
        <f t="shared" si="7"/>
        <v>0.044849537037037035</v>
      </c>
    </row>
    <row r="143" spans="1:9" ht="15" customHeight="1">
      <c r="A143" s="16">
        <v>139</v>
      </c>
      <c r="B143" s="27" t="s">
        <v>657</v>
      </c>
      <c r="C143" s="27" t="s">
        <v>43</v>
      </c>
      <c r="D143" s="30" t="s">
        <v>487</v>
      </c>
      <c r="E143" s="27" t="s">
        <v>668</v>
      </c>
      <c r="F143" s="33">
        <v>0.07258101851851852</v>
      </c>
      <c r="G143" s="16" t="str">
        <f t="shared" si="8"/>
        <v>8.47/km</v>
      </c>
      <c r="H143" s="17">
        <f t="shared" si="6"/>
        <v>0.045821759259259257</v>
      </c>
      <c r="I143" s="17">
        <f t="shared" si="7"/>
        <v>0.045821759259259257</v>
      </c>
    </row>
  </sheetData>
  <autoFilter ref="A4:I143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99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3" t="str">
        <f>'21km'!A1</f>
        <v>Mezza Maratona tra Terni e Narni</v>
      </c>
      <c r="B1" s="23"/>
      <c r="C1" s="23"/>
    </row>
    <row r="2" spans="1:3" ht="42" customHeight="1">
      <c r="A2" s="24" t="str">
        <f>'21km'!A3&amp;" km. "&amp;'21km'!I3</f>
        <v>Terni (TR) Italia - Domenica 22/04/2012 km. 21,097</v>
      </c>
      <c r="B2" s="24"/>
      <c r="C2" s="24"/>
    </row>
    <row r="3" spans="1:3" ht="24.75" customHeight="1">
      <c r="A3" s="18" t="s">
        <v>2</v>
      </c>
      <c r="B3" s="19" t="s">
        <v>6</v>
      </c>
      <c r="C3" s="19" t="s">
        <v>0</v>
      </c>
    </row>
    <row r="4" spans="1:3" ht="15" customHeight="1">
      <c r="A4" s="10">
        <v>1</v>
      </c>
      <c r="B4" s="25" t="s">
        <v>684</v>
      </c>
      <c r="C4" s="38">
        <v>50</v>
      </c>
    </row>
    <row r="5" spans="1:3" ht="15" customHeight="1">
      <c r="A5" s="13">
        <v>2</v>
      </c>
      <c r="B5" s="26" t="s">
        <v>676</v>
      </c>
      <c r="C5" s="39">
        <v>28</v>
      </c>
    </row>
    <row r="6" spans="1:3" ht="15" customHeight="1">
      <c r="A6" s="13">
        <v>3</v>
      </c>
      <c r="B6" s="26" t="s">
        <v>679</v>
      </c>
      <c r="C6" s="39">
        <v>22</v>
      </c>
    </row>
    <row r="7" spans="1:3" ht="15" customHeight="1">
      <c r="A7" s="13">
        <v>4</v>
      </c>
      <c r="B7" s="26" t="s">
        <v>19</v>
      </c>
      <c r="C7" s="39">
        <v>20</v>
      </c>
    </row>
    <row r="8" spans="1:3" ht="15" customHeight="1">
      <c r="A8" s="13">
        <v>5</v>
      </c>
      <c r="B8" s="26" t="s">
        <v>39</v>
      </c>
      <c r="C8" s="39">
        <v>19</v>
      </c>
    </row>
    <row r="9" spans="1:3" ht="15" customHeight="1">
      <c r="A9" s="13">
        <v>6</v>
      </c>
      <c r="B9" s="26" t="s">
        <v>75</v>
      </c>
      <c r="C9" s="39">
        <v>19</v>
      </c>
    </row>
    <row r="10" spans="1:3" ht="15" customHeight="1">
      <c r="A10" s="13">
        <v>7</v>
      </c>
      <c r="B10" s="26" t="s">
        <v>220</v>
      </c>
      <c r="C10" s="39">
        <v>16</v>
      </c>
    </row>
    <row r="11" spans="1:3" ht="15" customHeight="1">
      <c r="A11" s="13">
        <v>8</v>
      </c>
      <c r="B11" s="26" t="s">
        <v>665</v>
      </c>
      <c r="C11" s="39">
        <v>16</v>
      </c>
    </row>
    <row r="12" spans="1:3" ht="15" customHeight="1">
      <c r="A12" s="13">
        <v>9</v>
      </c>
      <c r="B12" s="26" t="s">
        <v>683</v>
      </c>
      <c r="C12" s="39">
        <v>13</v>
      </c>
    </row>
    <row r="13" spans="1:3" ht="15" customHeight="1">
      <c r="A13" s="13">
        <v>10</v>
      </c>
      <c r="B13" s="26" t="s">
        <v>107</v>
      </c>
      <c r="C13" s="39">
        <v>10</v>
      </c>
    </row>
    <row r="14" spans="1:3" ht="15" customHeight="1">
      <c r="A14" s="13">
        <v>11</v>
      </c>
      <c r="B14" s="26" t="s">
        <v>141</v>
      </c>
      <c r="C14" s="39">
        <v>9</v>
      </c>
    </row>
    <row r="15" spans="1:3" ht="15" customHeight="1">
      <c r="A15" s="13">
        <v>12</v>
      </c>
      <c r="B15" s="26" t="s">
        <v>36</v>
      </c>
      <c r="C15" s="39">
        <v>8</v>
      </c>
    </row>
    <row r="16" spans="1:3" ht="15" customHeight="1">
      <c r="A16" s="13">
        <v>13</v>
      </c>
      <c r="B16" s="26" t="s">
        <v>22</v>
      </c>
      <c r="C16" s="39">
        <v>7</v>
      </c>
    </row>
    <row r="17" spans="1:3" ht="15" customHeight="1">
      <c r="A17" s="13">
        <v>14</v>
      </c>
      <c r="B17" s="26" t="s">
        <v>84</v>
      </c>
      <c r="C17" s="39">
        <v>7</v>
      </c>
    </row>
    <row r="18" spans="1:3" ht="15" customHeight="1">
      <c r="A18" s="13">
        <v>15</v>
      </c>
      <c r="B18" s="26" t="s">
        <v>49</v>
      </c>
      <c r="C18" s="39">
        <v>6</v>
      </c>
    </row>
    <row r="19" spans="1:3" ht="15" customHeight="1">
      <c r="A19" s="13">
        <v>16</v>
      </c>
      <c r="B19" s="26" t="s">
        <v>678</v>
      </c>
      <c r="C19" s="39">
        <v>6</v>
      </c>
    </row>
    <row r="20" spans="1:3" ht="15" customHeight="1">
      <c r="A20" s="13">
        <v>17</v>
      </c>
      <c r="B20" s="26" t="s">
        <v>182</v>
      </c>
      <c r="C20" s="39">
        <v>6</v>
      </c>
    </row>
    <row r="21" spans="1:3" ht="15" customHeight="1">
      <c r="A21" s="13">
        <v>18</v>
      </c>
      <c r="B21" s="26" t="s">
        <v>217</v>
      </c>
      <c r="C21" s="39">
        <v>5</v>
      </c>
    </row>
    <row r="22" spans="1:3" ht="15" customHeight="1">
      <c r="A22" s="13">
        <v>19</v>
      </c>
      <c r="B22" s="26" t="s">
        <v>406</v>
      </c>
      <c r="C22" s="39">
        <v>5</v>
      </c>
    </row>
    <row r="23" spans="1:3" ht="15" customHeight="1">
      <c r="A23" s="13">
        <v>20</v>
      </c>
      <c r="B23" s="26" t="s">
        <v>213</v>
      </c>
      <c r="C23" s="39">
        <v>5</v>
      </c>
    </row>
    <row r="24" spans="1:3" ht="15" customHeight="1">
      <c r="A24" s="13">
        <v>21</v>
      </c>
      <c r="B24" s="26" t="s">
        <v>661</v>
      </c>
      <c r="C24" s="39">
        <v>5</v>
      </c>
    </row>
    <row r="25" spans="1:3" ht="15" customHeight="1">
      <c r="A25" s="13">
        <v>22</v>
      </c>
      <c r="B25" s="26" t="s">
        <v>674</v>
      </c>
      <c r="C25" s="39">
        <v>5</v>
      </c>
    </row>
    <row r="26" spans="1:3" ht="15" customHeight="1">
      <c r="A26" s="13">
        <v>23</v>
      </c>
      <c r="B26" s="26" t="s">
        <v>71</v>
      </c>
      <c r="C26" s="39">
        <v>5</v>
      </c>
    </row>
    <row r="27" spans="1:3" ht="15" customHeight="1">
      <c r="A27" s="13">
        <v>24</v>
      </c>
      <c r="B27" s="26" t="s">
        <v>297</v>
      </c>
      <c r="C27" s="39">
        <v>4</v>
      </c>
    </row>
    <row r="28" spans="1:3" ht="15" customHeight="1">
      <c r="A28" s="13">
        <v>25</v>
      </c>
      <c r="B28" s="26" t="s">
        <v>208</v>
      </c>
      <c r="C28" s="39">
        <v>4</v>
      </c>
    </row>
    <row r="29" spans="1:3" ht="15" customHeight="1">
      <c r="A29" s="13">
        <v>26</v>
      </c>
      <c r="B29" s="26" t="s">
        <v>194</v>
      </c>
      <c r="C29" s="39">
        <v>4</v>
      </c>
    </row>
    <row r="30" spans="1:3" ht="15" customHeight="1">
      <c r="A30" s="13">
        <v>27</v>
      </c>
      <c r="B30" s="26" t="s">
        <v>86</v>
      </c>
      <c r="C30" s="39">
        <v>4</v>
      </c>
    </row>
    <row r="31" spans="1:3" ht="15" customHeight="1">
      <c r="A31" s="13">
        <v>28</v>
      </c>
      <c r="B31" s="26" t="s">
        <v>663</v>
      </c>
      <c r="C31" s="39">
        <v>4</v>
      </c>
    </row>
    <row r="32" spans="1:3" ht="15" customHeight="1">
      <c r="A32" s="13">
        <v>29</v>
      </c>
      <c r="B32" s="26" t="s">
        <v>668</v>
      </c>
      <c r="C32" s="39">
        <v>4</v>
      </c>
    </row>
    <row r="33" spans="1:3" ht="15" customHeight="1">
      <c r="A33" s="13">
        <v>30</v>
      </c>
      <c r="B33" s="26" t="s">
        <v>101</v>
      </c>
      <c r="C33" s="39">
        <v>4</v>
      </c>
    </row>
    <row r="34" spans="1:3" ht="15" customHeight="1">
      <c r="A34" s="13">
        <v>31</v>
      </c>
      <c r="B34" s="26" t="s">
        <v>215</v>
      </c>
      <c r="C34" s="39">
        <v>4</v>
      </c>
    </row>
    <row r="35" spans="1:3" ht="15" customHeight="1">
      <c r="A35" s="13">
        <v>32</v>
      </c>
      <c r="B35" s="26" t="s">
        <v>91</v>
      </c>
      <c r="C35" s="39">
        <v>4</v>
      </c>
    </row>
    <row r="36" spans="1:3" ht="15" customHeight="1">
      <c r="A36" s="13">
        <v>33</v>
      </c>
      <c r="B36" s="26" t="s">
        <v>210</v>
      </c>
      <c r="C36" s="39">
        <v>3</v>
      </c>
    </row>
    <row r="37" spans="1:3" ht="15" customHeight="1">
      <c r="A37" s="13">
        <v>34</v>
      </c>
      <c r="B37" s="26" t="s">
        <v>289</v>
      </c>
      <c r="C37" s="39">
        <v>3</v>
      </c>
    </row>
    <row r="38" spans="1:3" ht="15" customHeight="1">
      <c r="A38" s="13">
        <v>35</v>
      </c>
      <c r="B38" s="26" t="s">
        <v>515</v>
      </c>
      <c r="C38" s="39">
        <v>3</v>
      </c>
    </row>
    <row r="39" spans="1:3" ht="15" customHeight="1">
      <c r="A39" s="13">
        <v>36</v>
      </c>
      <c r="B39" s="26" t="s">
        <v>179</v>
      </c>
      <c r="C39" s="39">
        <v>3</v>
      </c>
    </row>
    <row r="40" spans="1:3" ht="15" customHeight="1">
      <c r="A40" s="13">
        <v>37</v>
      </c>
      <c r="B40" s="26" t="s">
        <v>567</v>
      </c>
      <c r="C40" s="39">
        <v>3</v>
      </c>
    </row>
    <row r="41" spans="1:3" ht="15" customHeight="1">
      <c r="A41" s="13">
        <v>38</v>
      </c>
      <c r="B41" s="26" t="s">
        <v>286</v>
      </c>
      <c r="C41" s="39">
        <v>3</v>
      </c>
    </row>
    <row r="42" spans="1:3" ht="15" customHeight="1">
      <c r="A42" s="13">
        <v>39</v>
      </c>
      <c r="B42" s="26" t="s">
        <v>27</v>
      </c>
      <c r="C42" s="39">
        <v>3</v>
      </c>
    </row>
    <row r="43" spans="1:3" ht="15" customHeight="1">
      <c r="A43" s="13">
        <v>40</v>
      </c>
      <c r="B43" s="26" t="s">
        <v>540</v>
      </c>
      <c r="C43" s="39">
        <v>2</v>
      </c>
    </row>
    <row r="44" spans="1:3" ht="15" customHeight="1">
      <c r="A44" s="13">
        <v>41</v>
      </c>
      <c r="B44" s="26" t="s">
        <v>687</v>
      </c>
      <c r="C44" s="39">
        <v>2</v>
      </c>
    </row>
    <row r="45" spans="1:3" ht="15" customHeight="1">
      <c r="A45" s="13">
        <v>42</v>
      </c>
      <c r="B45" s="26" t="s">
        <v>242</v>
      </c>
      <c r="C45" s="39">
        <v>2</v>
      </c>
    </row>
    <row r="46" spans="1:3" ht="15" customHeight="1">
      <c r="A46" s="13">
        <v>43</v>
      </c>
      <c r="B46" s="26" t="s">
        <v>31</v>
      </c>
      <c r="C46" s="39">
        <v>2</v>
      </c>
    </row>
    <row r="47" spans="1:3" ht="15" customHeight="1">
      <c r="A47" s="13">
        <v>44</v>
      </c>
      <c r="B47" s="26" t="s">
        <v>65</v>
      </c>
      <c r="C47" s="39">
        <v>2</v>
      </c>
    </row>
    <row r="48" spans="1:3" ht="15" customHeight="1">
      <c r="A48" s="13">
        <v>45</v>
      </c>
      <c r="B48" s="26" t="s">
        <v>369</v>
      </c>
      <c r="C48" s="39">
        <v>2</v>
      </c>
    </row>
    <row r="49" spans="1:3" ht="15" customHeight="1">
      <c r="A49" s="13">
        <v>46</v>
      </c>
      <c r="B49" s="26" t="s">
        <v>472</v>
      </c>
      <c r="C49" s="39">
        <v>2</v>
      </c>
    </row>
    <row r="50" spans="1:3" ht="15" customHeight="1">
      <c r="A50" s="13">
        <v>47</v>
      </c>
      <c r="B50" s="26" t="s">
        <v>169</v>
      </c>
      <c r="C50" s="39">
        <v>2</v>
      </c>
    </row>
    <row r="51" spans="1:3" ht="15" customHeight="1">
      <c r="A51" s="13">
        <v>48</v>
      </c>
      <c r="B51" s="26" t="s">
        <v>117</v>
      </c>
      <c r="C51" s="39">
        <v>2</v>
      </c>
    </row>
    <row r="52" spans="1:3" ht="15" customHeight="1">
      <c r="A52" s="13">
        <v>49</v>
      </c>
      <c r="B52" s="26" t="s">
        <v>666</v>
      </c>
      <c r="C52" s="39">
        <v>2</v>
      </c>
    </row>
    <row r="53" spans="1:3" ht="15" customHeight="1">
      <c r="A53" s="13">
        <v>50</v>
      </c>
      <c r="B53" s="26" t="s">
        <v>375</v>
      </c>
      <c r="C53" s="39">
        <v>2</v>
      </c>
    </row>
    <row r="54" spans="1:3" ht="15" customHeight="1">
      <c r="A54" s="13">
        <v>51</v>
      </c>
      <c r="B54" s="26" t="s">
        <v>189</v>
      </c>
      <c r="C54" s="39">
        <v>2</v>
      </c>
    </row>
    <row r="55" spans="1:3" ht="15" customHeight="1">
      <c r="A55" s="13">
        <v>52</v>
      </c>
      <c r="B55" s="26" t="s">
        <v>671</v>
      </c>
      <c r="C55" s="39">
        <v>2</v>
      </c>
    </row>
    <row r="56" spans="1:3" ht="15" customHeight="1">
      <c r="A56" s="13">
        <v>53</v>
      </c>
      <c r="B56" s="26" t="s">
        <v>670</v>
      </c>
      <c r="C56" s="39">
        <v>2</v>
      </c>
    </row>
    <row r="57" spans="1:3" ht="15" customHeight="1">
      <c r="A57" s="13">
        <v>54</v>
      </c>
      <c r="B57" s="26" t="s">
        <v>662</v>
      </c>
      <c r="C57" s="39">
        <v>2</v>
      </c>
    </row>
    <row r="58" spans="1:3" ht="15" customHeight="1">
      <c r="A58" s="13">
        <v>55</v>
      </c>
      <c r="B58" s="26" t="s">
        <v>16</v>
      </c>
      <c r="C58" s="39">
        <v>2</v>
      </c>
    </row>
    <row r="59" spans="1:3" ht="15" customHeight="1">
      <c r="A59" s="13">
        <v>56</v>
      </c>
      <c r="B59" s="26" t="s">
        <v>124</v>
      </c>
      <c r="C59" s="39">
        <v>2</v>
      </c>
    </row>
    <row r="60" spans="1:3" ht="15" customHeight="1">
      <c r="A60" s="13">
        <v>57</v>
      </c>
      <c r="B60" s="26" t="s">
        <v>480</v>
      </c>
      <c r="C60" s="39">
        <v>2</v>
      </c>
    </row>
    <row r="61" spans="1:3" ht="15" customHeight="1">
      <c r="A61" s="13">
        <v>58</v>
      </c>
      <c r="B61" s="26" t="s">
        <v>165</v>
      </c>
      <c r="C61" s="39">
        <v>2</v>
      </c>
    </row>
    <row r="62" spans="1:3" ht="15" customHeight="1">
      <c r="A62" s="13">
        <v>59</v>
      </c>
      <c r="B62" s="26" t="s">
        <v>258</v>
      </c>
      <c r="C62" s="39">
        <v>2</v>
      </c>
    </row>
    <row r="63" spans="1:3" ht="15" customHeight="1">
      <c r="A63" s="13">
        <v>60</v>
      </c>
      <c r="B63" s="26" t="s">
        <v>352</v>
      </c>
      <c r="C63" s="39">
        <v>2</v>
      </c>
    </row>
    <row r="64" spans="1:3" ht="15" customHeight="1">
      <c r="A64" s="13">
        <v>61</v>
      </c>
      <c r="B64" s="26" t="s">
        <v>681</v>
      </c>
      <c r="C64" s="39">
        <v>1</v>
      </c>
    </row>
    <row r="65" spans="1:3" ht="15" customHeight="1">
      <c r="A65" s="13">
        <v>62</v>
      </c>
      <c r="B65" s="26" t="s">
        <v>680</v>
      </c>
      <c r="C65" s="39">
        <v>1</v>
      </c>
    </row>
    <row r="66" spans="1:3" ht="15" customHeight="1">
      <c r="A66" s="34">
        <v>63</v>
      </c>
      <c r="B66" s="35" t="s">
        <v>675</v>
      </c>
      <c r="C66" s="41">
        <v>1</v>
      </c>
    </row>
    <row r="67" spans="1:3" ht="15" customHeight="1">
      <c r="A67" s="13">
        <v>64</v>
      </c>
      <c r="B67" s="26" t="s">
        <v>682</v>
      </c>
      <c r="C67" s="39">
        <v>1</v>
      </c>
    </row>
    <row r="68" spans="1:3" ht="15" customHeight="1">
      <c r="A68" s="13">
        <v>65</v>
      </c>
      <c r="B68" s="26" t="s">
        <v>132</v>
      </c>
      <c r="C68" s="39">
        <v>1</v>
      </c>
    </row>
    <row r="69" spans="1:3" ht="15" customHeight="1">
      <c r="A69" s="13">
        <v>66</v>
      </c>
      <c r="B69" s="26" t="s">
        <v>114</v>
      </c>
      <c r="C69" s="39">
        <v>1</v>
      </c>
    </row>
    <row r="70" spans="1:3" ht="15" customHeight="1">
      <c r="A70" s="13">
        <v>67</v>
      </c>
      <c r="B70" s="26" t="s">
        <v>419</v>
      </c>
      <c r="C70" s="39">
        <v>1</v>
      </c>
    </row>
    <row r="71" spans="1:3" ht="15" customHeight="1">
      <c r="A71" s="13">
        <v>68</v>
      </c>
      <c r="B71" s="26" t="s">
        <v>364</v>
      </c>
      <c r="C71" s="39">
        <v>1</v>
      </c>
    </row>
    <row r="72" spans="1:3" ht="15" customHeight="1">
      <c r="A72" s="13">
        <v>69</v>
      </c>
      <c r="B72" s="26" t="s">
        <v>499</v>
      </c>
      <c r="C72" s="39">
        <v>1</v>
      </c>
    </row>
    <row r="73" spans="1:3" ht="15" customHeight="1">
      <c r="A73" s="13">
        <v>70</v>
      </c>
      <c r="B73" s="26" t="s">
        <v>685</v>
      </c>
      <c r="C73" s="39">
        <v>1</v>
      </c>
    </row>
    <row r="74" spans="1:3" ht="15" customHeight="1">
      <c r="A74" s="13">
        <v>71</v>
      </c>
      <c r="B74" s="26" t="s">
        <v>553</v>
      </c>
      <c r="C74" s="39">
        <v>1</v>
      </c>
    </row>
    <row r="75" spans="1:3" ht="15" customHeight="1">
      <c r="A75" s="13">
        <v>72</v>
      </c>
      <c r="B75" s="26" t="s">
        <v>239</v>
      </c>
      <c r="C75" s="39">
        <v>1</v>
      </c>
    </row>
    <row r="76" spans="1:3" ht="15" customHeight="1">
      <c r="A76" s="13">
        <v>73</v>
      </c>
      <c r="B76" s="26" t="s">
        <v>686</v>
      </c>
      <c r="C76" s="39">
        <v>1</v>
      </c>
    </row>
    <row r="77" spans="1:3" ht="15" customHeight="1">
      <c r="A77" s="13">
        <v>74</v>
      </c>
      <c r="B77" s="26" t="s">
        <v>276</v>
      </c>
      <c r="C77" s="39">
        <v>1</v>
      </c>
    </row>
    <row r="78" spans="1:3" ht="15" customHeight="1">
      <c r="A78" s="13">
        <v>75</v>
      </c>
      <c r="B78" s="26" t="s">
        <v>256</v>
      </c>
      <c r="C78" s="39">
        <v>1</v>
      </c>
    </row>
    <row r="79" spans="1:3" ht="15" customHeight="1">
      <c r="A79" s="13">
        <v>76</v>
      </c>
      <c r="B79" s="26" t="s">
        <v>284</v>
      </c>
      <c r="C79" s="39">
        <v>1</v>
      </c>
    </row>
    <row r="80" spans="1:3" ht="15" customHeight="1">
      <c r="A80" s="13">
        <v>77</v>
      </c>
      <c r="B80" s="26" t="s">
        <v>225</v>
      </c>
      <c r="C80" s="39">
        <v>1</v>
      </c>
    </row>
    <row r="81" spans="1:3" ht="15" customHeight="1">
      <c r="A81" s="13">
        <v>78</v>
      </c>
      <c r="B81" s="26" t="s">
        <v>492</v>
      </c>
      <c r="C81" s="39">
        <v>1</v>
      </c>
    </row>
    <row r="82" spans="1:3" ht="15" customHeight="1">
      <c r="A82" s="13">
        <v>79</v>
      </c>
      <c r="B82" s="26" t="s">
        <v>476</v>
      </c>
      <c r="C82" s="39">
        <v>1</v>
      </c>
    </row>
    <row r="83" spans="1:3" ht="15" customHeight="1">
      <c r="A83" s="13">
        <v>80</v>
      </c>
      <c r="B83" s="26" t="s">
        <v>206</v>
      </c>
      <c r="C83" s="39">
        <v>1</v>
      </c>
    </row>
    <row r="84" spans="1:3" ht="15" customHeight="1">
      <c r="A84" s="13">
        <v>81</v>
      </c>
      <c r="B84" s="26" t="s">
        <v>673</v>
      </c>
      <c r="C84" s="39">
        <v>1</v>
      </c>
    </row>
    <row r="85" spans="1:3" ht="15" customHeight="1">
      <c r="A85" s="13">
        <v>82</v>
      </c>
      <c r="B85" s="26" t="s">
        <v>155</v>
      </c>
      <c r="C85" s="39">
        <v>1</v>
      </c>
    </row>
    <row r="86" spans="1:3" ht="15" customHeight="1">
      <c r="A86" s="13">
        <v>83</v>
      </c>
      <c r="B86" s="26" t="s">
        <v>109</v>
      </c>
      <c r="C86" s="39">
        <v>1</v>
      </c>
    </row>
    <row r="87" spans="1:3" ht="15" customHeight="1">
      <c r="A87" s="13">
        <v>84</v>
      </c>
      <c r="B87" s="26" t="s">
        <v>629</v>
      </c>
      <c r="C87" s="39">
        <v>1</v>
      </c>
    </row>
    <row r="88" spans="1:3" ht="15" customHeight="1">
      <c r="A88" s="13">
        <v>85</v>
      </c>
      <c r="B88" s="26" t="s">
        <v>672</v>
      </c>
      <c r="C88" s="39">
        <v>1</v>
      </c>
    </row>
    <row r="89" spans="1:3" ht="15" customHeight="1">
      <c r="A89" s="13">
        <v>86</v>
      </c>
      <c r="B89" s="26" t="s">
        <v>667</v>
      </c>
      <c r="C89" s="39">
        <v>1</v>
      </c>
    </row>
    <row r="90" spans="1:3" ht="15" customHeight="1">
      <c r="A90" s="13">
        <v>87</v>
      </c>
      <c r="B90" s="26" t="s">
        <v>664</v>
      </c>
      <c r="C90" s="39">
        <v>1</v>
      </c>
    </row>
    <row r="91" spans="1:3" ht="15" customHeight="1">
      <c r="A91" s="13">
        <v>88</v>
      </c>
      <c r="B91" s="26" t="s">
        <v>490</v>
      </c>
      <c r="C91" s="39">
        <v>1</v>
      </c>
    </row>
    <row r="92" spans="1:3" ht="15" customHeight="1">
      <c r="A92" s="13">
        <v>89</v>
      </c>
      <c r="B92" s="26" t="s">
        <v>233</v>
      </c>
      <c r="C92" s="39">
        <v>1</v>
      </c>
    </row>
    <row r="93" spans="1:3" ht="15" customHeight="1">
      <c r="A93" s="13">
        <v>90</v>
      </c>
      <c r="B93" s="26" t="s">
        <v>13</v>
      </c>
      <c r="C93" s="39">
        <v>1</v>
      </c>
    </row>
    <row r="94" spans="1:3" ht="15" customHeight="1">
      <c r="A94" s="13">
        <v>91</v>
      </c>
      <c r="B94" s="26" t="s">
        <v>433</v>
      </c>
      <c r="C94" s="39">
        <v>1</v>
      </c>
    </row>
    <row r="95" spans="1:3" ht="15" customHeight="1">
      <c r="A95" s="13">
        <v>92</v>
      </c>
      <c r="B95" s="26" t="s">
        <v>44</v>
      </c>
      <c r="C95" s="39">
        <v>1</v>
      </c>
    </row>
    <row r="96" spans="1:3" ht="15" customHeight="1">
      <c r="A96" s="13">
        <v>93</v>
      </c>
      <c r="B96" s="26" t="s">
        <v>200</v>
      </c>
      <c r="C96" s="39">
        <v>1</v>
      </c>
    </row>
    <row r="97" spans="1:3" ht="15" customHeight="1">
      <c r="A97" s="13">
        <v>94</v>
      </c>
      <c r="B97" s="26" t="s">
        <v>96</v>
      </c>
      <c r="C97" s="39">
        <v>1</v>
      </c>
    </row>
    <row r="98" spans="1:3" ht="15" customHeight="1">
      <c r="A98" s="16">
        <v>95</v>
      </c>
      <c r="B98" s="27" t="s">
        <v>332</v>
      </c>
      <c r="C98" s="40">
        <v>1</v>
      </c>
    </row>
    <row r="99" ht="12.75">
      <c r="C99" s="2">
        <f>SUM(C4:C98)</f>
        <v>426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2012-04-27T07:32:40Z</dcterms:created>
  <dcterms:modified xsi:type="dcterms:W3CDTF">2012-04-27T09:00:39Z</dcterms:modified>
  <cp:category/>
  <cp:version/>
  <cp:contentType/>
  <cp:contentStatus/>
</cp:coreProperties>
</file>