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'Individuale'!$A$4:$J$76</definedName>
    <definedName name="_xlnm._FilterDatabase" localSheetId="1" hidden="1">'Squadra'!$A$4:$C$27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<sst xmlns="http://schemas.openxmlformats.org/spreadsheetml/2006/main" count="346" uniqueCount="195">
  <si>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</si>
  <si>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</si>
  <si>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</si>
  <si>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</si>
  <si>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</si>
  <si>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</si>
  <si>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</si>
  <si>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</si>
  <si>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</si>
  <si>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</si>
  <si>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</si>
  <si>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</si>
  <si>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 xml:space="preserve">1ª edizione </t>
  </si>
  <si>
    <t>A.S.D. Podistica Solidarietà</t>
  </si>
  <si>
    <t>SS Lazio Atletica</t>
  </si>
  <si>
    <t>Giuseppe</t>
  </si>
  <si>
    <t>Simone</t>
  </si>
  <si>
    <t>Fabrizio</t>
  </si>
  <si>
    <t>Marco</t>
  </si>
  <si>
    <t>Luca</t>
  </si>
  <si>
    <t>Andrea</t>
  </si>
  <si>
    <t>Mauro</t>
  </si>
  <si>
    <t>Franco</t>
  </si>
  <si>
    <t>Reali</t>
  </si>
  <si>
    <t>Giovanni</t>
  </si>
  <si>
    <t>Domenico</t>
  </si>
  <si>
    <t>Giancarlo</t>
  </si>
  <si>
    <t>Valerio</t>
  </si>
  <si>
    <t>Ficorilli</t>
  </si>
  <si>
    <t>Diego</t>
  </si>
  <si>
    <t>M35</t>
  </si>
  <si>
    <t>ASD GP Runners Sulmona</t>
  </si>
  <si>
    <t>Esposito</t>
  </si>
  <si>
    <t>Parks Trail Promotion</t>
  </si>
  <si>
    <t>Fabbrini</t>
  </si>
  <si>
    <t>Paolo</t>
  </si>
  <si>
    <t>team Tecnica</t>
  </si>
  <si>
    <t>Lilla</t>
  </si>
  <si>
    <t>Archimede</t>
  </si>
  <si>
    <t>M45</t>
  </si>
  <si>
    <t>GSA CAI Sora</t>
  </si>
  <si>
    <t>Pompili</t>
  </si>
  <si>
    <t>Alessandro</t>
  </si>
  <si>
    <t>M40</t>
  </si>
  <si>
    <t>ecomaratona dei monti cimini</t>
  </si>
  <si>
    <t>Scifoni</t>
  </si>
  <si>
    <t>Stefano</t>
  </si>
  <si>
    <t>TM23</t>
  </si>
  <si>
    <t>Nascimben</t>
  </si>
  <si>
    <t>Simone pietro</t>
  </si>
  <si>
    <t>M50</t>
  </si>
  <si>
    <t>Belardini</t>
  </si>
  <si>
    <t>Gianluca</t>
  </si>
  <si>
    <t>Amatori Velletri</t>
  </si>
  <si>
    <t>Salvo Radduso</t>
  </si>
  <si>
    <t>Filippo</t>
  </si>
  <si>
    <t>Atletica Tusculum RS 001</t>
  </si>
  <si>
    <t>Filardi</t>
  </si>
  <si>
    <t>Francesco maria</t>
  </si>
  <si>
    <t>new physical center 90</t>
  </si>
  <si>
    <t>Paniccia</t>
  </si>
  <si>
    <t>M55</t>
  </si>
  <si>
    <t>Schiro'</t>
  </si>
  <si>
    <t>Corrado</t>
  </si>
  <si>
    <t>LBM Sport Team</t>
  </si>
  <si>
    <t>Paloni</t>
  </si>
  <si>
    <t>Galfione</t>
  </si>
  <si>
    <t>M60</t>
  </si>
  <si>
    <t>Carignano run</t>
  </si>
  <si>
    <t>Piccioni</t>
  </si>
  <si>
    <t>Bozza</t>
  </si>
  <si>
    <t>Carlo</t>
  </si>
  <si>
    <t>Cat Sport Roma</t>
  </si>
  <si>
    <t>Sortino</t>
  </si>
  <si>
    <t>Valeria</t>
  </si>
  <si>
    <t>F35</t>
  </si>
  <si>
    <t>Belardinilli</t>
  </si>
  <si>
    <t>Antonio</t>
  </si>
  <si>
    <t>Uisp Roma</t>
  </si>
  <si>
    <t>Testa</t>
  </si>
  <si>
    <t>Maurizio</t>
  </si>
  <si>
    <t>Atl. Aurora Segni</t>
  </si>
  <si>
    <t>Vicini</t>
  </si>
  <si>
    <t>athlion Roma</t>
  </si>
  <si>
    <t>Costalunga</t>
  </si>
  <si>
    <t>Mozo</t>
  </si>
  <si>
    <t>Laura flores</t>
  </si>
  <si>
    <t>filippide runners team</t>
  </si>
  <si>
    <t>Golvelli</t>
  </si>
  <si>
    <t>M65</t>
  </si>
  <si>
    <t>Capriotti</t>
  </si>
  <si>
    <t>Franzone</t>
  </si>
  <si>
    <t>Giuseppina</t>
  </si>
  <si>
    <t>F50</t>
  </si>
  <si>
    <t>Filippide Montesilvano</t>
  </si>
  <si>
    <t>Onelli</t>
  </si>
  <si>
    <t>Augusto</t>
  </si>
  <si>
    <t>Plus Ultra</t>
  </si>
  <si>
    <t>Grisorio</t>
  </si>
  <si>
    <t>Vincenzo</t>
  </si>
  <si>
    <t>Amatori Villa Pamphili</t>
  </si>
  <si>
    <t>Galieni</t>
  </si>
  <si>
    <t>Silvestro</t>
  </si>
  <si>
    <t>ASD Atletica Vita</t>
  </si>
  <si>
    <t>Lamia</t>
  </si>
  <si>
    <t>Francesco</t>
  </si>
  <si>
    <t>Trail dei due laghi</t>
  </si>
  <si>
    <t>Zambon</t>
  </si>
  <si>
    <t>Roberto</t>
  </si>
  <si>
    <t>Micozzi</t>
  </si>
  <si>
    <t>Giuliano</t>
  </si>
  <si>
    <t>Cestra</t>
  </si>
  <si>
    <t>Atletica Sabaudia</t>
  </si>
  <si>
    <t>Turi</t>
  </si>
  <si>
    <t>Omar</t>
  </si>
  <si>
    <t>Dimensione Verticale</t>
  </si>
  <si>
    <t>Stravato</t>
  </si>
  <si>
    <t>Minuto</t>
  </si>
  <si>
    <t>Angelo</t>
  </si>
  <si>
    <t>A.s.d. zona olimpica team</t>
  </si>
  <si>
    <t>Trisolini</t>
  </si>
  <si>
    <t>libertas ellera</t>
  </si>
  <si>
    <t>Perrone Capano</t>
  </si>
  <si>
    <t>Laurenzano</t>
  </si>
  <si>
    <t>I.a.o. gym club</t>
  </si>
  <si>
    <t>Torelli</t>
  </si>
  <si>
    <t>Giovanni Battista</t>
  </si>
  <si>
    <t>Road Runners Club Roma</t>
  </si>
  <si>
    <t>Iacovacci</t>
  </si>
  <si>
    <t>Mario</t>
  </si>
  <si>
    <t>Villa de sanctis</t>
  </si>
  <si>
    <t>Capria</t>
  </si>
  <si>
    <t>Atl. Monterotondo Srl</t>
  </si>
  <si>
    <t>Zuccarino</t>
  </si>
  <si>
    <t>Enrico</t>
  </si>
  <si>
    <t>Lucente</t>
  </si>
  <si>
    <t>Luca Maria</t>
  </si>
  <si>
    <t>Sanges</t>
  </si>
  <si>
    <t>Florence</t>
  </si>
  <si>
    <t>F40</t>
  </si>
  <si>
    <t>ASD Spirito Trail</t>
  </si>
  <si>
    <t>Cipressini</t>
  </si>
  <si>
    <t>Marcello</t>
  </si>
  <si>
    <t>La Primula Bianca</t>
  </si>
  <si>
    <t>Sensini</t>
  </si>
  <si>
    <t>Fabio</t>
  </si>
  <si>
    <t>Am. Podistica Terni</t>
  </si>
  <si>
    <t>Venturi</t>
  </si>
  <si>
    <t>Danilo</t>
  </si>
  <si>
    <t>Leva</t>
  </si>
  <si>
    <t>Giovanni Luca</t>
  </si>
  <si>
    <t>Siena runners</t>
  </si>
  <si>
    <t>Di Giorgio</t>
  </si>
  <si>
    <t>Ievoli</t>
  </si>
  <si>
    <t>Filomena</t>
  </si>
  <si>
    <t>F45</t>
  </si>
  <si>
    <t>world Truck Team</t>
  </si>
  <si>
    <t>Felizioli</t>
  </si>
  <si>
    <t>Juvenia 2000</t>
  </si>
  <si>
    <t>Lysyk</t>
  </si>
  <si>
    <t>Oksana</t>
  </si>
  <si>
    <t>Clini</t>
  </si>
  <si>
    <t>Collemar-athon club</t>
  </si>
  <si>
    <t>Sergola</t>
  </si>
  <si>
    <t>Maria Rita</t>
  </si>
  <si>
    <t>F55</t>
  </si>
  <si>
    <t>Tuozzolo</t>
  </si>
  <si>
    <t>Bartolini</t>
  </si>
  <si>
    <t>Pelliconi</t>
  </si>
  <si>
    <t>Top runners castelli romani</t>
  </si>
  <si>
    <t>Adriano</t>
  </si>
  <si>
    <t>Ciarla</t>
  </si>
  <si>
    <t>Alberta</t>
  </si>
  <si>
    <t>F60</t>
  </si>
  <si>
    <t>Truzzi</t>
  </si>
  <si>
    <t>Atl. Virgiliano</t>
  </si>
  <si>
    <t>Imperi</t>
  </si>
  <si>
    <t>Pietro paolo</t>
  </si>
  <si>
    <t>Di benedetto</t>
  </si>
  <si>
    <t>Maria concetta</t>
  </si>
  <si>
    <t>Amendola</t>
  </si>
  <si>
    <t>Barbara</t>
  </si>
  <si>
    <t>Lonigro</t>
  </si>
  <si>
    <t>Sterpone</t>
  </si>
  <si>
    <t>Pietro</t>
  </si>
  <si>
    <t>Di Pastena</t>
  </si>
  <si>
    <t>Podistica Tiburtina</t>
  </si>
  <si>
    <t>Bevacqua</t>
  </si>
  <si>
    <t>roma ecomaratona</t>
  </si>
  <si>
    <t>Guidobaldi</t>
  </si>
  <si>
    <t>Massimo</t>
  </si>
  <si>
    <t>Cirilli</t>
  </si>
  <si>
    <t>Ettore</t>
  </si>
  <si>
    <t>Ultra Trail del Mandriano</t>
  </si>
  <si>
    <t>Tivoli (RM) Italia - Sabato 02/05/2015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</si>
</sst>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vertical="center"/>
    </xf>
    <xf numFmtId="0" fontId="50" fillId="35" borderId="2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71" fontId="7" fillId="0" borderId="13" xfId="0" applyNumberFormat="1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vertical="center" wrapText="1"/>
    </xf>
    <xf numFmtId="0" fontId="50" fillId="35" borderId="13" xfId="0" applyFont="1" applyFill="1" applyBorder="1" applyAlignment="1">
      <alignment horizontal="center" vertical="center" wrapText="1"/>
    </xf>
    <xf numFmtId="171" fontId="50" fillId="35" borderId="13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 wrapText="1"/>
    </xf>
    <xf numFmtId="0" fontId="50" fillId="35" borderId="16" xfId="0" applyFont="1" applyFill="1" applyBorder="1" applyAlignment="1">
      <alignment horizontal="center" vertical="center" wrapText="1"/>
    </xf>
    <xf numFmtId="171" fontId="50" fillId="35" borderId="16" xfId="0" applyNumberFormat="1" applyFont="1" applyFill="1" applyBorder="1" applyAlignment="1">
      <alignment horizontal="center" vertical="center" wrapText="1"/>
    </xf>
    <xf numFmtId="21" fontId="50" fillId="35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193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194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66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4" t="s">
        <v>28</v>
      </c>
      <c r="C5" s="34" t="s">
        <v>29</v>
      </c>
      <c r="D5" s="35" t="s">
        <v>30</v>
      </c>
      <c r="E5" s="34" t="s">
        <v>31</v>
      </c>
      <c r="F5" s="36">
        <v>0.34093749999999995</v>
      </c>
      <c r="G5" s="36">
        <v>0.34093749999999995</v>
      </c>
      <c r="H5" s="11" t="str">
        <f>TEXT(INT((HOUR(G5)*3600+MINUTE(G5)*60+SECOND(G5))/$J$3/60),"0")&amp;"."&amp;TEXT(MOD((HOUR(G5)*3600+MINUTE(G5)*60+SECOND(G5))/$J$3,60),"00")&amp;"/km"</f>
        <v>7.26/km</v>
      </c>
      <c r="I5" s="16">
        <f>G5-$G$5</f>
        <v>0</v>
      </c>
      <c r="J5" s="16">
        <f>G5-INDEX($G$5:$G$100,MATCH(D5,$D$5:$D$100,0))</f>
        <v>0</v>
      </c>
    </row>
    <row r="6" spans="1:10" s="10" customFormat="1" ht="15" customHeight="1">
      <c r="A6" s="12">
        <v>2</v>
      </c>
      <c r="B6" s="37" t="s">
        <v>32</v>
      </c>
      <c r="C6" s="37" t="s">
        <v>15</v>
      </c>
      <c r="D6" s="38" t="s">
        <v>30</v>
      </c>
      <c r="E6" s="37" t="s">
        <v>33</v>
      </c>
      <c r="F6" s="39">
        <v>0.34097222222222223</v>
      </c>
      <c r="G6" s="39">
        <v>0.34097222222222223</v>
      </c>
      <c r="H6" s="12" t="str">
        <f aca="true" t="shared" si="0" ref="H6:H48">TEXT(INT((HOUR(G6)*3600+MINUTE(G6)*60+SECOND(G6))/$J$3/60),"0")&amp;"."&amp;TEXT(MOD((HOUR(G6)*3600+MINUTE(G6)*60+SECOND(G6))/$J$3,60),"00")&amp;"/km"</f>
        <v>7.26/km</v>
      </c>
      <c r="I6" s="13">
        <f aca="true" t="shared" si="1" ref="I6:I48">G6-$G$5</f>
        <v>3.472222222228316E-05</v>
      </c>
      <c r="J6" s="13">
        <f aca="true" t="shared" si="2" ref="J6:J69">G6-INDEX($G$5:$G$100,MATCH(D6,$D$5:$D$100,0))</f>
        <v>3.472222222228316E-05</v>
      </c>
    </row>
    <row r="7" spans="1:10" s="10" customFormat="1" ht="15" customHeight="1">
      <c r="A7" s="12">
        <v>3</v>
      </c>
      <c r="B7" s="37" t="s">
        <v>34</v>
      </c>
      <c r="C7" s="37" t="s">
        <v>35</v>
      </c>
      <c r="D7" s="38" t="s">
        <v>30</v>
      </c>
      <c r="E7" s="37" t="s">
        <v>36</v>
      </c>
      <c r="F7" s="39">
        <v>0.35157407407407404</v>
      </c>
      <c r="G7" s="39">
        <v>0.35157407407407404</v>
      </c>
      <c r="H7" s="12" t="str">
        <f t="shared" si="0"/>
        <v>7.40/km</v>
      </c>
      <c r="I7" s="13">
        <f t="shared" si="1"/>
        <v>0.01063657407407409</v>
      </c>
      <c r="J7" s="13">
        <f t="shared" si="2"/>
        <v>0.01063657407407409</v>
      </c>
    </row>
    <row r="8" spans="1:10" s="10" customFormat="1" ht="15" customHeight="1">
      <c r="A8" s="12">
        <v>4</v>
      </c>
      <c r="B8" s="37" t="s">
        <v>37</v>
      </c>
      <c r="C8" s="37" t="s">
        <v>38</v>
      </c>
      <c r="D8" s="38" t="s">
        <v>39</v>
      </c>
      <c r="E8" s="37" t="s">
        <v>40</v>
      </c>
      <c r="F8" s="39">
        <v>0.3567708333333333</v>
      </c>
      <c r="G8" s="39">
        <v>0.3567708333333333</v>
      </c>
      <c r="H8" s="12" t="str">
        <f t="shared" si="0"/>
        <v>7.47/km</v>
      </c>
      <c r="I8" s="13">
        <f t="shared" si="1"/>
        <v>0.015833333333333366</v>
      </c>
      <c r="J8" s="13">
        <f t="shared" si="2"/>
        <v>0</v>
      </c>
    </row>
    <row r="9" spans="1:10" s="10" customFormat="1" ht="15" customHeight="1">
      <c r="A9" s="12">
        <v>5</v>
      </c>
      <c r="B9" s="37" t="s">
        <v>41</v>
      </c>
      <c r="C9" s="37" t="s">
        <v>42</v>
      </c>
      <c r="D9" s="38" t="s">
        <v>43</v>
      </c>
      <c r="E9" s="37" t="s">
        <v>44</v>
      </c>
      <c r="F9" s="39">
        <v>0.3573263888888889</v>
      </c>
      <c r="G9" s="39">
        <v>0.3573263888888889</v>
      </c>
      <c r="H9" s="12" t="str">
        <f t="shared" si="0"/>
        <v>7.48/km</v>
      </c>
      <c r="I9" s="13">
        <f t="shared" si="1"/>
        <v>0.016388888888888953</v>
      </c>
      <c r="J9" s="13">
        <f t="shared" si="2"/>
        <v>0</v>
      </c>
    </row>
    <row r="10" spans="1:10" s="10" customFormat="1" ht="15" customHeight="1">
      <c r="A10" s="12">
        <v>6</v>
      </c>
      <c r="B10" s="37" t="s">
        <v>45</v>
      </c>
      <c r="C10" s="37" t="s">
        <v>46</v>
      </c>
      <c r="D10" s="38" t="s">
        <v>47</v>
      </c>
      <c r="E10" s="37" t="s">
        <v>14</v>
      </c>
      <c r="F10" s="39">
        <v>0.36462962962962964</v>
      </c>
      <c r="G10" s="39">
        <v>0.36462962962962964</v>
      </c>
      <c r="H10" s="12" t="str">
        <f t="shared" si="0"/>
        <v>7.57/km</v>
      </c>
      <c r="I10" s="13">
        <f t="shared" si="1"/>
        <v>0.023692129629629688</v>
      </c>
      <c r="J10" s="13">
        <f t="shared" si="2"/>
        <v>0</v>
      </c>
    </row>
    <row r="11" spans="1:10" s="10" customFormat="1" ht="15" customHeight="1">
      <c r="A11" s="15">
        <v>7</v>
      </c>
      <c r="B11" s="40" t="s">
        <v>48</v>
      </c>
      <c r="C11" s="40" t="s">
        <v>49</v>
      </c>
      <c r="D11" s="41" t="s">
        <v>50</v>
      </c>
      <c r="E11" s="40" t="s">
        <v>13</v>
      </c>
      <c r="F11" s="42">
        <v>0.3812847222222222</v>
      </c>
      <c r="G11" s="42">
        <v>0.3812847222222222</v>
      </c>
      <c r="H11" s="15" t="str">
        <f t="shared" si="0"/>
        <v>8.19/km</v>
      </c>
      <c r="I11" s="17">
        <f t="shared" si="1"/>
        <v>0.040347222222222257</v>
      </c>
      <c r="J11" s="17">
        <f t="shared" si="2"/>
        <v>0</v>
      </c>
    </row>
    <row r="12" spans="1:10" s="10" customFormat="1" ht="15" customHeight="1">
      <c r="A12" s="12">
        <v>8</v>
      </c>
      <c r="B12" s="37" t="s">
        <v>51</v>
      </c>
      <c r="C12" s="37" t="s">
        <v>52</v>
      </c>
      <c r="D12" s="38" t="s">
        <v>43</v>
      </c>
      <c r="E12" s="37" t="s">
        <v>53</v>
      </c>
      <c r="F12" s="39">
        <v>0.38803240740740735</v>
      </c>
      <c r="G12" s="39">
        <v>0.38803240740740735</v>
      </c>
      <c r="H12" s="12" t="str">
        <f t="shared" si="0"/>
        <v>8.28/km</v>
      </c>
      <c r="I12" s="13">
        <f t="shared" si="1"/>
        <v>0.047094907407407405</v>
      </c>
      <c r="J12" s="13">
        <f t="shared" si="2"/>
        <v>0.030706018518518452</v>
      </c>
    </row>
    <row r="13" spans="1:10" s="10" customFormat="1" ht="15" customHeight="1">
      <c r="A13" s="12">
        <v>9</v>
      </c>
      <c r="B13" s="37" t="s">
        <v>54</v>
      </c>
      <c r="C13" s="37" t="s">
        <v>55</v>
      </c>
      <c r="D13" s="38" t="s">
        <v>39</v>
      </c>
      <c r="E13" s="37" t="s">
        <v>56</v>
      </c>
      <c r="F13" s="39">
        <v>0.3955902777777778</v>
      </c>
      <c r="G13" s="39">
        <v>0.3955902777777778</v>
      </c>
      <c r="H13" s="12" t="str">
        <f t="shared" si="0"/>
        <v>8.38/km</v>
      </c>
      <c r="I13" s="13">
        <f t="shared" si="1"/>
        <v>0.05465277777777783</v>
      </c>
      <c r="J13" s="13">
        <f t="shared" si="2"/>
        <v>0.03881944444444446</v>
      </c>
    </row>
    <row r="14" spans="1:10" s="10" customFormat="1" ht="15" customHeight="1">
      <c r="A14" s="12">
        <v>10</v>
      </c>
      <c r="B14" s="37" t="s">
        <v>57</v>
      </c>
      <c r="C14" s="37" t="s">
        <v>58</v>
      </c>
      <c r="D14" s="38" t="s">
        <v>39</v>
      </c>
      <c r="E14" s="37" t="s">
        <v>59</v>
      </c>
      <c r="F14" s="39">
        <v>0.4042824074074074</v>
      </c>
      <c r="G14" s="39">
        <v>0.4042824074074074</v>
      </c>
      <c r="H14" s="12" t="str">
        <f t="shared" si="0"/>
        <v>8.49/km</v>
      </c>
      <c r="I14" s="13">
        <f t="shared" si="1"/>
        <v>0.06334490740740745</v>
      </c>
      <c r="J14" s="13">
        <f t="shared" si="2"/>
        <v>0.04751157407407408</v>
      </c>
    </row>
    <row r="15" spans="1:10" s="10" customFormat="1" ht="15" customHeight="1">
      <c r="A15" s="12">
        <v>11</v>
      </c>
      <c r="B15" s="37" t="s">
        <v>60</v>
      </c>
      <c r="C15" s="37" t="s">
        <v>26</v>
      </c>
      <c r="D15" s="38" t="s">
        <v>61</v>
      </c>
      <c r="E15" s="37" t="s">
        <v>59</v>
      </c>
      <c r="F15" s="39">
        <v>0.4042824074074074</v>
      </c>
      <c r="G15" s="39">
        <v>0.4042824074074074</v>
      </c>
      <c r="H15" s="12" t="str">
        <f t="shared" si="0"/>
        <v>8.49/km</v>
      </c>
      <c r="I15" s="13">
        <f t="shared" si="1"/>
        <v>0.06334490740740745</v>
      </c>
      <c r="J15" s="13">
        <f t="shared" si="2"/>
        <v>0</v>
      </c>
    </row>
    <row r="16" spans="1:10" s="10" customFormat="1" ht="15" customHeight="1">
      <c r="A16" s="12">
        <v>12</v>
      </c>
      <c r="B16" s="37" t="s">
        <v>62</v>
      </c>
      <c r="C16" s="37" t="s">
        <v>63</v>
      </c>
      <c r="D16" s="38" t="s">
        <v>50</v>
      </c>
      <c r="E16" s="37" t="s">
        <v>64</v>
      </c>
      <c r="F16" s="39">
        <v>0.404386574074074</v>
      </c>
      <c r="G16" s="39">
        <v>0.404386574074074</v>
      </c>
      <c r="H16" s="12" t="str">
        <f t="shared" si="0"/>
        <v>8.49/km</v>
      </c>
      <c r="I16" s="13">
        <f t="shared" si="1"/>
        <v>0.06344907407407407</v>
      </c>
      <c r="J16" s="13">
        <f t="shared" si="2"/>
        <v>0.023101851851851818</v>
      </c>
    </row>
    <row r="17" spans="1:10" s="10" customFormat="1" ht="15" customHeight="1">
      <c r="A17" s="15">
        <v>13</v>
      </c>
      <c r="B17" s="40" t="s">
        <v>65</v>
      </c>
      <c r="C17" s="40" t="s">
        <v>19</v>
      </c>
      <c r="D17" s="41" t="s">
        <v>30</v>
      </c>
      <c r="E17" s="40" t="s">
        <v>13</v>
      </c>
      <c r="F17" s="42">
        <v>0.40759259259259256</v>
      </c>
      <c r="G17" s="42">
        <v>0.40759259259259256</v>
      </c>
      <c r="H17" s="15" t="str">
        <f t="shared" si="0"/>
        <v>8.54/km</v>
      </c>
      <c r="I17" s="17">
        <f t="shared" si="1"/>
        <v>0.06665509259259261</v>
      </c>
      <c r="J17" s="17">
        <f t="shared" si="2"/>
        <v>0.06665509259259261</v>
      </c>
    </row>
    <row r="18" spans="1:10" s="10" customFormat="1" ht="15" customHeight="1">
      <c r="A18" s="12">
        <v>14</v>
      </c>
      <c r="B18" s="37" t="s">
        <v>66</v>
      </c>
      <c r="C18" s="37" t="s">
        <v>25</v>
      </c>
      <c r="D18" s="38" t="s">
        <v>67</v>
      </c>
      <c r="E18" s="37" t="s">
        <v>68</v>
      </c>
      <c r="F18" s="39">
        <v>0.41640046296296296</v>
      </c>
      <c r="G18" s="39">
        <v>0.41640046296296296</v>
      </c>
      <c r="H18" s="12" t="str">
        <f t="shared" si="0"/>
        <v>9.05/km</v>
      </c>
      <c r="I18" s="13">
        <f t="shared" si="1"/>
        <v>0.07546296296296301</v>
      </c>
      <c r="J18" s="13">
        <f t="shared" si="2"/>
        <v>0</v>
      </c>
    </row>
    <row r="19" spans="1:10" s="10" customFormat="1" ht="15" customHeight="1">
      <c r="A19" s="15">
        <v>15</v>
      </c>
      <c r="B19" s="40" t="s">
        <v>69</v>
      </c>
      <c r="C19" s="40" t="s">
        <v>22</v>
      </c>
      <c r="D19" s="41" t="s">
        <v>50</v>
      </c>
      <c r="E19" s="40" t="s">
        <v>13</v>
      </c>
      <c r="F19" s="42">
        <v>0.41657407407407404</v>
      </c>
      <c r="G19" s="42">
        <v>0.41657407407407404</v>
      </c>
      <c r="H19" s="15" t="str">
        <f t="shared" si="0"/>
        <v>9.05/km</v>
      </c>
      <c r="I19" s="17">
        <f t="shared" si="1"/>
        <v>0.07563657407407409</v>
      </c>
      <c r="J19" s="17">
        <f t="shared" si="2"/>
        <v>0.035289351851851836</v>
      </c>
    </row>
    <row r="20" spans="1:10" s="10" customFormat="1" ht="15" customHeight="1">
      <c r="A20" s="12">
        <v>16</v>
      </c>
      <c r="B20" s="37" t="s">
        <v>70</v>
      </c>
      <c r="C20" s="37" t="s">
        <v>71</v>
      </c>
      <c r="D20" s="38" t="s">
        <v>50</v>
      </c>
      <c r="E20" s="37" t="s">
        <v>72</v>
      </c>
      <c r="F20" s="39">
        <v>0.41681712962962963</v>
      </c>
      <c r="G20" s="39">
        <v>0.41681712962962963</v>
      </c>
      <c r="H20" s="12" t="str">
        <f t="shared" si="0"/>
        <v>9.06/km</v>
      </c>
      <c r="I20" s="13">
        <f t="shared" si="1"/>
        <v>0.07587962962962969</v>
      </c>
      <c r="J20" s="13">
        <f t="shared" si="2"/>
        <v>0.03553240740740743</v>
      </c>
    </row>
    <row r="21" spans="1:10" ht="15" customHeight="1">
      <c r="A21" s="15">
        <v>17</v>
      </c>
      <c r="B21" s="40" t="s">
        <v>73</v>
      </c>
      <c r="C21" s="40" t="s">
        <v>74</v>
      </c>
      <c r="D21" s="41" t="s">
        <v>75</v>
      </c>
      <c r="E21" s="40" t="s">
        <v>13</v>
      </c>
      <c r="F21" s="42">
        <v>0.4206018518518519</v>
      </c>
      <c r="G21" s="42">
        <v>0.4206018518518519</v>
      </c>
      <c r="H21" s="15" t="str">
        <f t="shared" si="0"/>
        <v>9.11/km</v>
      </c>
      <c r="I21" s="17">
        <f t="shared" si="1"/>
        <v>0.07966435185185194</v>
      </c>
      <c r="J21" s="17">
        <f t="shared" si="2"/>
        <v>0</v>
      </c>
    </row>
    <row r="22" spans="1:10" ht="15" customHeight="1">
      <c r="A22" s="12">
        <v>18</v>
      </c>
      <c r="B22" s="37" t="s">
        <v>76</v>
      </c>
      <c r="C22" s="37" t="s">
        <v>77</v>
      </c>
      <c r="D22" s="38" t="s">
        <v>39</v>
      </c>
      <c r="E22" s="37" t="s">
        <v>78</v>
      </c>
      <c r="F22" s="39">
        <v>0.42408564814814814</v>
      </c>
      <c r="G22" s="39">
        <v>0.42408564814814814</v>
      </c>
      <c r="H22" s="12" t="str">
        <f t="shared" si="0"/>
        <v>9.15/km</v>
      </c>
      <c r="I22" s="13">
        <f t="shared" si="1"/>
        <v>0.0831481481481482</v>
      </c>
      <c r="J22" s="13">
        <f t="shared" si="2"/>
        <v>0.06731481481481483</v>
      </c>
    </row>
    <row r="23" spans="1:10" ht="15" customHeight="1">
      <c r="A23" s="12">
        <v>19</v>
      </c>
      <c r="B23" s="37" t="s">
        <v>79</v>
      </c>
      <c r="C23" s="37" t="s">
        <v>80</v>
      </c>
      <c r="D23" s="38" t="s">
        <v>47</v>
      </c>
      <c r="E23" s="37" t="s">
        <v>81</v>
      </c>
      <c r="F23" s="39">
        <v>0.4302430555555556</v>
      </c>
      <c r="G23" s="39">
        <v>0.4302430555555556</v>
      </c>
      <c r="H23" s="12" t="str">
        <f t="shared" si="0"/>
        <v>9.23/km</v>
      </c>
      <c r="I23" s="13">
        <f t="shared" si="1"/>
        <v>0.08930555555555564</v>
      </c>
      <c r="J23" s="13">
        <f t="shared" si="2"/>
        <v>0.06561342592592595</v>
      </c>
    </row>
    <row r="24" spans="1:10" ht="15" customHeight="1">
      <c r="A24" s="12">
        <v>20</v>
      </c>
      <c r="B24" s="37" t="s">
        <v>82</v>
      </c>
      <c r="C24" s="37" t="s">
        <v>21</v>
      </c>
      <c r="D24" s="38" t="s">
        <v>39</v>
      </c>
      <c r="E24" s="37" t="s">
        <v>83</v>
      </c>
      <c r="F24" s="39">
        <v>0.4304282407407407</v>
      </c>
      <c r="G24" s="39">
        <v>0.4304282407407407</v>
      </c>
      <c r="H24" s="12" t="str">
        <f t="shared" si="0"/>
        <v>9.23/km</v>
      </c>
      <c r="I24" s="13">
        <f t="shared" si="1"/>
        <v>0.08949074074074076</v>
      </c>
      <c r="J24" s="13">
        <f t="shared" si="2"/>
        <v>0.0736574074074074</v>
      </c>
    </row>
    <row r="25" spans="1:10" ht="15" customHeight="1">
      <c r="A25" s="12">
        <v>21</v>
      </c>
      <c r="B25" s="37" t="s">
        <v>84</v>
      </c>
      <c r="C25" s="37" t="s">
        <v>17</v>
      </c>
      <c r="D25" s="38" t="s">
        <v>39</v>
      </c>
      <c r="E25" s="37" t="s">
        <v>56</v>
      </c>
      <c r="F25" s="39">
        <v>0.43145833333333333</v>
      </c>
      <c r="G25" s="39">
        <v>0.43145833333333333</v>
      </c>
      <c r="H25" s="12" t="str">
        <f t="shared" si="0"/>
        <v>9.25/km</v>
      </c>
      <c r="I25" s="13">
        <f t="shared" si="1"/>
        <v>0.09052083333333338</v>
      </c>
      <c r="J25" s="13">
        <f t="shared" si="2"/>
        <v>0.07468750000000002</v>
      </c>
    </row>
    <row r="26" spans="1:10" ht="15" customHeight="1">
      <c r="A26" s="12">
        <v>22</v>
      </c>
      <c r="B26" s="37" t="s">
        <v>85</v>
      </c>
      <c r="C26" s="37" t="s">
        <v>86</v>
      </c>
      <c r="D26" s="38" t="s">
        <v>75</v>
      </c>
      <c r="E26" s="37" t="s">
        <v>87</v>
      </c>
      <c r="F26" s="39">
        <v>0.4314814814814815</v>
      </c>
      <c r="G26" s="39">
        <v>0.4314814814814815</v>
      </c>
      <c r="H26" s="12" t="str">
        <f t="shared" si="0"/>
        <v>9.25/km</v>
      </c>
      <c r="I26" s="13">
        <f t="shared" si="1"/>
        <v>0.09054398148148157</v>
      </c>
      <c r="J26" s="13">
        <f t="shared" si="2"/>
        <v>0.010879629629629628</v>
      </c>
    </row>
    <row r="27" spans="1:10" ht="15" customHeight="1">
      <c r="A27" s="15">
        <v>23</v>
      </c>
      <c r="B27" s="40" t="s">
        <v>88</v>
      </c>
      <c r="C27" s="40" t="s">
        <v>24</v>
      </c>
      <c r="D27" s="41" t="s">
        <v>89</v>
      </c>
      <c r="E27" s="40" t="s">
        <v>13</v>
      </c>
      <c r="F27" s="42">
        <v>0.43618055555555557</v>
      </c>
      <c r="G27" s="42">
        <v>0.43618055555555557</v>
      </c>
      <c r="H27" s="15" t="str">
        <f t="shared" si="0"/>
        <v>9.31/km</v>
      </c>
      <c r="I27" s="17">
        <f t="shared" si="1"/>
        <v>0.09524305555555562</v>
      </c>
      <c r="J27" s="17">
        <f t="shared" si="2"/>
        <v>0</v>
      </c>
    </row>
    <row r="28" spans="1:10" ht="15" customHeight="1">
      <c r="A28" s="12">
        <v>24</v>
      </c>
      <c r="B28" s="37" t="s">
        <v>90</v>
      </c>
      <c r="C28" s="37" t="s">
        <v>20</v>
      </c>
      <c r="D28" s="38" t="s">
        <v>30</v>
      </c>
      <c r="E28" s="37" t="s">
        <v>78</v>
      </c>
      <c r="F28" s="39">
        <v>0.44333333333333336</v>
      </c>
      <c r="G28" s="39">
        <v>0.44333333333333336</v>
      </c>
      <c r="H28" s="12" t="str">
        <f t="shared" si="0"/>
        <v>9.40/km</v>
      </c>
      <c r="I28" s="13">
        <f t="shared" si="1"/>
        <v>0.10239583333333341</v>
      </c>
      <c r="J28" s="13">
        <f t="shared" si="2"/>
        <v>0.10239583333333341</v>
      </c>
    </row>
    <row r="29" spans="1:10" ht="15" customHeight="1">
      <c r="A29" s="12">
        <v>25</v>
      </c>
      <c r="B29" s="37" t="s">
        <v>91</v>
      </c>
      <c r="C29" s="37" t="s">
        <v>92</v>
      </c>
      <c r="D29" s="38" t="s">
        <v>93</v>
      </c>
      <c r="E29" s="37" t="s">
        <v>94</v>
      </c>
      <c r="F29" s="39">
        <v>0.45184027777777774</v>
      </c>
      <c r="G29" s="39">
        <v>0.45184027777777774</v>
      </c>
      <c r="H29" s="12" t="str">
        <f t="shared" si="0"/>
        <v>9.52/km</v>
      </c>
      <c r="I29" s="13">
        <f t="shared" si="1"/>
        <v>0.1109027777777778</v>
      </c>
      <c r="J29" s="13">
        <f t="shared" si="2"/>
        <v>0</v>
      </c>
    </row>
    <row r="30" spans="1:10" ht="15" customHeight="1">
      <c r="A30" s="12">
        <v>26</v>
      </c>
      <c r="B30" s="37" t="s">
        <v>95</v>
      </c>
      <c r="C30" s="37" t="s">
        <v>96</v>
      </c>
      <c r="D30" s="38" t="s">
        <v>39</v>
      </c>
      <c r="E30" s="37" t="s">
        <v>97</v>
      </c>
      <c r="F30" s="39">
        <v>0.4522569444444444</v>
      </c>
      <c r="G30" s="39">
        <v>0.4522569444444444</v>
      </c>
      <c r="H30" s="12" t="str">
        <f t="shared" si="0"/>
        <v>9.52/km</v>
      </c>
      <c r="I30" s="13">
        <f t="shared" si="1"/>
        <v>0.11131944444444447</v>
      </c>
      <c r="J30" s="13">
        <f t="shared" si="2"/>
        <v>0.0954861111111111</v>
      </c>
    </row>
    <row r="31" spans="1:10" ht="15" customHeight="1">
      <c r="A31" s="12">
        <v>27</v>
      </c>
      <c r="B31" s="37" t="s">
        <v>63</v>
      </c>
      <c r="C31" s="37" t="s">
        <v>46</v>
      </c>
      <c r="D31" s="38" t="s">
        <v>39</v>
      </c>
      <c r="E31" s="37" t="s">
        <v>97</v>
      </c>
      <c r="F31" s="39">
        <v>0.4522569444444444</v>
      </c>
      <c r="G31" s="39">
        <v>0.4522569444444444</v>
      </c>
      <c r="H31" s="12" t="str">
        <f t="shared" si="0"/>
        <v>9.52/km</v>
      </c>
      <c r="I31" s="13">
        <f t="shared" si="1"/>
        <v>0.11131944444444447</v>
      </c>
      <c r="J31" s="13">
        <f t="shared" si="2"/>
        <v>0.0954861111111111</v>
      </c>
    </row>
    <row r="32" spans="1:10" ht="15" customHeight="1">
      <c r="A32" s="12">
        <v>28</v>
      </c>
      <c r="B32" s="37" t="s">
        <v>98</v>
      </c>
      <c r="C32" s="37" t="s">
        <v>99</v>
      </c>
      <c r="D32" s="38" t="s">
        <v>43</v>
      </c>
      <c r="E32" s="37" t="s">
        <v>100</v>
      </c>
      <c r="F32" s="39">
        <v>0.4570254629629629</v>
      </c>
      <c r="G32" s="39">
        <v>0.4570254629629629</v>
      </c>
      <c r="H32" s="12" t="str">
        <f t="shared" si="0"/>
        <v>9.58/km</v>
      </c>
      <c r="I32" s="13">
        <f t="shared" si="1"/>
        <v>0.11608796296296298</v>
      </c>
      <c r="J32" s="13">
        <f t="shared" si="2"/>
        <v>0.09969907407407402</v>
      </c>
    </row>
    <row r="33" spans="1:10" ht="15" customHeight="1">
      <c r="A33" s="12">
        <v>29</v>
      </c>
      <c r="B33" s="37" t="s">
        <v>101</v>
      </c>
      <c r="C33" s="37" t="s">
        <v>102</v>
      </c>
      <c r="D33" s="38" t="s">
        <v>67</v>
      </c>
      <c r="E33" s="37" t="s">
        <v>103</v>
      </c>
      <c r="F33" s="39">
        <v>0.4624537037037037</v>
      </c>
      <c r="G33" s="39">
        <v>0.4624537037037037</v>
      </c>
      <c r="H33" s="12" t="str">
        <f t="shared" si="0"/>
        <v>10.05/km</v>
      </c>
      <c r="I33" s="13">
        <f t="shared" si="1"/>
        <v>0.12151620370370375</v>
      </c>
      <c r="J33" s="13">
        <f t="shared" si="2"/>
        <v>0.04605324074074074</v>
      </c>
    </row>
    <row r="34" spans="1:10" ht="15" customHeight="1">
      <c r="A34" s="12">
        <v>30</v>
      </c>
      <c r="B34" s="37" t="s">
        <v>104</v>
      </c>
      <c r="C34" s="37" t="s">
        <v>105</v>
      </c>
      <c r="D34" s="38" t="s">
        <v>50</v>
      </c>
      <c r="E34" s="37" t="s">
        <v>106</v>
      </c>
      <c r="F34" s="39">
        <v>0.4624537037037037</v>
      </c>
      <c r="G34" s="39">
        <v>0.4624537037037037</v>
      </c>
      <c r="H34" s="12" t="str">
        <f t="shared" si="0"/>
        <v>10.05/km</v>
      </c>
      <c r="I34" s="13">
        <f t="shared" si="1"/>
        <v>0.12151620370370375</v>
      </c>
      <c r="J34" s="13">
        <f t="shared" si="2"/>
        <v>0.0811689814814815</v>
      </c>
    </row>
    <row r="35" spans="1:10" ht="15" customHeight="1">
      <c r="A35" s="12">
        <v>31</v>
      </c>
      <c r="B35" s="37" t="s">
        <v>107</v>
      </c>
      <c r="C35" s="37" t="s">
        <v>108</v>
      </c>
      <c r="D35" s="38" t="s">
        <v>39</v>
      </c>
      <c r="E35" s="37" t="s">
        <v>72</v>
      </c>
      <c r="F35" s="39">
        <v>0.46653935185185186</v>
      </c>
      <c r="G35" s="39">
        <v>0.46653935185185186</v>
      </c>
      <c r="H35" s="12" t="str">
        <f t="shared" si="0"/>
        <v>10.11/km</v>
      </c>
      <c r="I35" s="13">
        <f t="shared" si="1"/>
        <v>0.1256018518518519</v>
      </c>
      <c r="J35" s="13">
        <f t="shared" si="2"/>
        <v>0.10976851851851854</v>
      </c>
    </row>
    <row r="36" spans="1:10" ht="15" customHeight="1">
      <c r="A36" s="12">
        <v>32</v>
      </c>
      <c r="B36" s="37" t="s">
        <v>109</v>
      </c>
      <c r="C36" s="37" t="s">
        <v>110</v>
      </c>
      <c r="D36" s="38" t="s">
        <v>39</v>
      </c>
      <c r="E36" s="37" t="s">
        <v>72</v>
      </c>
      <c r="F36" s="39">
        <v>0.4665625</v>
      </c>
      <c r="G36" s="39">
        <v>0.4665625</v>
      </c>
      <c r="H36" s="12" t="str">
        <f t="shared" si="0"/>
        <v>10.11/km</v>
      </c>
      <c r="I36" s="13">
        <f t="shared" si="1"/>
        <v>0.12562500000000004</v>
      </c>
      <c r="J36" s="13">
        <f t="shared" si="2"/>
        <v>0.10979166666666668</v>
      </c>
    </row>
    <row r="37" spans="1:10" ht="15" customHeight="1">
      <c r="A37" s="12">
        <v>33</v>
      </c>
      <c r="B37" s="37" t="s">
        <v>111</v>
      </c>
      <c r="C37" s="37" t="s">
        <v>99</v>
      </c>
      <c r="D37" s="38" t="s">
        <v>43</v>
      </c>
      <c r="E37" s="37" t="s">
        <v>112</v>
      </c>
      <c r="F37" s="39">
        <v>0.4669212962962963</v>
      </c>
      <c r="G37" s="39">
        <v>0.4669212962962963</v>
      </c>
      <c r="H37" s="12" t="str">
        <f t="shared" si="0"/>
        <v>10.11/km</v>
      </c>
      <c r="I37" s="13">
        <f t="shared" si="1"/>
        <v>0.12598379629629636</v>
      </c>
      <c r="J37" s="13">
        <f t="shared" si="2"/>
        <v>0.1095949074074074</v>
      </c>
    </row>
    <row r="38" spans="1:10" ht="15" customHeight="1">
      <c r="A38" s="12">
        <v>34</v>
      </c>
      <c r="B38" s="37" t="s">
        <v>113</v>
      </c>
      <c r="C38" s="37" t="s">
        <v>114</v>
      </c>
      <c r="D38" s="38" t="s">
        <v>30</v>
      </c>
      <c r="E38" s="37" t="s">
        <v>115</v>
      </c>
      <c r="F38" s="39">
        <v>0.470150462962963</v>
      </c>
      <c r="G38" s="39">
        <v>0.470150462962963</v>
      </c>
      <c r="H38" s="12" t="str">
        <f t="shared" si="0"/>
        <v>10.15/km</v>
      </c>
      <c r="I38" s="13">
        <f t="shared" si="1"/>
        <v>0.12921296296296303</v>
      </c>
      <c r="J38" s="13">
        <f t="shared" si="2"/>
        <v>0.12921296296296303</v>
      </c>
    </row>
    <row r="39" spans="1:10" ht="15" customHeight="1">
      <c r="A39" s="15">
        <v>35</v>
      </c>
      <c r="B39" s="40" t="s">
        <v>116</v>
      </c>
      <c r="C39" s="40" t="s">
        <v>18</v>
      </c>
      <c r="D39" s="41" t="s">
        <v>50</v>
      </c>
      <c r="E39" s="40" t="s">
        <v>13</v>
      </c>
      <c r="F39" s="42">
        <v>0.4713773148148148</v>
      </c>
      <c r="G39" s="42">
        <v>0.4713773148148148</v>
      </c>
      <c r="H39" s="15" t="str">
        <f t="shared" si="0"/>
        <v>10.17/km</v>
      </c>
      <c r="I39" s="17">
        <f t="shared" si="1"/>
        <v>0.13043981481481487</v>
      </c>
      <c r="J39" s="17">
        <f t="shared" si="2"/>
        <v>0.09009259259259261</v>
      </c>
    </row>
    <row r="40" spans="1:10" ht="15" customHeight="1">
      <c r="A40" s="12">
        <v>36</v>
      </c>
      <c r="B40" s="37" t="s">
        <v>117</v>
      </c>
      <c r="C40" s="37" t="s">
        <v>118</v>
      </c>
      <c r="D40" s="38" t="s">
        <v>39</v>
      </c>
      <c r="E40" s="37" t="s">
        <v>119</v>
      </c>
      <c r="F40" s="39">
        <v>0.4731134259259259</v>
      </c>
      <c r="G40" s="39">
        <v>0.4731134259259259</v>
      </c>
      <c r="H40" s="12" t="str">
        <f t="shared" si="0"/>
        <v>10.19/km</v>
      </c>
      <c r="I40" s="13">
        <f t="shared" si="1"/>
        <v>0.13217592592592597</v>
      </c>
      <c r="J40" s="13">
        <f t="shared" si="2"/>
        <v>0.11634259259259261</v>
      </c>
    </row>
    <row r="41" spans="1:10" ht="15" customHeight="1">
      <c r="A41" s="12">
        <v>37</v>
      </c>
      <c r="B41" s="37" t="s">
        <v>120</v>
      </c>
      <c r="C41" s="37" t="s">
        <v>19</v>
      </c>
      <c r="D41" s="38" t="s">
        <v>30</v>
      </c>
      <c r="E41" s="37" t="s">
        <v>121</v>
      </c>
      <c r="F41" s="39">
        <v>0.4731597222222222</v>
      </c>
      <c r="G41" s="39">
        <v>0.4731597222222222</v>
      </c>
      <c r="H41" s="12" t="str">
        <f t="shared" si="0"/>
        <v>10.19/km</v>
      </c>
      <c r="I41" s="13">
        <f t="shared" si="1"/>
        <v>0.13222222222222224</v>
      </c>
      <c r="J41" s="13">
        <f t="shared" si="2"/>
        <v>0.13222222222222224</v>
      </c>
    </row>
    <row r="42" spans="1:10" ht="15" customHeight="1">
      <c r="A42" s="15">
        <v>38</v>
      </c>
      <c r="B42" s="40" t="s">
        <v>122</v>
      </c>
      <c r="C42" s="40" t="s">
        <v>18</v>
      </c>
      <c r="D42" s="41" t="s">
        <v>61</v>
      </c>
      <c r="E42" s="40" t="s">
        <v>13</v>
      </c>
      <c r="F42" s="42">
        <v>0.47496527777777775</v>
      </c>
      <c r="G42" s="42">
        <v>0.47496527777777775</v>
      </c>
      <c r="H42" s="15" t="str">
        <f t="shared" si="0"/>
        <v>10.22/km</v>
      </c>
      <c r="I42" s="17">
        <f t="shared" si="1"/>
        <v>0.1340277777777778</v>
      </c>
      <c r="J42" s="17">
        <f t="shared" si="2"/>
        <v>0.07068287037037035</v>
      </c>
    </row>
    <row r="43" spans="1:10" ht="15" customHeight="1">
      <c r="A43" s="12">
        <v>39</v>
      </c>
      <c r="B43" s="37" t="s">
        <v>123</v>
      </c>
      <c r="C43" s="37" t="s">
        <v>77</v>
      </c>
      <c r="D43" s="38" t="s">
        <v>43</v>
      </c>
      <c r="E43" s="37" t="s">
        <v>124</v>
      </c>
      <c r="F43" s="39">
        <v>0.4767824074074074</v>
      </c>
      <c r="G43" s="39">
        <v>0.4767824074074074</v>
      </c>
      <c r="H43" s="12" t="str">
        <f t="shared" si="0"/>
        <v>10.24/km</v>
      </c>
      <c r="I43" s="13">
        <f t="shared" si="1"/>
        <v>0.13584490740740746</v>
      </c>
      <c r="J43" s="13">
        <f t="shared" si="2"/>
        <v>0.1194560185185185</v>
      </c>
    </row>
    <row r="44" spans="1:10" ht="15" customHeight="1">
      <c r="A44" s="12">
        <v>40</v>
      </c>
      <c r="B44" s="37" t="s">
        <v>125</v>
      </c>
      <c r="C44" s="37" t="s">
        <v>126</v>
      </c>
      <c r="D44" s="38" t="s">
        <v>67</v>
      </c>
      <c r="E44" s="37" t="s">
        <v>127</v>
      </c>
      <c r="F44" s="39">
        <v>0.4776736111111111</v>
      </c>
      <c r="G44" s="39">
        <v>0.4776736111111111</v>
      </c>
      <c r="H44" s="12" t="str">
        <f t="shared" si="0"/>
        <v>10.25/km</v>
      </c>
      <c r="I44" s="13">
        <f t="shared" si="1"/>
        <v>0.13673611111111117</v>
      </c>
      <c r="J44" s="13">
        <f t="shared" si="2"/>
        <v>0.06127314814814816</v>
      </c>
    </row>
    <row r="45" spans="1:10" ht="15" customHeight="1">
      <c r="A45" s="12">
        <v>41</v>
      </c>
      <c r="B45" s="37" t="s">
        <v>128</v>
      </c>
      <c r="C45" s="37" t="s">
        <v>129</v>
      </c>
      <c r="D45" s="38" t="s">
        <v>50</v>
      </c>
      <c r="E45" s="37" t="s">
        <v>130</v>
      </c>
      <c r="F45" s="39">
        <v>0.48486111111111113</v>
      </c>
      <c r="G45" s="39">
        <v>0.48486111111111113</v>
      </c>
      <c r="H45" s="12" t="str">
        <f t="shared" si="0"/>
        <v>10.35/km</v>
      </c>
      <c r="I45" s="13">
        <f t="shared" si="1"/>
        <v>0.14392361111111118</v>
      </c>
      <c r="J45" s="13">
        <f t="shared" si="2"/>
        <v>0.10357638888888893</v>
      </c>
    </row>
    <row r="46" spans="1:10" ht="15" customHeight="1">
      <c r="A46" s="12">
        <v>42</v>
      </c>
      <c r="B46" s="37" t="s">
        <v>131</v>
      </c>
      <c r="C46" s="37" t="s">
        <v>16</v>
      </c>
      <c r="D46" s="38" t="s">
        <v>30</v>
      </c>
      <c r="E46" s="37" t="s">
        <v>132</v>
      </c>
      <c r="F46" s="39">
        <v>0.4868634259259259</v>
      </c>
      <c r="G46" s="39">
        <v>0.4868634259259259</v>
      </c>
      <c r="H46" s="12" t="str">
        <f t="shared" si="0"/>
        <v>10.37/km</v>
      </c>
      <c r="I46" s="13">
        <f t="shared" si="1"/>
        <v>0.14592592592592596</v>
      </c>
      <c r="J46" s="13">
        <f t="shared" si="2"/>
        <v>0.14592592592592596</v>
      </c>
    </row>
    <row r="47" spans="1:10" ht="15" customHeight="1">
      <c r="A47" s="12">
        <v>43</v>
      </c>
      <c r="B47" s="37" t="s">
        <v>133</v>
      </c>
      <c r="C47" s="37" t="s">
        <v>134</v>
      </c>
      <c r="D47" s="38" t="s">
        <v>43</v>
      </c>
      <c r="E47" s="37" t="s">
        <v>64</v>
      </c>
      <c r="F47" s="39">
        <v>0.48696759259259265</v>
      </c>
      <c r="G47" s="39">
        <v>0.48696759259259265</v>
      </c>
      <c r="H47" s="12" t="str">
        <f t="shared" si="0"/>
        <v>10.37/km</v>
      </c>
      <c r="I47" s="13">
        <f t="shared" si="1"/>
        <v>0.1460300925925927</v>
      </c>
      <c r="J47" s="13">
        <f t="shared" si="2"/>
        <v>0.12964120370370374</v>
      </c>
    </row>
    <row r="48" spans="1:10" ht="15" customHeight="1">
      <c r="A48" s="12">
        <v>44</v>
      </c>
      <c r="B48" s="37" t="s">
        <v>135</v>
      </c>
      <c r="C48" s="37" t="s">
        <v>136</v>
      </c>
      <c r="D48" s="38" t="s">
        <v>61</v>
      </c>
      <c r="E48" s="37" t="s">
        <v>94</v>
      </c>
      <c r="F48" s="39">
        <v>0.4876157407407407</v>
      </c>
      <c r="G48" s="39">
        <v>0.4876157407407407</v>
      </c>
      <c r="H48" s="12" t="str">
        <f t="shared" si="0"/>
        <v>10.38/km</v>
      </c>
      <c r="I48" s="13">
        <f t="shared" si="1"/>
        <v>0.14667824074074076</v>
      </c>
      <c r="J48" s="13">
        <f t="shared" si="2"/>
        <v>0.08333333333333331</v>
      </c>
    </row>
    <row r="49" spans="1:10" ht="15" customHeight="1">
      <c r="A49" s="12">
        <v>45</v>
      </c>
      <c r="B49" s="37" t="s">
        <v>137</v>
      </c>
      <c r="C49" s="37" t="s">
        <v>138</v>
      </c>
      <c r="D49" s="38" t="s">
        <v>139</v>
      </c>
      <c r="E49" s="37" t="s">
        <v>140</v>
      </c>
      <c r="F49" s="39">
        <v>0.4881365740740741</v>
      </c>
      <c r="G49" s="39">
        <v>0.4881365740740741</v>
      </c>
      <c r="H49" s="12" t="str">
        <f aca="true" t="shared" si="3" ref="H49:H76">TEXT(INT((HOUR(G49)*3600+MINUTE(G49)*60+SECOND(G49))/$J$3/60),"0")&amp;"."&amp;TEXT(MOD((HOUR(G49)*3600+MINUTE(G49)*60+SECOND(G49))/$J$3,60),"00")&amp;"/km"</f>
        <v>10.39/km</v>
      </c>
      <c r="I49" s="13">
        <f aca="true" t="shared" si="4" ref="I49:I76">G49-$G$5</f>
        <v>0.14719907407407418</v>
      </c>
      <c r="J49" s="13">
        <f t="shared" si="2"/>
        <v>0</v>
      </c>
    </row>
    <row r="50" spans="1:10" ht="15" customHeight="1">
      <c r="A50" s="12">
        <v>46</v>
      </c>
      <c r="B50" s="37" t="s">
        <v>141</v>
      </c>
      <c r="C50" s="37" t="s">
        <v>142</v>
      </c>
      <c r="D50" s="38" t="s">
        <v>50</v>
      </c>
      <c r="E50" s="37" t="s">
        <v>143</v>
      </c>
      <c r="F50" s="39">
        <v>0.48819444444444443</v>
      </c>
      <c r="G50" s="39">
        <v>0.48819444444444443</v>
      </c>
      <c r="H50" s="12" t="str">
        <f t="shared" si="3"/>
        <v>10.39/km</v>
      </c>
      <c r="I50" s="13">
        <f t="shared" si="4"/>
        <v>0.14725694444444448</v>
      </c>
      <c r="J50" s="13">
        <f t="shared" si="2"/>
        <v>0.10690972222222223</v>
      </c>
    </row>
    <row r="51" spans="1:10" ht="15" customHeight="1">
      <c r="A51" s="12">
        <v>47</v>
      </c>
      <c r="B51" s="37" t="s">
        <v>144</v>
      </c>
      <c r="C51" s="37" t="s">
        <v>145</v>
      </c>
      <c r="D51" s="38" t="s">
        <v>39</v>
      </c>
      <c r="E51" s="37" t="s">
        <v>146</v>
      </c>
      <c r="F51" s="39">
        <v>0.49519675925925927</v>
      </c>
      <c r="G51" s="39">
        <v>0.49519675925925927</v>
      </c>
      <c r="H51" s="12" t="str">
        <f t="shared" si="3"/>
        <v>10.48/km</v>
      </c>
      <c r="I51" s="13">
        <f t="shared" si="4"/>
        <v>0.15425925925925932</v>
      </c>
      <c r="J51" s="13">
        <f t="shared" si="2"/>
        <v>0.13842592592592595</v>
      </c>
    </row>
    <row r="52" spans="1:10" ht="15" customHeight="1">
      <c r="A52" s="12">
        <v>48</v>
      </c>
      <c r="B52" s="37" t="s">
        <v>147</v>
      </c>
      <c r="C52" s="37" t="s">
        <v>148</v>
      </c>
      <c r="D52" s="38" t="s">
        <v>47</v>
      </c>
      <c r="E52" s="37" t="s">
        <v>146</v>
      </c>
      <c r="F52" s="39">
        <v>0.4952083333333333</v>
      </c>
      <c r="G52" s="39">
        <v>0.4952083333333333</v>
      </c>
      <c r="H52" s="12" t="str">
        <f t="shared" si="3"/>
        <v>10.48/km</v>
      </c>
      <c r="I52" s="13">
        <f t="shared" si="4"/>
        <v>0.15427083333333336</v>
      </c>
      <c r="J52" s="13">
        <f t="shared" si="2"/>
        <v>0.13057870370370367</v>
      </c>
    </row>
    <row r="53" spans="1:10" ht="15" customHeight="1">
      <c r="A53" s="12">
        <v>49</v>
      </c>
      <c r="B53" s="37" t="s">
        <v>149</v>
      </c>
      <c r="C53" s="37" t="s">
        <v>150</v>
      </c>
      <c r="D53" s="38" t="s">
        <v>43</v>
      </c>
      <c r="E53" s="37" t="s">
        <v>151</v>
      </c>
      <c r="F53" s="39">
        <v>0.4955439814814815</v>
      </c>
      <c r="G53" s="39">
        <v>0.4955439814814815</v>
      </c>
      <c r="H53" s="12" t="str">
        <f t="shared" si="3"/>
        <v>10.49/km</v>
      </c>
      <c r="I53" s="13">
        <f t="shared" si="4"/>
        <v>0.15460648148148154</v>
      </c>
      <c r="J53" s="13">
        <f t="shared" si="2"/>
        <v>0.1382175925925926</v>
      </c>
    </row>
    <row r="54" spans="1:10" ht="15" customHeight="1">
      <c r="A54" s="15">
        <v>50</v>
      </c>
      <c r="B54" s="40" t="s">
        <v>152</v>
      </c>
      <c r="C54" s="40" t="s">
        <v>15</v>
      </c>
      <c r="D54" s="41" t="s">
        <v>43</v>
      </c>
      <c r="E54" s="40" t="s">
        <v>13</v>
      </c>
      <c r="F54" s="42">
        <v>0.49940972222222224</v>
      </c>
      <c r="G54" s="42">
        <v>0.49940972222222224</v>
      </c>
      <c r="H54" s="15" t="str">
        <f t="shared" si="3"/>
        <v>10.54/km</v>
      </c>
      <c r="I54" s="17">
        <f t="shared" si="4"/>
        <v>0.1584722222222223</v>
      </c>
      <c r="J54" s="17">
        <f t="shared" si="2"/>
        <v>0.14208333333333334</v>
      </c>
    </row>
    <row r="55" spans="1:10" ht="15" customHeight="1">
      <c r="A55" s="12">
        <v>51</v>
      </c>
      <c r="B55" s="37" t="s">
        <v>153</v>
      </c>
      <c r="C55" s="37" t="s">
        <v>154</v>
      </c>
      <c r="D55" s="38" t="s">
        <v>155</v>
      </c>
      <c r="E55" s="37" t="s">
        <v>156</v>
      </c>
      <c r="F55" s="39">
        <v>0.5000578703703703</v>
      </c>
      <c r="G55" s="39">
        <v>0.5000578703703703</v>
      </c>
      <c r="H55" s="12" t="str">
        <f t="shared" si="3"/>
        <v>10.55/km</v>
      </c>
      <c r="I55" s="13">
        <f t="shared" si="4"/>
        <v>0.15912037037037036</v>
      </c>
      <c r="J55" s="13">
        <f t="shared" si="2"/>
        <v>0</v>
      </c>
    </row>
    <row r="56" spans="1:10" ht="15" customHeight="1">
      <c r="A56" s="12">
        <v>52</v>
      </c>
      <c r="B56" s="37" t="s">
        <v>157</v>
      </c>
      <c r="C56" s="37" t="s">
        <v>17</v>
      </c>
      <c r="D56" s="38" t="s">
        <v>50</v>
      </c>
      <c r="E56" s="37" t="s">
        <v>158</v>
      </c>
      <c r="F56" s="39">
        <v>0.5005671296296296</v>
      </c>
      <c r="G56" s="39">
        <v>0.5005671296296296</v>
      </c>
      <c r="H56" s="12" t="str">
        <f t="shared" si="3"/>
        <v>10.55/km</v>
      </c>
      <c r="I56" s="13">
        <f t="shared" si="4"/>
        <v>0.15962962962962962</v>
      </c>
      <c r="J56" s="13">
        <f t="shared" si="2"/>
        <v>0.11928240740740736</v>
      </c>
    </row>
    <row r="57" spans="1:10" ht="15" customHeight="1">
      <c r="A57" s="15">
        <v>53</v>
      </c>
      <c r="B57" s="40" t="s">
        <v>159</v>
      </c>
      <c r="C57" s="40" t="s">
        <v>160</v>
      </c>
      <c r="D57" s="41" t="s">
        <v>93</v>
      </c>
      <c r="E57" s="40" t="s">
        <v>13</v>
      </c>
      <c r="F57" s="42">
        <v>0.501712962962963</v>
      </c>
      <c r="G57" s="42">
        <v>0.501712962962963</v>
      </c>
      <c r="H57" s="15" t="str">
        <f t="shared" si="3"/>
        <v>10.57/km</v>
      </c>
      <c r="I57" s="17">
        <f t="shared" si="4"/>
        <v>0.16077546296296302</v>
      </c>
      <c r="J57" s="17">
        <f t="shared" si="2"/>
        <v>0.04987268518518523</v>
      </c>
    </row>
    <row r="58" spans="1:10" ht="15" customHeight="1">
      <c r="A58" s="12">
        <v>54</v>
      </c>
      <c r="B58" s="37" t="s">
        <v>161</v>
      </c>
      <c r="C58" s="37" t="s">
        <v>55</v>
      </c>
      <c r="D58" s="38" t="s">
        <v>39</v>
      </c>
      <c r="E58" s="37" t="s">
        <v>162</v>
      </c>
      <c r="F58" s="39">
        <v>0.5085300925925925</v>
      </c>
      <c r="G58" s="39">
        <v>0.5085300925925925</v>
      </c>
      <c r="H58" s="12" t="str">
        <f t="shared" si="3"/>
        <v>11.06/km</v>
      </c>
      <c r="I58" s="13">
        <f t="shared" si="4"/>
        <v>0.16759259259259257</v>
      </c>
      <c r="J58" s="13">
        <f t="shared" si="2"/>
        <v>0.1517592592592592</v>
      </c>
    </row>
    <row r="59" spans="1:10" ht="15" customHeight="1">
      <c r="A59" s="12">
        <v>55</v>
      </c>
      <c r="B59" s="37" t="s">
        <v>163</v>
      </c>
      <c r="C59" s="37" t="s">
        <v>164</v>
      </c>
      <c r="D59" s="38" t="s">
        <v>165</v>
      </c>
      <c r="E59" s="37" t="s">
        <v>146</v>
      </c>
      <c r="F59" s="39">
        <v>0.5121064814814814</v>
      </c>
      <c r="G59" s="39">
        <v>0.5121064814814814</v>
      </c>
      <c r="H59" s="12" t="str">
        <f t="shared" si="3"/>
        <v>11.10/km</v>
      </c>
      <c r="I59" s="13">
        <f t="shared" si="4"/>
        <v>0.17116898148148146</v>
      </c>
      <c r="J59" s="13">
        <f t="shared" si="2"/>
        <v>0</v>
      </c>
    </row>
    <row r="60" spans="1:10" ht="15" customHeight="1">
      <c r="A60" s="12">
        <v>56</v>
      </c>
      <c r="B60" s="37" t="s">
        <v>166</v>
      </c>
      <c r="C60" s="37" t="s">
        <v>24</v>
      </c>
      <c r="D60" s="38" t="s">
        <v>67</v>
      </c>
      <c r="E60" s="37" t="s">
        <v>162</v>
      </c>
      <c r="F60" s="39">
        <v>0.5158680555555556</v>
      </c>
      <c r="G60" s="39">
        <v>0.5158680555555556</v>
      </c>
      <c r="H60" s="12" t="str">
        <f t="shared" si="3"/>
        <v>11.15/km</v>
      </c>
      <c r="I60" s="13">
        <f t="shared" si="4"/>
        <v>0.17493055555555564</v>
      </c>
      <c r="J60" s="13">
        <f t="shared" si="2"/>
        <v>0.09946759259259264</v>
      </c>
    </row>
    <row r="61" spans="1:10" ht="15" customHeight="1">
      <c r="A61" s="12">
        <v>57</v>
      </c>
      <c r="B61" s="37" t="s">
        <v>167</v>
      </c>
      <c r="C61" s="37" t="s">
        <v>77</v>
      </c>
      <c r="D61" s="38" t="s">
        <v>50</v>
      </c>
      <c r="E61" s="37" t="s">
        <v>64</v>
      </c>
      <c r="F61" s="39">
        <v>0.5162268518518519</v>
      </c>
      <c r="G61" s="39">
        <v>0.5162268518518519</v>
      </c>
      <c r="H61" s="12" t="str">
        <f t="shared" si="3"/>
        <v>11.16/km</v>
      </c>
      <c r="I61" s="13">
        <f t="shared" si="4"/>
        <v>0.17528935185185196</v>
      </c>
      <c r="J61" s="13">
        <f t="shared" si="2"/>
        <v>0.1349421296296297</v>
      </c>
    </row>
    <row r="62" spans="1:10" ht="15" customHeight="1">
      <c r="A62" s="12">
        <v>58</v>
      </c>
      <c r="B62" s="37" t="s">
        <v>168</v>
      </c>
      <c r="C62" s="37" t="s">
        <v>19</v>
      </c>
      <c r="D62" s="38" t="s">
        <v>43</v>
      </c>
      <c r="E62" s="37" t="s">
        <v>169</v>
      </c>
      <c r="F62" s="39">
        <v>0.5182291666666666</v>
      </c>
      <c r="G62" s="39">
        <v>0.5182291666666666</v>
      </c>
      <c r="H62" s="12" t="str">
        <f t="shared" si="3"/>
        <v>11.18/km</v>
      </c>
      <c r="I62" s="13">
        <f t="shared" si="4"/>
        <v>0.17729166666666668</v>
      </c>
      <c r="J62" s="13">
        <f t="shared" si="2"/>
        <v>0.16090277777777773</v>
      </c>
    </row>
    <row r="63" spans="1:10" ht="15" customHeight="1">
      <c r="A63" s="12">
        <v>59</v>
      </c>
      <c r="B63" s="37" t="s">
        <v>45</v>
      </c>
      <c r="C63" s="37" t="s">
        <v>170</v>
      </c>
      <c r="D63" s="38" t="s">
        <v>43</v>
      </c>
      <c r="E63" s="37" t="s">
        <v>64</v>
      </c>
      <c r="F63" s="39">
        <v>0.5226967592592593</v>
      </c>
      <c r="G63" s="39">
        <v>0.5226967592592593</v>
      </c>
      <c r="H63" s="12" t="str">
        <f t="shared" si="3"/>
        <v>11.24/km</v>
      </c>
      <c r="I63" s="13">
        <f t="shared" si="4"/>
        <v>0.18175925925925934</v>
      </c>
      <c r="J63" s="13">
        <f t="shared" si="2"/>
        <v>0.1653703703703704</v>
      </c>
    </row>
    <row r="64" spans="1:10" ht="15" customHeight="1">
      <c r="A64" s="12">
        <v>60</v>
      </c>
      <c r="B64" s="37" t="s">
        <v>171</v>
      </c>
      <c r="C64" s="37" t="s">
        <v>172</v>
      </c>
      <c r="D64" s="38" t="s">
        <v>173</v>
      </c>
      <c r="E64" s="37" t="s">
        <v>53</v>
      </c>
      <c r="F64" s="39">
        <v>0.545775462962963</v>
      </c>
      <c r="G64" s="39">
        <v>0.545775462962963</v>
      </c>
      <c r="H64" s="12" t="str">
        <f t="shared" si="3"/>
        <v>11.54/km</v>
      </c>
      <c r="I64" s="13">
        <f t="shared" si="4"/>
        <v>0.20483796296296303</v>
      </c>
      <c r="J64" s="13">
        <f t="shared" si="2"/>
        <v>0</v>
      </c>
    </row>
    <row r="65" spans="1:10" ht="15" customHeight="1">
      <c r="A65" s="12">
        <v>61</v>
      </c>
      <c r="B65" s="37" t="s">
        <v>174</v>
      </c>
      <c r="C65" s="37" t="s">
        <v>46</v>
      </c>
      <c r="D65" s="38" t="s">
        <v>61</v>
      </c>
      <c r="E65" s="37" t="s">
        <v>175</v>
      </c>
      <c r="F65" s="39">
        <v>0.5546875</v>
      </c>
      <c r="G65" s="39">
        <v>0.5546875</v>
      </c>
      <c r="H65" s="12" t="str">
        <f t="shared" si="3"/>
        <v>12.06/km</v>
      </c>
      <c r="I65" s="13">
        <f t="shared" si="4"/>
        <v>0.21375000000000005</v>
      </c>
      <c r="J65" s="13">
        <f t="shared" si="2"/>
        <v>0.1504050925925926</v>
      </c>
    </row>
    <row r="66" spans="1:10" ht="15" customHeight="1">
      <c r="A66" s="12">
        <v>62</v>
      </c>
      <c r="B66" s="37" t="s">
        <v>176</v>
      </c>
      <c r="C66" s="37" t="s">
        <v>177</v>
      </c>
      <c r="D66" s="38" t="s">
        <v>47</v>
      </c>
      <c r="E66" s="37" t="s">
        <v>44</v>
      </c>
      <c r="F66" s="39">
        <v>0.5590625</v>
      </c>
      <c r="G66" s="39">
        <v>0.5590625</v>
      </c>
      <c r="H66" s="12" t="str">
        <f t="shared" si="3"/>
        <v>12.12/km</v>
      </c>
      <c r="I66" s="13">
        <f t="shared" si="4"/>
        <v>0.21812500000000007</v>
      </c>
      <c r="J66" s="13">
        <f t="shared" si="2"/>
        <v>0.19443287037037038</v>
      </c>
    </row>
    <row r="67" spans="1:10" ht="15" customHeight="1">
      <c r="A67" s="15">
        <v>63</v>
      </c>
      <c r="B67" s="40" t="s">
        <v>178</v>
      </c>
      <c r="C67" s="40" t="s">
        <v>179</v>
      </c>
      <c r="D67" s="41" t="s">
        <v>155</v>
      </c>
      <c r="E67" s="40" t="s">
        <v>13</v>
      </c>
      <c r="F67" s="42">
        <v>0.5590856481481482</v>
      </c>
      <c r="G67" s="42">
        <v>0.5590856481481482</v>
      </c>
      <c r="H67" s="15" t="str">
        <f t="shared" si="3"/>
        <v>12.12/km</v>
      </c>
      <c r="I67" s="17">
        <f t="shared" si="4"/>
        <v>0.21814814814814826</v>
      </c>
      <c r="J67" s="17">
        <f t="shared" si="2"/>
        <v>0.0590277777777779</v>
      </c>
    </row>
    <row r="68" spans="1:10" ht="15" customHeight="1">
      <c r="A68" s="12">
        <v>64</v>
      </c>
      <c r="B68" s="37" t="s">
        <v>180</v>
      </c>
      <c r="C68" s="37" t="s">
        <v>181</v>
      </c>
      <c r="D68" s="38" t="s">
        <v>139</v>
      </c>
      <c r="E68" s="37" t="s">
        <v>53</v>
      </c>
      <c r="F68" s="39">
        <v>0.5591435185185185</v>
      </c>
      <c r="G68" s="39">
        <v>0.5591435185185185</v>
      </c>
      <c r="H68" s="12" t="str">
        <f t="shared" si="3"/>
        <v>12.12/km</v>
      </c>
      <c r="I68" s="13">
        <f t="shared" si="4"/>
        <v>0.21820601851851856</v>
      </c>
      <c r="J68" s="13">
        <f t="shared" si="2"/>
        <v>0.07100694444444439</v>
      </c>
    </row>
    <row r="69" spans="1:10" ht="15" customHeight="1">
      <c r="A69" s="12">
        <v>65</v>
      </c>
      <c r="B69" s="37" t="s">
        <v>182</v>
      </c>
      <c r="C69" s="37" t="s">
        <v>134</v>
      </c>
      <c r="D69" s="38" t="s">
        <v>50</v>
      </c>
      <c r="E69" s="37" t="s">
        <v>53</v>
      </c>
      <c r="F69" s="39">
        <v>0.5592476851851852</v>
      </c>
      <c r="G69" s="39">
        <v>0.5592476851851852</v>
      </c>
      <c r="H69" s="12" t="str">
        <f t="shared" si="3"/>
        <v>12.12/km</v>
      </c>
      <c r="I69" s="13">
        <f t="shared" si="4"/>
        <v>0.21831018518518525</v>
      </c>
      <c r="J69" s="13">
        <f t="shared" si="2"/>
        <v>0.177962962962963</v>
      </c>
    </row>
    <row r="70" spans="1:10" ht="15" customHeight="1">
      <c r="A70" s="12">
        <v>66</v>
      </c>
      <c r="B70" s="37" t="s">
        <v>183</v>
      </c>
      <c r="C70" s="37" t="s">
        <v>184</v>
      </c>
      <c r="D70" s="38" t="s">
        <v>39</v>
      </c>
      <c r="E70" s="37" t="s">
        <v>53</v>
      </c>
      <c r="F70" s="39">
        <v>0.559537037037037</v>
      </c>
      <c r="G70" s="39">
        <v>0.559537037037037</v>
      </c>
      <c r="H70" s="12" t="str">
        <f t="shared" si="3"/>
        <v>12.12/km</v>
      </c>
      <c r="I70" s="13">
        <f t="shared" si="4"/>
        <v>0.2185995370370371</v>
      </c>
      <c r="J70" s="13">
        <f aca="true" t="shared" si="5" ref="J70:J76">G70-INDEX($G$5:$G$100,MATCH(D70,$D$5:$D$100,0))</f>
        <v>0.20276620370370374</v>
      </c>
    </row>
    <row r="71" spans="1:10" ht="15" customHeight="1">
      <c r="A71" s="15">
        <v>67</v>
      </c>
      <c r="B71" s="40" t="s">
        <v>23</v>
      </c>
      <c r="C71" s="40" t="s">
        <v>35</v>
      </c>
      <c r="D71" s="41" t="s">
        <v>50</v>
      </c>
      <c r="E71" s="40" t="s">
        <v>13</v>
      </c>
      <c r="F71" s="42">
        <v>0.5716203703703704</v>
      </c>
      <c r="G71" s="42">
        <v>0.5716203703703704</v>
      </c>
      <c r="H71" s="15" t="str">
        <f t="shared" si="3"/>
        <v>12.28/km</v>
      </c>
      <c r="I71" s="17">
        <f t="shared" si="4"/>
        <v>0.23068287037037044</v>
      </c>
      <c r="J71" s="17">
        <f t="shared" si="5"/>
        <v>0.19033564814814818</v>
      </c>
    </row>
    <row r="72" spans="1:10" ht="15" customHeight="1">
      <c r="A72" s="12">
        <v>68</v>
      </c>
      <c r="B72" s="37" t="s">
        <v>185</v>
      </c>
      <c r="C72" s="37" t="s">
        <v>99</v>
      </c>
      <c r="D72" s="38" t="s">
        <v>61</v>
      </c>
      <c r="E72" s="37" t="s">
        <v>186</v>
      </c>
      <c r="F72" s="39">
        <v>0.5716898148148148</v>
      </c>
      <c r="G72" s="39">
        <v>0.5716898148148148</v>
      </c>
      <c r="H72" s="12" t="str">
        <f t="shared" si="3"/>
        <v>12.28/km</v>
      </c>
      <c r="I72" s="13">
        <f t="shared" si="4"/>
        <v>0.2307523148148149</v>
      </c>
      <c r="J72" s="13">
        <f t="shared" si="5"/>
        <v>0.16740740740740745</v>
      </c>
    </row>
    <row r="73" spans="1:10" ht="15" customHeight="1">
      <c r="A73" s="12">
        <v>69</v>
      </c>
      <c r="B73" s="37" t="s">
        <v>187</v>
      </c>
      <c r="C73" s="37" t="s">
        <v>27</v>
      </c>
      <c r="D73" s="38" t="s">
        <v>43</v>
      </c>
      <c r="E73" s="37" t="s">
        <v>188</v>
      </c>
      <c r="F73" s="39">
        <v>0.5718171296296296</v>
      </c>
      <c r="G73" s="39">
        <v>0.5718171296296296</v>
      </c>
      <c r="H73" s="12" t="str">
        <f t="shared" si="3"/>
        <v>12.29/km</v>
      </c>
      <c r="I73" s="13">
        <f t="shared" si="4"/>
        <v>0.23087962962962966</v>
      </c>
      <c r="J73" s="13">
        <f t="shared" si="5"/>
        <v>0.2144907407407407</v>
      </c>
    </row>
    <row r="74" spans="1:10" ht="15" customHeight="1">
      <c r="A74" s="12">
        <v>70</v>
      </c>
      <c r="B74" s="37" t="s">
        <v>189</v>
      </c>
      <c r="C74" s="37" t="s">
        <v>190</v>
      </c>
      <c r="D74" s="38" t="s">
        <v>61</v>
      </c>
      <c r="E74" s="37" t="s">
        <v>188</v>
      </c>
      <c r="F74" s="39">
        <v>0.571863425925926</v>
      </c>
      <c r="G74" s="39">
        <v>0.571863425925926</v>
      </c>
      <c r="H74" s="12" t="str">
        <f t="shared" si="3"/>
        <v>12.29/km</v>
      </c>
      <c r="I74" s="13">
        <f t="shared" si="4"/>
        <v>0.23092592592592603</v>
      </c>
      <c r="J74" s="13">
        <f t="shared" si="5"/>
        <v>0.1675810185185186</v>
      </c>
    </row>
    <row r="75" spans="1:10" ht="15" customHeight="1">
      <c r="A75" s="15">
        <v>71</v>
      </c>
      <c r="B75" s="40" t="s">
        <v>191</v>
      </c>
      <c r="C75" s="40" t="s">
        <v>184</v>
      </c>
      <c r="D75" s="41" t="s">
        <v>50</v>
      </c>
      <c r="E75" s="40" t="s">
        <v>13</v>
      </c>
      <c r="F75" s="42">
        <v>0.5766898148148148</v>
      </c>
      <c r="G75" s="42">
        <v>0.5766898148148148</v>
      </c>
      <c r="H75" s="15" t="str">
        <f t="shared" si="3"/>
        <v>12.35/km</v>
      </c>
      <c r="I75" s="17">
        <f t="shared" si="4"/>
        <v>0.2357523148148149</v>
      </c>
      <c r="J75" s="17">
        <f t="shared" si="5"/>
        <v>0.19540509259259264</v>
      </c>
    </row>
    <row r="76" spans="1:10" ht="15" customHeight="1">
      <c r="A76" s="43">
        <v>72</v>
      </c>
      <c r="B76" s="44" t="s">
        <v>88</v>
      </c>
      <c r="C76" s="44" t="s">
        <v>192</v>
      </c>
      <c r="D76" s="45" t="s">
        <v>67</v>
      </c>
      <c r="E76" s="44" t="s">
        <v>13</v>
      </c>
      <c r="F76" s="46">
        <v>0.5772453703703704</v>
      </c>
      <c r="G76" s="46">
        <v>0.5772453703703704</v>
      </c>
      <c r="H76" s="43" t="str">
        <f t="shared" si="3"/>
        <v>12.36/km</v>
      </c>
      <c r="I76" s="47">
        <f t="shared" si="4"/>
        <v>0.23630787037037043</v>
      </c>
      <c r="J76" s="47">
        <f t="shared" si="5"/>
        <v>0.16084490740740742</v>
      </c>
    </row>
  </sheetData>
  <sheetProtection/>
  <autoFilter ref="A4:J7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Ultra Trail del Mandriano</v>
      </c>
      <c r="B1" s="28"/>
      <c r="C1" s="29"/>
    </row>
    <row r="2" spans="1:3" ht="24" customHeight="1">
      <c r="A2" s="25" t="str">
        <f>Individuale!A2</f>
        <v>1ª edizione </v>
      </c>
      <c r="B2" s="25"/>
      <c r="C2" s="25"/>
    </row>
    <row r="3" spans="1:3" ht="24" customHeight="1">
      <c r="A3" s="30" t="str">
        <f>Individuale!A3</f>
        <v>Tivoli (RM) Italia - Sabato 02/05/2015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1">
        <v>1</v>
      </c>
      <c r="B5" s="32" t="s">
        <v>13</v>
      </c>
      <c r="C5" s="33">
        <v>13</v>
      </c>
    </row>
    <row r="6" spans="1:3" ht="15" customHeight="1">
      <c r="A6" s="18">
        <v>2</v>
      </c>
      <c r="B6" s="19" t="s">
        <v>53</v>
      </c>
      <c r="C6" s="22">
        <v>5</v>
      </c>
    </row>
    <row r="7" spans="1:3" ht="15" customHeight="1">
      <c r="A7" s="18">
        <v>3</v>
      </c>
      <c r="B7" s="19" t="s">
        <v>64</v>
      </c>
      <c r="C7" s="22">
        <v>4</v>
      </c>
    </row>
    <row r="8" spans="1:3" ht="15" customHeight="1">
      <c r="A8" s="18">
        <v>4</v>
      </c>
      <c r="B8" s="19" t="s">
        <v>146</v>
      </c>
      <c r="C8" s="22">
        <v>3</v>
      </c>
    </row>
    <row r="9" spans="1:3" ht="15" customHeight="1">
      <c r="A9" s="18">
        <v>5</v>
      </c>
      <c r="B9" s="19" t="s">
        <v>72</v>
      </c>
      <c r="C9" s="22">
        <v>3</v>
      </c>
    </row>
    <row r="10" spans="1:3" ht="15" customHeight="1">
      <c r="A10" s="18">
        <v>6</v>
      </c>
      <c r="B10" s="19" t="s">
        <v>56</v>
      </c>
      <c r="C10" s="22">
        <v>2</v>
      </c>
    </row>
    <row r="11" spans="1:3" ht="15" customHeight="1">
      <c r="A11" s="18">
        <v>7</v>
      </c>
      <c r="B11" s="19" t="s">
        <v>162</v>
      </c>
      <c r="C11" s="22">
        <v>2</v>
      </c>
    </row>
    <row r="12" spans="1:3" ht="15" customHeight="1">
      <c r="A12" s="18">
        <v>8</v>
      </c>
      <c r="B12" s="19" t="s">
        <v>44</v>
      </c>
      <c r="C12" s="22">
        <v>2</v>
      </c>
    </row>
    <row r="13" spans="1:3" ht="15" customHeight="1">
      <c r="A13" s="18">
        <v>9</v>
      </c>
      <c r="B13" s="19" t="s">
        <v>94</v>
      </c>
      <c r="C13" s="22">
        <v>2</v>
      </c>
    </row>
    <row r="14" spans="1:3" ht="15" customHeight="1">
      <c r="A14" s="18">
        <v>10</v>
      </c>
      <c r="B14" s="19" t="s">
        <v>59</v>
      </c>
      <c r="C14" s="22">
        <v>2</v>
      </c>
    </row>
    <row r="15" spans="1:3" ht="15" customHeight="1">
      <c r="A15" s="18">
        <v>11</v>
      </c>
      <c r="B15" s="19" t="s">
        <v>97</v>
      </c>
      <c r="C15" s="22">
        <v>2</v>
      </c>
    </row>
    <row r="16" spans="1:3" ht="15" customHeight="1">
      <c r="A16" s="18">
        <v>12</v>
      </c>
      <c r="B16" s="19" t="s">
        <v>188</v>
      </c>
      <c r="C16" s="22">
        <v>2</v>
      </c>
    </row>
    <row r="17" spans="1:3" ht="15" customHeight="1">
      <c r="A17" s="18">
        <v>13</v>
      </c>
      <c r="B17" s="19" t="s">
        <v>78</v>
      </c>
      <c r="C17" s="22">
        <v>2</v>
      </c>
    </row>
    <row r="18" spans="1:3" ht="15" customHeight="1">
      <c r="A18" s="18">
        <v>14</v>
      </c>
      <c r="B18" s="19" t="s">
        <v>119</v>
      </c>
      <c r="C18" s="22">
        <v>1</v>
      </c>
    </row>
    <row r="19" spans="1:3" ht="15" customHeight="1">
      <c r="A19" s="18">
        <v>15</v>
      </c>
      <c r="B19" s="19" t="s">
        <v>100</v>
      </c>
      <c r="C19" s="22">
        <v>1</v>
      </c>
    </row>
    <row r="20" spans="1:3" ht="15" customHeight="1">
      <c r="A20" s="18">
        <v>16</v>
      </c>
      <c r="B20" s="19" t="s">
        <v>103</v>
      </c>
      <c r="C20" s="22">
        <v>1</v>
      </c>
    </row>
    <row r="21" spans="1:3" ht="15" customHeight="1">
      <c r="A21" s="18">
        <v>17</v>
      </c>
      <c r="B21" s="19" t="s">
        <v>31</v>
      </c>
      <c r="C21" s="22">
        <v>1</v>
      </c>
    </row>
    <row r="22" spans="1:3" ht="15" customHeight="1">
      <c r="A22" s="18">
        <v>18</v>
      </c>
      <c r="B22" s="19" t="s">
        <v>140</v>
      </c>
      <c r="C22" s="22">
        <v>1</v>
      </c>
    </row>
    <row r="23" spans="1:3" ht="15" customHeight="1">
      <c r="A23" s="18">
        <v>19</v>
      </c>
      <c r="B23" s="19" t="s">
        <v>83</v>
      </c>
      <c r="C23" s="22">
        <v>1</v>
      </c>
    </row>
    <row r="24" spans="1:3" ht="15" customHeight="1">
      <c r="A24" s="18">
        <v>20</v>
      </c>
      <c r="B24" s="19" t="s">
        <v>81</v>
      </c>
      <c r="C24" s="22">
        <v>1</v>
      </c>
    </row>
    <row r="25" spans="1:3" ht="15" customHeight="1">
      <c r="A25" s="18">
        <v>21</v>
      </c>
      <c r="B25" s="19" t="s">
        <v>132</v>
      </c>
      <c r="C25" s="22">
        <v>1</v>
      </c>
    </row>
    <row r="26" spans="1:3" ht="15" customHeight="1">
      <c r="A26" s="18">
        <v>22</v>
      </c>
      <c r="B26" s="19" t="s">
        <v>175</v>
      </c>
      <c r="C26" s="22">
        <v>1</v>
      </c>
    </row>
    <row r="27" spans="1:3" ht="15" customHeight="1">
      <c r="A27" s="18">
        <v>23</v>
      </c>
      <c r="B27" s="19" t="s">
        <v>112</v>
      </c>
      <c r="C27" s="22">
        <v>1</v>
      </c>
    </row>
    <row r="28" spans="1:3" ht="15" customHeight="1">
      <c r="A28" s="18">
        <v>24</v>
      </c>
      <c r="B28" s="19" t="s">
        <v>68</v>
      </c>
      <c r="C28" s="22">
        <v>1</v>
      </c>
    </row>
    <row r="29" spans="1:3" ht="15" customHeight="1">
      <c r="A29" s="18">
        <v>25</v>
      </c>
      <c r="B29" s="19" t="s">
        <v>115</v>
      </c>
      <c r="C29" s="22">
        <v>1</v>
      </c>
    </row>
    <row r="30" spans="1:3" ht="15" customHeight="1">
      <c r="A30" s="18">
        <v>26</v>
      </c>
      <c r="B30" s="19" t="s">
        <v>87</v>
      </c>
      <c r="C30" s="22">
        <v>1</v>
      </c>
    </row>
    <row r="31" spans="1:3" ht="15" customHeight="1">
      <c r="A31" s="18">
        <v>27</v>
      </c>
      <c r="B31" s="19" t="s">
        <v>40</v>
      </c>
      <c r="C31" s="22">
        <v>1</v>
      </c>
    </row>
    <row r="32" spans="1:3" ht="15" customHeight="1">
      <c r="A32" s="18">
        <v>28</v>
      </c>
      <c r="B32" s="19" t="s">
        <v>124</v>
      </c>
      <c r="C32" s="22">
        <v>1</v>
      </c>
    </row>
    <row r="33" spans="1:3" ht="15" customHeight="1">
      <c r="A33" s="18">
        <v>29</v>
      </c>
      <c r="B33" s="19" t="s">
        <v>158</v>
      </c>
      <c r="C33" s="22">
        <v>1</v>
      </c>
    </row>
    <row r="34" spans="1:3" ht="15" customHeight="1">
      <c r="A34" s="18">
        <v>30</v>
      </c>
      <c r="B34" s="19" t="s">
        <v>143</v>
      </c>
      <c r="C34" s="22">
        <v>1</v>
      </c>
    </row>
    <row r="35" spans="1:3" ht="15" customHeight="1">
      <c r="A35" s="18">
        <v>31</v>
      </c>
      <c r="B35" s="19" t="s">
        <v>121</v>
      </c>
      <c r="C35" s="22">
        <v>1</v>
      </c>
    </row>
    <row r="36" spans="1:3" ht="15" customHeight="1">
      <c r="A36" s="18">
        <v>32</v>
      </c>
      <c r="B36" s="19" t="s">
        <v>33</v>
      </c>
      <c r="C36" s="22">
        <v>1</v>
      </c>
    </row>
    <row r="37" spans="1:3" ht="15" customHeight="1">
      <c r="A37" s="18">
        <v>33</v>
      </c>
      <c r="B37" s="19" t="s">
        <v>186</v>
      </c>
      <c r="C37" s="22">
        <v>1</v>
      </c>
    </row>
    <row r="38" spans="1:3" ht="15" customHeight="1">
      <c r="A38" s="18">
        <v>34</v>
      </c>
      <c r="B38" s="19" t="s">
        <v>127</v>
      </c>
      <c r="C38" s="22">
        <v>1</v>
      </c>
    </row>
    <row r="39" spans="1:3" ht="15" customHeight="1">
      <c r="A39" s="18">
        <v>35</v>
      </c>
      <c r="B39" s="19" t="s">
        <v>151</v>
      </c>
      <c r="C39" s="22">
        <v>1</v>
      </c>
    </row>
    <row r="40" spans="1:3" ht="15" customHeight="1">
      <c r="A40" s="18">
        <v>36</v>
      </c>
      <c r="B40" s="19" t="s">
        <v>14</v>
      </c>
      <c r="C40" s="22">
        <v>1</v>
      </c>
    </row>
    <row r="41" spans="1:3" ht="15" customHeight="1">
      <c r="A41" s="18">
        <v>37</v>
      </c>
      <c r="B41" s="19" t="s">
        <v>36</v>
      </c>
      <c r="C41" s="22">
        <v>1</v>
      </c>
    </row>
    <row r="42" spans="1:3" ht="15" customHeight="1">
      <c r="A42" s="18">
        <v>38</v>
      </c>
      <c r="B42" s="19" t="s">
        <v>169</v>
      </c>
      <c r="C42" s="22">
        <v>1</v>
      </c>
    </row>
    <row r="43" spans="1:3" ht="15" customHeight="1">
      <c r="A43" s="18">
        <v>39</v>
      </c>
      <c r="B43" s="19" t="s">
        <v>106</v>
      </c>
      <c r="C43" s="22">
        <v>1</v>
      </c>
    </row>
    <row r="44" spans="1:3" ht="15" customHeight="1">
      <c r="A44" s="18">
        <v>40</v>
      </c>
      <c r="B44" s="19" t="s">
        <v>130</v>
      </c>
      <c r="C44" s="22">
        <v>1</v>
      </c>
    </row>
    <row r="45" spans="1:3" ht="15" customHeight="1">
      <c r="A45" s="20">
        <v>41</v>
      </c>
      <c r="B45" s="21" t="s">
        <v>156</v>
      </c>
      <c r="C45" s="23">
        <v>1</v>
      </c>
    </row>
    <row r="46" ht="12.75">
      <c r="C46" s="2">
        <f>SUM(C5:C45)</f>
        <v>72</v>
      </c>
    </row>
  </sheetData>
  <sheetProtection/>
  <autoFilter ref="A4:C27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2015-05-06T21:10:02Z</dcterms:modified>
  <cp:category/>
  <cp:version/>
  <cp:contentType/>
  <cp:contentStatus/>
</cp:coreProperties>
</file>