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'Individuale'!$A$4:$I$430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<sst xmlns="http://schemas.openxmlformats.org/spreadsheetml/2006/main" count="2203" uniqueCount="1180">
  <si>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</si>
  <si>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</si>
  <si>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</si>
  <si>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</si>
  <si>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</si>
  <si>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</si>
  <si>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</si>
  <si>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</si>
  <si>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</si>
  <si>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Punti</t>
  </si>
  <si>
    <t>UISP ROMA</t>
  </si>
  <si>
    <t>ATLETICA PEGASO</t>
  </si>
  <si>
    <t>LBM SPORT TEAM</t>
  </si>
  <si>
    <t>MARATHON CLUB ROMA</t>
  </si>
  <si>
    <t>AS.TRA. ROMA</t>
  </si>
  <si>
    <t>S.S. LAZIO ATLETICA LEGGERA</t>
  </si>
  <si>
    <t>G.S. BANCARI ROMANI</t>
  </si>
  <si>
    <t>G.S. CAT SPORT ROMA</t>
  </si>
  <si>
    <t>PODISTI MARATONA DI ROMA</t>
  </si>
  <si>
    <t>ANGELO</t>
  </si>
  <si>
    <t>FABRIZIO</t>
  </si>
  <si>
    <t>GIUSEPPE</t>
  </si>
  <si>
    <t>MARCO</t>
  </si>
  <si>
    <t>DANIELE</t>
  </si>
  <si>
    <t>GIORGIO</t>
  </si>
  <si>
    <t>ALESSANDRO</t>
  </si>
  <si>
    <t>CARLO</t>
  </si>
  <si>
    <t>FRANCESCO</t>
  </si>
  <si>
    <t>ANTONIO</t>
  </si>
  <si>
    <t>DE LUCA</t>
  </si>
  <si>
    <t>EMANUELE</t>
  </si>
  <si>
    <t>ROBERTO</t>
  </si>
  <si>
    <t>ENRICO</t>
  </si>
  <si>
    <t>GIANLUCA</t>
  </si>
  <si>
    <t>LORENZO</t>
  </si>
  <si>
    <t>LUIGI</t>
  </si>
  <si>
    <t>MICHELE</t>
  </si>
  <si>
    <t>ANDREA</t>
  </si>
  <si>
    <t>FABIO</t>
  </si>
  <si>
    <t>POL. CIOCIARA ANTONIO FAVA</t>
  </si>
  <si>
    <t>LUCIANO</t>
  </si>
  <si>
    <t>MASSIMILIANO</t>
  </si>
  <si>
    <t>NICOLA</t>
  </si>
  <si>
    <t>GIANFRANCO</t>
  </si>
  <si>
    <t>GENNARO</t>
  </si>
  <si>
    <t>MASSIMO</t>
  </si>
  <si>
    <t>DAVIDE</t>
  </si>
  <si>
    <t>CLAUDIO</t>
  </si>
  <si>
    <t>PASQUALE</t>
  </si>
  <si>
    <t>FERDINANDO</t>
  </si>
  <si>
    <t>VINCENZO</t>
  </si>
  <si>
    <t>BONANNI</t>
  </si>
  <si>
    <t>PAOLA</t>
  </si>
  <si>
    <t>STEFANO</t>
  </si>
  <si>
    <t>ALBERTO</t>
  </si>
  <si>
    <t>MAURIZIO</t>
  </si>
  <si>
    <t>PAOLO</t>
  </si>
  <si>
    <t>PANELLA</t>
  </si>
  <si>
    <t>MARIO</t>
  </si>
  <si>
    <t>ARMANDO</t>
  </si>
  <si>
    <t>SERGIO</t>
  </si>
  <si>
    <t>CAVOLA</t>
  </si>
  <si>
    <t>TONI</t>
  </si>
  <si>
    <t>DARIO</t>
  </si>
  <si>
    <t>GIOVANNI</t>
  </si>
  <si>
    <t>FRANCO</t>
  </si>
  <si>
    <t>PIETRO</t>
  </si>
  <si>
    <t>VALERIO</t>
  </si>
  <si>
    <t>GRECO</t>
  </si>
  <si>
    <t>MORELLI</t>
  </si>
  <si>
    <t>DOMENICO</t>
  </si>
  <si>
    <t>LUCA</t>
  </si>
  <si>
    <t>MARCELLO</t>
  </si>
  <si>
    <t>ALESSIO</t>
  </si>
  <si>
    <t>MAURO</t>
  </si>
  <si>
    <t>ATL. ANZIO</t>
  </si>
  <si>
    <t>SALVATORE</t>
  </si>
  <si>
    <t>ALDO</t>
  </si>
  <si>
    <t>GIANCARLO</t>
  </si>
  <si>
    <t>RAFFAELE</t>
  </si>
  <si>
    <t>ROCCO</t>
  </si>
  <si>
    <t>SILVESTRI</t>
  </si>
  <si>
    <t>DE ANGELIS</t>
  </si>
  <si>
    <t>TEDESCO</t>
  </si>
  <si>
    <t>ENZO</t>
  </si>
  <si>
    <t>SANDRO</t>
  </si>
  <si>
    <t>GIULIANO</t>
  </si>
  <si>
    <t>GAETANO</t>
  </si>
  <si>
    <t>SILVIA</t>
  </si>
  <si>
    <t>ANTONINO</t>
  </si>
  <si>
    <t>VENDITTI</t>
  </si>
  <si>
    <t>DANIELA</t>
  </si>
  <si>
    <t>DI FELICE</t>
  </si>
  <si>
    <t>REALI</t>
  </si>
  <si>
    <t>MONTI</t>
  </si>
  <si>
    <t>CRISTIAN</t>
  </si>
  <si>
    <t>CARLA</t>
  </si>
  <si>
    <t>RUSSO</t>
  </si>
  <si>
    <t>CRISTINA</t>
  </si>
  <si>
    <t>SIMONA</t>
  </si>
  <si>
    <t>ROMANO</t>
  </si>
  <si>
    <t>ANNA</t>
  </si>
  <si>
    <t>RITA</t>
  </si>
  <si>
    <t>STEFANIA</t>
  </si>
  <si>
    <t>PASQUALINO</t>
  </si>
  <si>
    <t>PATRIZIA</t>
  </si>
  <si>
    <t>TOMMASO</t>
  </si>
  <si>
    <t>ROMAGGIOLI</t>
  </si>
  <si>
    <t>ALESSANDRA</t>
  </si>
  <si>
    <t>RINALDI</t>
  </si>
  <si>
    <t>RENATO</t>
  </si>
  <si>
    <t>VALENTINA</t>
  </si>
  <si>
    <t>CALICIOTTI</t>
  </si>
  <si>
    <t>GUERRA</t>
  </si>
  <si>
    <t>VALENTINO</t>
  </si>
  <si>
    <t>PODISTICA MARE DI ROMA</t>
  </si>
  <si>
    <t>ONORATI</t>
  </si>
  <si>
    <t>MOLENA</t>
  </si>
  <si>
    <t>DI MICHELE</t>
  </si>
  <si>
    <t>DI GIACOMANTONIO</t>
  </si>
  <si>
    <t>CARMINE</t>
  </si>
  <si>
    <t>GRILLI</t>
  </si>
  <si>
    <t>CATALANI</t>
  </si>
  <si>
    <t>GIOVANNA</t>
  </si>
  <si>
    <t>EMILIO</t>
  </si>
  <si>
    <t>GRAZIANO</t>
  </si>
  <si>
    <t>SILVANO</t>
  </si>
  <si>
    <t>CAROLINA</t>
  </si>
  <si>
    <t>CIOCCHETTI</t>
  </si>
  <si>
    <t>SILVANA</t>
  </si>
  <si>
    <t>POLETTI</t>
  </si>
  <si>
    <t>DI GREGORIO</t>
  </si>
  <si>
    <t>AMICIZIA</t>
  </si>
  <si>
    <t>MARROCCO</t>
  </si>
  <si>
    <t>COLLEFERRO ATLETICA</t>
  </si>
  <si>
    <t>PARISI</t>
  </si>
  <si>
    <t>BALDASSARRE</t>
  </si>
  <si>
    <t>M_E40</t>
  </si>
  <si>
    <t>M_D35</t>
  </si>
  <si>
    <t>M_A20</t>
  </si>
  <si>
    <t>M_C30</t>
  </si>
  <si>
    <t>M_G50</t>
  </si>
  <si>
    <t>M_F45</t>
  </si>
  <si>
    <t>MUSILLI</t>
  </si>
  <si>
    <t>M_L65</t>
  </si>
  <si>
    <t>PETELLA</t>
  </si>
  <si>
    <t>M_H55</t>
  </si>
  <si>
    <t>COLABUCCI</t>
  </si>
  <si>
    <t>W_E40</t>
  </si>
  <si>
    <t>A.S.D. PODISTICA TERRACINA</t>
  </si>
  <si>
    <t>TONINO</t>
  </si>
  <si>
    <t>W_D35</t>
  </si>
  <si>
    <t>FUBELLI</t>
  </si>
  <si>
    <t>FLAMINI</t>
  </si>
  <si>
    <t>FAIOLA</t>
  </si>
  <si>
    <t>TESTA</t>
  </si>
  <si>
    <t>LATINA RUNNERS</t>
  </si>
  <si>
    <t>ATLETICA CECCANO</t>
  </si>
  <si>
    <t>PELLE</t>
  </si>
  <si>
    <t>M_I60</t>
  </si>
  <si>
    <t>DI TULLIO</t>
  </si>
  <si>
    <t>CARCIERO</t>
  </si>
  <si>
    <t>TIRELLI</t>
  </si>
  <si>
    <t>SPANO</t>
  </si>
  <si>
    <t>ABSI</t>
  </si>
  <si>
    <t>PELLINO</t>
  </si>
  <si>
    <t>PASQUAL</t>
  </si>
  <si>
    <t>W_F45</t>
  </si>
  <si>
    <t>W_C30</t>
  </si>
  <si>
    <t>A.S.D. ROCCAGORGA</t>
  </si>
  <si>
    <t>CALCATERRA SPORT ASD</t>
  </si>
  <si>
    <t>VOLPE</t>
  </si>
  <si>
    <t>DEMURU</t>
  </si>
  <si>
    <t>W_G50</t>
  </si>
  <si>
    <t>CETRANCOLO</t>
  </si>
  <si>
    <t>ATLETICA MOLISE AMATORI</t>
  </si>
  <si>
    <t>ATLETICA FALERIA</t>
  </si>
  <si>
    <t>RIZZI</t>
  </si>
  <si>
    <t>W_H55</t>
  </si>
  <si>
    <t>W_A20</t>
  </si>
  <si>
    <t>GELORMINI</t>
  </si>
  <si>
    <t>SUBIACO</t>
  </si>
  <si>
    <t>PASTORE</t>
  </si>
  <si>
    <t>COLARULLO</t>
  </si>
  <si>
    <t>BAGNO</t>
  </si>
  <si>
    <t>AGABITI</t>
  </si>
  <si>
    <t>GENNARI</t>
  </si>
  <si>
    <t>BUCCIARELLI</t>
  </si>
  <si>
    <t>ROSSETTI</t>
  </si>
  <si>
    <t>W_I60</t>
  </si>
  <si>
    <t>MANICCIA</t>
  </si>
  <si>
    <t>M_M70</t>
  </si>
  <si>
    <t>TRANQUILLI</t>
  </si>
  <si>
    <t>NORIS</t>
  </si>
  <si>
    <t>ASD RUNNERS TEAM COLLEFERRO</t>
  </si>
  <si>
    <t>PAPOCCIA</t>
  </si>
  <si>
    <t>DIEGO</t>
  </si>
  <si>
    <t>DANILO</t>
  </si>
  <si>
    <t>A.S.D.  PODISTICA AVIS PRIVERNO</t>
  </si>
  <si>
    <t>GIOVANNINI</t>
  </si>
  <si>
    <t>A.S.D. CENTRO FITNESS MONTELLO</t>
  </si>
  <si>
    <t>MAGGI</t>
  </si>
  <si>
    <t>PATRIZIO</t>
  </si>
  <si>
    <t>ASD TOP RUNNERS CASTELLI ROMANI</t>
  </si>
  <si>
    <t>POLLETTI</t>
  </si>
  <si>
    <t>EMILIANO</t>
  </si>
  <si>
    <t>ASD RUNNING CLUB ATL. LARIANO</t>
  </si>
  <si>
    <t>D'ORTONA</t>
  </si>
  <si>
    <t>A.S.D. FREE RUNNERS</t>
  </si>
  <si>
    <t>MORRA</t>
  </si>
  <si>
    <t>A.S.D. AMATORI MARATHON FRATTESE</t>
  </si>
  <si>
    <t>SADIDDIN</t>
  </si>
  <si>
    <t>RUNFOREVER APRILIA</t>
  </si>
  <si>
    <t>A.S.D. ANGUILLARA SABAZIA RUNNING CLUB</t>
  </si>
  <si>
    <t>AMICI PARCO CASTELLI ROMANI</t>
  </si>
  <si>
    <t>VENTRE</t>
  </si>
  <si>
    <t>BIANCHINI</t>
  </si>
  <si>
    <t>GIANLUIGI</t>
  </si>
  <si>
    <t>PUROSANGUE ATHLETICS CLUB</t>
  </si>
  <si>
    <t>MASCI</t>
  </si>
  <si>
    <t>MARCONI</t>
  </si>
  <si>
    <t>MAGNO</t>
  </si>
  <si>
    <t>VITI</t>
  </si>
  <si>
    <t>TRESTIN</t>
  </si>
  <si>
    <t>ATLETICA FRECCE ZENA</t>
  </si>
  <si>
    <t>MIRKO</t>
  </si>
  <si>
    <t>A.S.D. PODISTICA PONTINIA</t>
  </si>
  <si>
    <t>LUISON</t>
  </si>
  <si>
    <t>PATRIARCA</t>
  </si>
  <si>
    <t>FLORIO</t>
  </si>
  <si>
    <t>A.S.D. ATLETICA AMATORI VELLETRI</t>
  </si>
  <si>
    <t>A.S.D. ATLETICA TUSCULUM</t>
  </si>
  <si>
    <t>LODI</t>
  </si>
  <si>
    <t>PODISTREET A.S.D.</t>
  </si>
  <si>
    <t>DI CRESCENZO</t>
  </si>
  <si>
    <t>RAMACCI</t>
  </si>
  <si>
    <t>MINICUCCI</t>
  </si>
  <si>
    <t>OLIMPIA ATLETICA NETTUNO</t>
  </si>
  <si>
    <t>SIMONE</t>
  </si>
  <si>
    <t>CASAGRANDE</t>
  </si>
  <si>
    <t>RICCARDO</t>
  </si>
  <si>
    <t>D'AMICO</t>
  </si>
  <si>
    <t>MUCCITELLI</t>
  </si>
  <si>
    <t>SPENA</t>
  </si>
  <si>
    <t>MELIDEO</t>
  </si>
  <si>
    <t>ERNICA RUNNING</t>
  </si>
  <si>
    <t>CORTI</t>
  </si>
  <si>
    <t>A.S.D. ATLETICA DI MARCO SPORT</t>
  </si>
  <si>
    <t>CLUB SUPER MARATHON ITALIA</t>
  </si>
  <si>
    <t>GERMENIA</t>
  </si>
  <si>
    <t>A.S.D. INTESATLETICA</t>
  </si>
  <si>
    <t>ANELLUCCI</t>
  </si>
  <si>
    <t>BIOCCO</t>
  </si>
  <si>
    <t>ZANNINI</t>
  </si>
  <si>
    <t>BOIANO</t>
  </si>
  <si>
    <t>A.S.D. ATLETICA HERMADA</t>
  </si>
  <si>
    <t>MATSUDA</t>
  </si>
  <si>
    <t>TAKEHIRO</t>
  </si>
  <si>
    <t>ROSI</t>
  </si>
  <si>
    <t>MARIA CHIARA</t>
  </si>
  <si>
    <t>A.S.D. ATLETICA LATINA</t>
  </si>
  <si>
    <t>DI LASCIO</t>
  </si>
  <si>
    <t>ROSARIO</t>
  </si>
  <si>
    <t>FRANZESE</t>
  </si>
  <si>
    <t>A.S.D. ATLETICA MONTICELLANA</t>
  </si>
  <si>
    <t>GIULIO</t>
  </si>
  <si>
    <t>MARCOTULLI</t>
  </si>
  <si>
    <t>GIAMPIERO</t>
  </si>
  <si>
    <t>BELLUCCI</t>
  </si>
  <si>
    <t>RICASOLI</t>
  </si>
  <si>
    <t>MEDAGLIA</t>
  </si>
  <si>
    <t>BORN TO RUN</t>
  </si>
  <si>
    <t>ORTECA</t>
  </si>
  <si>
    <t>A.S.D. FONDI RUNNERS 2010</t>
  </si>
  <si>
    <t>SEVERA</t>
  </si>
  <si>
    <t>CANDIDI</t>
  </si>
  <si>
    <t>G.S. POD. PRENESTE</t>
  </si>
  <si>
    <t>SEVERONI</t>
  </si>
  <si>
    <t>MARIA FLAVIA</t>
  </si>
  <si>
    <t>PELINO</t>
  </si>
  <si>
    <t>TORELLI</t>
  </si>
  <si>
    <t>PIERO</t>
  </si>
  <si>
    <t>MACCIOCCHI</t>
  </si>
  <si>
    <t>NAPOLI RUN</t>
  </si>
  <si>
    <t>MARTUCCI</t>
  </si>
  <si>
    <t>TIRAFERRI</t>
  </si>
  <si>
    <t>ASD TORRICE RUNNERS</t>
  </si>
  <si>
    <t>GRASSO</t>
  </si>
  <si>
    <t>TOMASETTI</t>
  </si>
  <si>
    <t>ATL. NOVESE</t>
  </si>
  <si>
    <t>ROSSI</t>
  </si>
  <si>
    <t>PALUZZI</t>
  </si>
  <si>
    <t>SEMPREBENE</t>
  </si>
  <si>
    <t>A.S.D. FARTLEK OSTIA</t>
  </si>
  <si>
    <t>FOLCARELLI</t>
  </si>
  <si>
    <t>FORHANS TEAM</t>
  </si>
  <si>
    <t>A.S.D. PIANO MA ARRIVIAMO</t>
  </si>
  <si>
    <t>ASD POLIGOLFO</t>
  </si>
  <si>
    <t>PICCIONI</t>
  </si>
  <si>
    <t>OLIVIERI</t>
  </si>
  <si>
    <t>ANNALISA</t>
  </si>
  <si>
    <t>MELLOZZI</t>
  </si>
  <si>
    <t>PODISTICA DEI FIORI</t>
  </si>
  <si>
    <t>A.S.D. AMATORI ATLETICA POMEZIA</t>
  </si>
  <si>
    <t>CITARELLA</t>
  </si>
  <si>
    <t>MONDOLA</t>
  </si>
  <si>
    <t>POL. DIMENSIONE SPORT TURBIGO</t>
  </si>
  <si>
    <t>VIGLIANTE</t>
  </si>
  <si>
    <t>MARIA MARTINA</t>
  </si>
  <si>
    <t>OPES FROSINONE</t>
  </si>
  <si>
    <t>ROMATLETICA FOOTWORKS</t>
  </si>
  <si>
    <t>MONICA</t>
  </si>
  <si>
    <t>BACCO</t>
  </si>
  <si>
    <t>DEL PAPA</t>
  </si>
  <si>
    <t>ASD GRUPPO PODISTICO IL CRAMPO</t>
  </si>
  <si>
    <t>CAROSELLA</t>
  </si>
  <si>
    <t>FEDERICO</t>
  </si>
  <si>
    <t>VIGOR TAURUS TEAM LT</t>
  </si>
  <si>
    <t>A.S.D. PODISTICA ALSIVM LADISPOLI</t>
  </si>
  <si>
    <t>ATELLANA RUNNERS</t>
  </si>
  <si>
    <t>ASD ATL.CITTA DEI PAPI</t>
  </si>
  <si>
    <t xml:space="preserve"> 19ª edizione</t>
  </si>
  <si>
    <t>02:36:14,120</t>
  </si>
  <si>
    <t>A.S.D. POD. AMATORI MOROLO</t>
  </si>
  <si>
    <t>02:37:12,170</t>
  </si>
  <si>
    <t>MIGLIACCIO</t>
  </si>
  <si>
    <t>A.S.D. ATLETICA CAIVANO</t>
  </si>
  <si>
    <t>02:45:18,150</t>
  </si>
  <si>
    <t>MATTACOLA</t>
  </si>
  <si>
    <t>GIANNI</t>
  </si>
  <si>
    <t>02:46:28,780</t>
  </si>
  <si>
    <t>DI GIROLAMO</t>
  </si>
  <si>
    <t>02:51:13,530</t>
  </si>
  <si>
    <t>FONTANA</t>
  </si>
  <si>
    <t>PODISTI VALMONTONE</t>
  </si>
  <si>
    <t>02:51:19,490</t>
  </si>
  <si>
    <t>ASD DRAGON RUNNERS CLUB COLFELICE</t>
  </si>
  <si>
    <t>02:54:40,660</t>
  </si>
  <si>
    <t>CIRILLO</t>
  </si>
  <si>
    <t>A.P.D. ATLETICA SCAFATI</t>
  </si>
  <si>
    <t>02:55:15,000</t>
  </si>
  <si>
    <t>MAROTTA</t>
  </si>
  <si>
    <t>A.S.D. SALERNO  RUNNING  CLUB</t>
  </si>
  <si>
    <t>02:57:16,440</t>
  </si>
  <si>
    <t>CHELONI</t>
  </si>
  <si>
    <t>02:58:24,630</t>
  </si>
  <si>
    <t>NARDI</t>
  </si>
  <si>
    <t>FIDAL RUNCARD</t>
  </si>
  <si>
    <t>02:59:15,350</t>
  </si>
  <si>
    <t>TORTORA</t>
  </si>
  <si>
    <t>02:59:29,980</t>
  </si>
  <si>
    <t>BRILLI</t>
  </si>
  <si>
    <t>02:59:38,410</t>
  </si>
  <si>
    <t>PERONTI</t>
  </si>
  <si>
    <t>A.S.D. USD VALLECORSA</t>
  </si>
  <si>
    <t>03:00:40,090</t>
  </si>
  <si>
    <t>ANAGNI MARATHON</t>
  </si>
  <si>
    <t>03:00:41,270</t>
  </si>
  <si>
    <t>PODISTICA SOLIDARIETA'</t>
  </si>
  <si>
    <t>03:00:57,670</t>
  </si>
  <si>
    <t>COIANIZ</t>
  </si>
  <si>
    <t>03:02:45,980</t>
  </si>
  <si>
    <t>ATLETICA VENAFRO</t>
  </si>
  <si>
    <t>03:03:01,620</t>
  </si>
  <si>
    <t>ZARBO</t>
  </si>
  <si>
    <t>03:03:20,430</t>
  </si>
  <si>
    <t>03:05:02,600</t>
  </si>
  <si>
    <t>03:05:05,900</t>
  </si>
  <si>
    <t>03:05:07,640</t>
  </si>
  <si>
    <t>03:06:19,740</t>
  </si>
  <si>
    <t>RUNNING CLUB LATINA</t>
  </si>
  <si>
    <t>03:06:30,080</t>
  </si>
  <si>
    <t>SIGNORILE</t>
  </si>
  <si>
    <t>CAIVANO RUNNERS</t>
  </si>
  <si>
    <t>03:07:17,440</t>
  </si>
  <si>
    <t>LUCCHETTI</t>
  </si>
  <si>
    <t>03:07:22,920</t>
  </si>
  <si>
    <t>BALBO</t>
  </si>
  <si>
    <t>BASE RUNNING</t>
  </si>
  <si>
    <t>03:08:01,200</t>
  </si>
  <si>
    <t>03:08:22,190</t>
  </si>
  <si>
    <t>CONTARIN</t>
  </si>
  <si>
    <t>ATLETICA VIS ABANO</t>
  </si>
  <si>
    <t>03:08:22,670</t>
  </si>
  <si>
    <t>03:08:46,570</t>
  </si>
  <si>
    <t>CERRONE</t>
  </si>
  <si>
    <t>A.S.D. RUNNING EVOLUTION</t>
  </si>
  <si>
    <t>03:08:59,440</t>
  </si>
  <si>
    <t>CATANIA</t>
  </si>
  <si>
    <t>FORUM SPORT CENTER SSD SRL</t>
  </si>
  <si>
    <t>03:09:00,010</t>
  </si>
  <si>
    <t>CARFAGNA</t>
  </si>
  <si>
    <t>03:09:19,520</t>
  </si>
  <si>
    <t>03:09:29,010</t>
  </si>
  <si>
    <t>MORICI</t>
  </si>
  <si>
    <t>TIVOLI MARATHON</t>
  </si>
  <si>
    <t>03:10:09,200</t>
  </si>
  <si>
    <t>ASD NUOVA PODISTICA  LATINA</t>
  </si>
  <si>
    <t>03:10:44,570</t>
  </si>
  <si>
    <t>MADAMA</t>
  </si>
  <si>
    <t>ITALO</t>
  </si>
  <si>
    <t>RUNNING SAN BASILIO</t>
  </si>
  <si>
    <t>03:11:03,460</t>
  </si>
  <si>
    <t>CHIMERA</t>
  </si>
  <si>
    <t>LAURA</t>
  </si>
  <si>
    <t>03:12:00,930</t>
  </si>
  <si>
    <t>03:12:17,720</t>
  </si>
  <si>
    <t>BALDASSARI</t>
  </si>
  <si>
    <t>03:14:30,880</t>
  </si>
  <si>
    <t>MESTO</t>
  </si>
  <si>
    <t>03:14:40,160</t>
  </si>
  <si>
    <t>DI SPIRITO</t>
  </si>
  <si>
    <t>03:14:42,250</t>
  </si>
  <si>
    <t>CICCONI</t>
  </si>
  <si>
    <t>03:14:53,770</t>
  </si>
  <si>
    <t>AVIO BPD CLUB</t>
  </si>
  <si>
    <t>03:14:58,460</t>
  </si>
  <si>
    <t>ANDREOLI</t>
  </si>
  <si>
    <t>ROBERTA</t>
  </si>
  <si>
    <t>03:15:34,980</t>
  </si>
  <si>
    <t>DEL BONO</t>
  </si>
  <si>
    <t>03:15:41,130</t>
  </si>
  <si>
    <t>OMAR</t>
  </si>
  <si>
    <t>BERGTEAM A.S.D.</t>
  </si>
  <si>
    <t>03:15:57,490</t>
  </si>
  <si>
    <t>RIGGIONE</t>
  </si>
  <si>
    <t>ADRIANO</t>
  </si>
  <si>
    <t>RUNNING PENTRIA</t>
  </si>
  <si>
    <t>03:16:15,940</t>
  </si>
  <si>
    <t>IRREGOLARE</t>
  </si>
  <si>
    <t>03:16:29,140</t>
  </si>
  <si>
    <t>CASCIONI</t>
  </si>
  <si>
    <t>A.S.D. ATLETICA SANTA MARINELLA</t>
  </si>
  <si>
    <t>03:16:31,510</t>
  </si>
  <si>
    <t>A.P.D. AENEAS RUN - ERCOSPORT</t>
  </si>
  <si>
    <t>03:16:39,610</t>
  </si>
  <si>
    <t>LUNGU</t>
  </si>
  <si>
    <t>LUMINITA</t>
  </si>
  <si>
    <t>03:16:51,660</t>
  </si>
  <si>
    <t>03:16:55,890</t>
  </si>
  <si>
    <t>ARDUIN</t>
  </si>
  <si>
    <t>03:17:20,980</t>
  </si>
  <si>
    <t>PULITA</t>
  </si>
  <si>
    <t>03:17:41,550</t>
  </si>
  <si>
    <t>03:17:41,930</t>
  </si>
  <si>
    <t>03:18:09,360</t>
  </si>
  <si>
    <t>DI LORENZO</t>
  </si>
  <si>
    <t>UISP LATINA</t>
  </si>
  <si>
    <t>03:18:12,150</t>
  </si>
  <si>
    <t>FICAROLA</t>
  </si>
  <si>
    <t>FRANGAR NON FLECTAR</t>
  </si>
  <si>
    <t>03:18:15,480</t>
  </si>
  <si>
    <t>03:18:19,810</t>
  </si>
  <si>
    <t>IACOVACCI</t>
  </si>
  <si>
    <t>CESARE</t>
  </si>
  <si>
    <t>03:18:22,150</t>
  </si>
  <si>
    <t>03:18:22,320</t>
  </si>
  <si>
    <t>FANFARILLO</t>
  </si>
  <si>
    <t>03:18:28,310</t>
  </si>
  <si>
    <t>MULAZZI</t>
  </si>
  <si>
    <t>03:18:36,810</t>
  </si>
  <si>
    <t>ATL. SABAUDIA</t>
  </si>
  <si>
    <t>03:18:48,150</t>
  </si>
  <si>
    <t>03:18:49,490</t>
  </si>
  <si>
    <t>FUSCO</t>
  </si>
  <si>
    <t>03:19:10,160</t>
  </si>
  <si>
    <t>03:20:20,200</t>
  </si>
  <si>
    <t>MURRO</t>
  </si>
  <si>
    <t>03:22:27,300</t>
  </si>
  <si>
    <t>03:23:21,950</t>
  </si>
  <si>
    <t>03:23:38,400</t>
  </si>
  <si>
    <t>SENESE</t>
  </si>
  <si>
    <t>ASD ARCA ATL.AVERSA A.AVERSANO</t>
  </si>
  <si>
    <t>03:24:16,740</t>
  </si>
  <si>
    <t>PROIETT</t>
  </si>
  <si>
    <t>03:24:26,010</t>
  </si>
  <si>
    <t>GHIROTTO</t>
  </si>
  <si>
    <t>03:24:37,750</t>
  </si>
  <si>
    <t>GIOVANNI BATTISTA</t>
  </si>
  <si>
    <t>03:24:48,080</t>
  </si>
  <si>
    <t>03:24:51,900</t>
  </si>
  <si>
    <t>FAIAZZA</t>
  </si>
  <si>
    <t>03:25:23,480</t>
  </si>
  <si>
    <t>PUERINI</t>
  </si>
  <si>
    <t>G.P. LUCREZIA</t>
  </si>
  <si>
    <t>03:25:27,660</t>
  </si>
  <si>
    <t>LENTINI</t>
  </si>
  <si>
    <t>COSIMO</t>
  </si>
  <si>
    <t>03:25:31,860</t>
  </si>
  <si>
    <t>03:25:59,390</t>
  </si>
  <si>
    <t>03:26:06,800</t>
  </si>
  <si>
    <t>03:26:26,010</t>
  </si>
  <si>
    <t>03:26:40,130</t>
  </si>
  <si>
    <t>DI CORI</t>
  </si>
  <si>
    <t>03:27:21,040</t>
  </si>
  <si>
    <t>GIRALDI</t>
  </si>
  <si>
    <t>03:27:33,860</t>
  </si>
  <si>
    <t>CIRC. SPORT. DILETT. LA FONTANA</t>
  </si>
  <si>
    <t>03:27:41,940</t>
  </si>
  <si>
    <t>ELIO</t>
  </si>
  <si>
    <t>03:27:52,440</t>
  </si>
  <si>
    <t>03:27:59,400</t>
  </si>
  <si>
    <t>HUANG HUA</t>
  </si>
  <si>
    <t>03:28:30,000</t>
  </si>
  <si>
    <t>PANZAVOLTA</t>
  </si>
  <si>
    <t>NATASCIA</t>
  </si>
  <si>
    <t>03:28:32,510</t>
  </si>
  <si>
    <t>ANGELINO</t>
  </si>
  <si>
    <t>03:29:00,440</t>
  </si>
  <si>
    <t>CELLANTE</t>
  </si>
  <si>
    <t>03:29:02,660</t>
  </si>
  <si>
    <t>DONNINI</t>
  </si>
  <si>
    <t>03:29:10,190</t>
  </si>
  <si>
    <t>03:29:11,990</t>
  </si>
  <si>
    <t>BENETTI</t>
  </si>
  <si>
    <t>03:29:20,450</t>
  </si>
  <si>
    <t>03:29:30,870</t>
  </si>
  <si>
    <t>SINIGAGLIA</t>
  </si>
  <si>
    <t>MIRCO</t>
  </si>
  <si>
    <t>03:29:34,380</t>
  </si>
  <si>
    <t>ARCHILLETTI</t>
  </si>
  <si>
    <t>03:29:36,930</t>
  </si>
  <si>
    <t>SCOTTI</t>
  </si>
  <si>
    <t>03:29:37,350</t>
  </si>
  <si>
    <t>03:29:50,890</t>
  </si>
  <si>
    <t>CLEMENTI</t>
  </si>
  <si>
    <t>VIRTUS VILLA ADA</t>
  </si>
  <si>
    <t>03:29:55,840</t>
  </si>
  <si>
    <t>G.S.D. FIAMME ARGENTO</t>
  </si>
  <si>
    <t>03:30:05,620</t>
  </si>
  <si>
    <t>CARNEVALE</t>
  </si>
  <si>
    <t>03:30:18,990</t>
  </si>
  <si>
    <t>03:30:44,220</t>
  </si>
  <si>
    <t>03:30:54,990</t>
  </si>
  <si>
    <t>LAURENZANO</t>
  </si>
  <si>
    <t>ENERGYM LIBERTAS I.A.O. GYM CLUB</t>
  </si>
  <si>
    <t>03:31:01,950</t>
  </si>
  <si>
    <t>MONDRAGONE IN CORSA</t>
  </si>
  <si>
    <t>03:31:09,870</t>
  </si>
  <si>
    <t>PERROTTA</t>
  </si>
  <si>
    <t>03:31:17,870</t>
  </si>
  <si>
    <t>03:31:42,770</t>
  </si>
  <si>
    <t>MIOZZI</t>
  </si>
  <si>
    <t>ANNIBALE</t>
  </si>
  <si>
    <t>03:31:43,630</t>
  </si>
  <si>
    <t>03:31:56,110</t>
  </si>
  <si>
    <t>COLAIACOMO</t>
  </si>
  <si>
    <t>03:32:01,220</t>
  </si>
  <si>
    <t>ARCHIMIO</t>
  </si>
  <si>
    <t>03:32:22,900</t>
  </si>
  <si>
    <t>MICHETTI</t>
  </si>
  <si>
    <t>ASD G.S. AVEZZANO</t>
  </si>
  <si>
    <t>03:32:46,910</t>
  </si>
  <si>
    <t>ARARATI</t>
  </si>
  <si>
    <t>03:32:48,800</t>
  </si>
  <si>
    <t>03:33:01,930</t>
  </si>
  <si>
    <t>ZANCHETTA</t>
  </si>
  <si>
    <t>GABRIELE</t>
  </si>
  <si>
    <t>03:33:17,150</t>
  </si>
  <si>
    <t>MANCANELLI</t>
  </si>
  <si>
    <t>03:33:31,580</t>
  </si>
  <si>
    <t>BRANDI</t>
  </si>
  <si>
    <t>A.S.D. MATESE RUNNING</t>
  </si>
  <si>
    <t>03:33:41,810</t>
  </si>
  <si>
    <t>03:33:53,200</t>
  </si>
  <si>
    <t>03:34:00,130</t>
  </si>
  <si>
    <t>VITALE</t>
  </si>
  <si>
    <t>03:34:09,470</t>
  </si>
  <si>
    <t>03:34:21,940</t>
  </si>
  <si>
    <t>03:34:35,000</t>
  </si>
  <si>
    <t>MARTINEZ</t>
  </si>
  <si>
    <t>AGUSTIN</t>
  </si>
  <si>
    <t>03:34:51,010</t>
  </si>
  <si>
    <t>DELL'ORCA</t>
  </si>
  <si>
    <t>03:35:05,260</t>
  </si>
  <si>
    <t>03:35:33,270</t>
  </si>
  <si>
    <t>FERRACCI</t>
  </si>
  <si>
    <t>LUIGIA</t>
  </si>
  <si>
    <t>03:35:46,340</t>
  </si>
  <si>
    <t>GINO</t>
  </si>
  <si>
    <t>03:35:48,950</t>
  </si>
  <si>
    <t>03:36:15,930</t>
  </si>
  <si>
    <t>GUERINO</t>
  </si>
  <si>
    <t>03:36:30,810</t>
  </si>
  <si>
    <t>CITERNESI</t>
  </si>
  <si>
    <t>1/2 MARATONA A STAFFETTA</t>
  </si>
  <si>
    <t>03:36:45,840</t>
  </si>
  <si>
    <t>PENTA</t>
  </si>
  <si>
    <t>03:36:46,020</t>
  </si>
  <si>
    <t>COLANDREA</t>
  </si>
  <si>
    <t>03:36:46,870</t>
  </si>
  <si>
    <t>VINCI</t>
  </si>
  <si>
    <t>03:36:48,310</t>
  </si>
  <si>
    <t>CORBO</t>
  </si>
  <si>
    <t>03:37:13,040</t>
  </si>
  <si>
    <t>LUDOVISI</t>
  </si>
  <si>
    <t>ETTORE</t>
  </si>
  <si>
    <t>03:37:29,370</t>
  </si>
  <si>
    <t>03:37:46,500</t>
  </si>
  <si>
    <t>03:38:03,120</t>
  </si>
  <si>
    <t>RABBIA</t>
  </si>
  <si>
    <t>03:38:31,090</t>
  </si>
  <si>
    <t>ROSSINI</t>
  </si>
  <si>
    <t>ASD LIRI RUNNERS</t>
  </si>
  <si>
    <t>03:38:42,210</t>
  </si>
  <si>
    <t>VONA</t>
  </si>
  <si>
    <t>MANUEL</t>
  </si>
  <si>
    <t>03:38:43,270</t>
  </si>
  <si>
    <t>03:39:30,590</t>
  </si>
  <si>
    <t>MANCINI</t>
  </si>
  <si>
    <t>03:39:44,550</t>
  </si>
  <si>
    <t>CAPRIA</t>
  </si>
  <si>
    <t>ASD ROMA ECOMARATONA</t>
  </si>
  <si>
    <t>03:40:08,340</t>
  </si>
  <si>
    <t>03:40:19,980</t>
  </si>
  <si>
    <t>DE FABRITIIS</t>
  </si>
  <si>
    <t>SPERLONGA E 20 ASD</t>
  </si>
  <si>
    <t>03:40:24,450</t>
  </si>
  <si>
    <t>ASD TRACK &amp; FIELD MASTER GROSS</t>
  </si>
  <si>
    <t>03:40:28,760</t>
  </si>
  <si>
    <t>DEL PRETE</t>
  </si>
  <si>
    <t>03:40:28,870</t>
  </si>
  <si>
    <t>LIPPI</t>
  </si>
  <si>
    <t>FRANCESCA</t>
  </si>
  <si>
    <t>03:40:38,320</t>
  </si>
  <si>
    <t>03:40:51,880</t>
  </si>
  <si>
    <t>ZAMPETTI</t>
  </si>
  <si>
    <t>LAZIO RUNNERS TEAM A.S.D.</t>
  </si>
  <si>
    <t>03:41:35,320</t>
  </si>
  <si>
    <t>RAMBELLI</t>
  </si>
  <si>
    <t>CRISTIANO</t>
  </si>
  <si>
    <t>9,92 RUNNING ASD</t>
  </si>
  <si>
    <t>03:42:04,690</t>
  </si>
  <si>
    <t>LECCESE</t>
  </si>
  <si>
    <t>03:42:19,570</t>
  </si>
  <si>
    <t>VIANI</t>
  </si>
  <si>
    <t>03:42:23,620</t>
  </si>
  <si>
    <t>ALIBARDI</t>
  </si>
  <si>
    <t>TIZIANO</t>
  </si>
  <si>
    <t>03:42:28,440</t>
  </si>
  <si>
    <t>PALLADINO</t>
  </si>
  <si>
    <t>PODISTICA FRATTESE</t>
  </si>
  <si>
    <t>03:42:30,270</t>
  </si>
  <si>
    <t>CECCONI</t>
  </si>
  <si>
    <t>03:42:55,730</t>
  </si>
  <si>
    <t>BARBARA</t>
  </si>
  <si>
    <t>03:42:56,090</t>
  </si>
  <si>
    <t>PETRASSI</t>
  </si>
  <si>
    <t>03:43:06,300</t>
  </si>
  <si>
    <t>RICCIARDI</t>
  </si>
  <si>
    <t>TIZIANA</t>
  </si>
  <si>
    <t>POZZUOLI MARATHON</t>
  </si>
  <si>
    <t>03:43:27,340</t>
  </si>
  <si>
    <t>BANDIERA</t>
  </si>
  <si>
    <t>03:43:27,400</t>
  </si>
  <si>
    <t>03:43:48,150</t>
  </si>
  <si>
    <t>BARBATO</t>
  </si>
  <si>
    <t>AMEDEO</t>
  </si>
  <si>
    <t>03:43:58,650</t>
  </si>
  <si>
    <t>PERCUOCO</t>
  </si>
  <si>
    <t>03:44:03,490</t>
  </si>
  <si>
    <t>03:44:06,590</t>
  </si>
  <si>
    <t>ANTONIETTA</t>
  </si>
  <si>
    <t>03:44:15,210</t>
  </si>
  <si>
    <t>LICZMONIK</t>
  </si>
  <si>
    <t>CABAN KARINA ELZBIETA</t>
  </si>
  <si>
    <t>03:44:15,670</t>
  </si>
  <si>
    <t>FARALLI</t>
  </si>
  <si>
    <t>BENEDETTO</t>
  </si>
  <si>
    <t>03:44:19,490</t>
  </si>
  <si>
    <t>CIMAROLI</t>
  </si>
  <si>
    <t>MATTEO</t>
  </si>
  <si>
    <t>03:44:21,390</t>
  </si>
  <si>
    <t>FAGGION</t>
  </si>
  <si>
    <t>03:44:24,590</t>
  </si>
  <si>
    <t>03:44:41,980</t>
  </si>
  <si>
    <t>BATTAGLIA</t>
  </si>
  <si>
    <t>03:44:42,960</t>
  </si>
  <si>
    <t>03:44:45,120</t>
  </si>
  <si>
    <t>03:44:45,190</t>
  </si>
  <si>
    <t>SBARRA</t>
  </si>
  <si>
    <t>03:44:45,370</t>
  </si>
  <si>
    <t>DE MARCHIS</t>
  </si>
  <si>
    <t>GERMANO</t>
  </si>
  <si>
    <t>03:45:14,060</t>
  </si>
  <si>
    <t>CELANI</t>
  </si>
  <si>
    <t>03:45:24,270</t>
  </si>
  <si>
    <t>PIETROBONO</t>
  </si>
  <si>
    <t>03:45:30,960</t>
  </si>
  <si>
    <t>DE LUCIA</t>
  </si>
  <si>
    <t>COSIMO ANDREA</t>
  </si>
  <si>
    <t>03:45:35,420</t>
  </si>
  <si>
    <t>CAPUTO</t>
  </si>
  <si>
    <t>03:46:02,080</t>
  </si>
  <si>
    <t>MELONI</t>
  </si>
  <si>
    <t>MANUELA</t>
  </si>
  <si>
    <t>03:46:25,970</t>
  </si>
  <si>
    <t>03:46:26,060</t>
  </si>
  <si>
    <t>GIANFRANCESCO</t>
  </si>
  <si>
    <t>03:47:00,780</t>
  </si>
  <si>
    <t>DI ANTONIO</t>
  </si>
  <si>
    <t>ASD PODISTICA 2007 TORTRETESTE</t>
  </si>
  <si>
    <t>03:47:16,960</t>
  </si>
  <si>
    <t>LUZZI</t>
  </si>
  <si>
    <t>03:47:17,260</t>
  </si>
  <si>
    <t>OLIVA</t>
  </si>
  <si>
    <t>03:47:17,290</t>
  </si>
  <si>
    <t>ANTONELLIS</t>
  </si>
  <si>
    <t>03:47:23,720</t>
  </si>
  <si>
    <t>03:47:25,440</t>
  </si>
  <si>
    <t>03:47:25,870</t>
  </si>
  <si>
    <t>PICCININI</t>
  </si>
  <si>
    <t>03:47:27,000</t>
  </si>
  <si>
    <t>03:47:38,790</t>
  </si>
  <si>
    <t>03:47:53,560</t>
  </si>
  <si>
    <t>03:47:56,520</t>
  </si>
  <si>
    <t>03:48:06,130</t>
  </si>
  <si>
    <t>03:48:25,140</t>
  </si>
  <si>
    <t>DI LAORA</t>
  </si>
  <si>
    <t>03:49:09,840</t>
  </si>
  <si>
    <t>03:49:56,040</t>
  </si>
  <si>
    <t>03:49:57,500</t>
  </si>
  <si>
    <t>FRATTAROLI</t>
  </si>
  <si>
    <t>03:50:29,370</t>
  </si>
  <si>
    <t>DEL FOCO</t>
  </si>
  <si>
    <t>ARTURO</t>
  </si>
  <si>
    <t>03:50:40,470</t>
  </si>
  <si>
    <t>03:51:18,660</t>
  </si>
  <si>
    <t>FERRI</t>
  </si>
  <si>
    <t>03:51:33,270</t>
  </si>
  <si>
    <t>TRAMENTOZZI</t>
  </si>
  <si>
    <t>03:51:43,390</t>
  </si>
  <si>
    <t>MAURIZI</t>
  </si>
  <si>
    <t>03:53:06,630</t>
  </si>
  <si>
    <t>03:53:24,270</t>
  </si>
  <si>
    <t>SPACCATROSI</t>
  </si>
  <si>
    <t>03:53:25,990</t>
  </si>
  <si>
    <t>PAOLETTI</t>
  </si>
  <si>
    <t>03:53:40,070</t>
  </si>
  <si>
    <t>DEL GAUDIO</t>
  </si>
  <si>
    <t>03:53:52,720</t>
  </si>
  <si>
    <t>AMODEO</t>
  </si>
  <si>
    <t>03:53:54,930</t>
  </si>
  <si>
    <t>FAUSTINI</t>
  </si>
  <si>
    <t>03:53:56,840</t>
  </si>
  <si>
    <t>AGOSTINI</t>
  </si>
  <si>
    <t>03:53:59,780</t>
  </si>
  <si>
    <t>GIMNASIUM 2 srl SPORTIVA DILETTANTISTICA</t>
  </si>
  <si>
    <t>03:54:04,440</t>
  </si>
  <si>
    <t>CORINA</t>
  </si>
  <si>
    <t>ENEA</t>
  </si>
  <si>
    <t>03:54:06,400</t>
  </si>
  <si>
    <t>03:54:17,150</t>
  </si>
  <si>
    <t>CARRARA</t>
  </si>
  <si>
    <t>TERESA</t>
  </si>
  <si>
    <t>03:54:27,070</t>
  </si>
  <si>
    <t>GALANTI</t>
  </si>
  <si>
    <t>03:54:28,650</t>
  </si>
  <si>
    <t>03:54:29,320</t>
  </si>
  <si>
    <t>03:54:32,910</t>
  </si>
  <si>
    <t>DE SIMOMI</t>
  </si>
  <si>
    <t>03:54:38,110</t>
  </si>
  <si>
    <t>FERIOZI</t>
  </si>
  <si>
    <t>03:54:48,260</t>
  </si>
  <si>
    <t>VENAFRO</t>
  </si>
  <si>
    <t>03:55:00,280</t>
  </si>
  <si>
    <t>ZANOLETTI</t>
  </si>
  <si>
    <t>03:55:13,110</t>
  </si>
  <si>
    <t>SORGENTE</t>
  </si>
  <si>
    <t>WORLD TRUCK TEAM</t>
  </si>
  <si>
    <t>03:55:16,920</t>
  </si>
  <si>
    <t>03:55:20,360</t>
  </si>
  <si>
    <t>03:55:25,220</t>
  </si>
  <si>
    <t>GIUNCARELLI</t>
  </si>
  <si>
    <t>03:55:25,750</t>
  </si>
  <si>
    <t>SENSI</t>
  </si>
  <si>
    <t>VITTORIO</t>
  </si>
  <si>
    <t>03:55:29,280</t>
  </si>
  <si>
    <t>INCITTI</t>
  </si>
  <si>
    <t>03:55:44,810</t>
  </si>
  <si>
    <t>DI NATALE</t>
  </si>
  <si>
    <t>GRUPPO SPORTIVO ITALIANO</t>
  </si>
  <si>
    <t>03:55:51,570</t>
  </si>
  <si>
    <t>CAPALBO</t>
  </si>
  <si>
    <t>03:56:24,880</t>
  </si>
  <si>
    <t>03:56:29,930</t>
  </si>
  <si>
    <t>03:56:30,450</t>
  </si>
  <si>
    <t>POTENZA</t>
  </si>
  <si>
    <t>EZIO</t>
  </si>
  <si>
    <t>03:56:32,120</t>
  </si>
  <si>
    <t>03:56:39,100</t>
  </si>
  <si>
    <t>03:56:51,040</t>
  </si>
  <si>
    <t>DI GIACOMO</t>
  </si>
  <si>
    <t>03:57:15,100</t>
  </si>
  <si>
    <t>ATL. BORG. RIUN.SERMONETA</t>
  </si>
  <si>
    <t>03:57:17,250</t>
  </si>
  <si>
    <t>03:57:19,380</t>
  </si>
  <si>
    <t>03:57:26,270</t>
  </si>
  <si>
    <t>DURANTE</t>
  </si>
  <si>
    <t>A.S.D. MES COLLEFERRO</t>
  </si>
  <si>
    <t>03:57:52,990</t>
  </si>
  <si>
    <t>03:58:09,620</t>
  </si>
  <si>
    <t>PUCELLO</t>
  </si>
  <si>
    <t>03:58:16,310</t>
  </si>
  <si>
    <t>FERRONATO</t>
  </si>
  <si>
    <t>03:58:16,480</t>
  </si>
  <si>
    <t>03:58:16,820</t>
  </si>
  <si>
    <t>WOJTAL</t>
  </si>
  <si>
    <t>AGNIESZKA MALGORZATA</t>
  </si>
  <si>
    <t>03:58:44,190</t>
  </si>
  <si>
    <t>03:58:49,270</t>
  </si>
  <si>
    <t>D'IPPOLITO</t>
  </si>
  <si>
    <t>03:59:43,210</t>
  </si>
  <si>
    <t>FRAGALE</t>
  </si>
  <si>
    <t>03:59:48,960</t>
  </si>
  <si>
    <t>CAPONERI</t>
  </si>
  <si>
    <t>03:59:52,030</t>
  </si>
  <si>
    <t>PICCIRILLO</t>
  </si>
  <si>
    <t>PFIZER ITALIA RUNNING TEAM</t>
  </si>
  <si>
    <t>03:59:56,360</t>
  </si>
  <si>
    <t>MAIORANI</t>
  </si>
  <si>
    <t>04:00:15,120</t>
  </si>
  <si>
    <t>BOTTONE</t>
  </si>
  <si>
    <t>ROSA</t>
  </si>
  <si>
    <t>04:00:19,140</t>
  </si>
  <si>
    <t>04:00:32,000</t>
  </si>
  <si>
    <t>RAGONESE</t>
  </si>
  <si>
    <t>04:00:47,300</t>
  </si>
  <si>
    <t>BEVILACQUA</t>
  </si>
  <si>
    <t>CLINO</t>
  </si>
  <si>
    <t>04:00:52,620</t>
  </si>
  <si>
    <t>ZAPPATERRA</t>
  </si>
  <si>
    <t>04:01:39,300</t>
  </si>
  <si>
    <t>RASCHIATORE</t>
  </si>
  <si>
    <t>04:01:39,400</t>
  </si>
  <si>
    <t>04:01:40,740</t>
  </si>
  <si>
    <t>04:01:44,580</t>
  </si>
  <si>
    <t>04:01:44,760</t>
  </si>
  <si>
    <t>GIORGETTA</t>
  </si>
  <si>
    <t>ASD RAMPILATINA TEAM</t>
  </si>
  <si>
    <t>04:01:47,730</t>
  </si>
  <si>
    <t>MASTRACCI</t>
  </si>
  <si>
    <t>04:02:21,630</t>
  </si>
  <si>
    <t>MACIOCE</t>
  </si>
  <si>
    <t>04:02:37,000</t>
  </si>
  <si>
    <t>04:02:37,670</t>
  </si>
  <si>
    <t>ZINICOLA</t>
  </si>
  <si>
    <t>04:03:12,320</t>
  </si>
  <si>
    <t>CASCHERA</t>
  </si>
  <si>
    <t>REMO</t>
  </si>
  <si>
    <t>04:03:25,900</t>
  </si>
  <si>
    <t>DOMINICI</t>
  </si>
  <si>
    <t>04:03:37,630</t>
  </si>
  <si>
    <t>04:04:06,680</t>
  </si>
  <si>
    <t>CAPUANO</t>
  </si>
  <si>
    <t>04:04:06,760</t>
  </si>
  <si>
    <t>04:04:32,460</t>
  </si>
  <si>
    <t>GUIDO</t>
  </si>
  <si>
    <t>GIOVANNI SCAVO VELLETRI</t>
  </si>
  <si>
    <t>04:05:53,080</t>
  </si>
  <si>
    <t>QUARANTA</t>
  </si>
  <si>
    <t>04:05:57,510</t>
  </si>
  <si>
    <t>PIETRANTONIO</t>
  </si>
  <si>
    <t>FILOMENA</t>
  </si>
  <si>
    <t>CLUB ATL. CENTRALE</t>
  </si>
  <si>
    <t>04:06:16,700</t>
  </si>
  <si>
    <t>CIOCIA</t>
  </si>
  <si>
    <t>04:06:26,190</t>
  </si>
  <si>
    <t>04:06:27,070</t>
  </si>
  <si>
    <t>04:06:42,140</t>
  </si>
  <si>
    <t>04:07:34,510</t>
  </si>
  <si>
    <t>GALOPP0</t>
  </si>
  <si>
    <t>04:07:34,940</t>
  </si>
  <si>
    <t>INGRATTA</t>
  </si>
  <si>
    <t>04:07:57,670</t>
  </si>
  <si>
    <t>MARANGON</t>
  </si>
  <si>
    <t>04:08:15,930</t>
  </si>
  <si>
    <t>COCCI</t>
  </si>
  <si>
    <t>04:08:16,020</t>
  </si>
  <si>
    <t>COMPAGNONE</t>
  </si>
  <si>
    <t>IVAN</t>
  </si>
  <si>
    <t>04:08:31,580</t>
  </si>
  <si>
    <t>BELLACHIOMA</t>
  </si>
  <si>
    <t>04:08:40,200</t>
  </si>
  <si>
    <t>RECCANELLO</t>
  </si>
  <si>
    <t>04:08:49,920</t>
  </si>
  <si>
    <t>FRANCESHINI</t>
  </si>
  <si>
    <t>PIER LUIGI</t>
  </si>
  <si>
    <t>RUNNERS FOR EMERGENCY</t>
  </si>
  <si>
    <t>04:09:06,730</t>
  </si>
  <si>
    <t>04:09:24,130</t>
  </si>
  <si>
    <t>FIORLETTA</t>
  </si>
  <si>
    <t>MEMMO</t>
  </si>
  <si>
    <t>04:09:29,850</t>
  </si>
  <si>
    <t>MONTEFUSCO</t>
  </si>
  <si>
    <t>ALFONSO</t>
  </si>
  <si>
    <t>COLLANA MARATHON NAPOLI</t>
  </si>
  <si>
    <t>04:09:57,570</t>
  </si>
  <si>
    <t>04:10:29,690</t>
  </si>
  <si>
    <t>04:10:50,240</t>
  </si>
  <si>
    <t>04:11:02,900</t>
  </si>
  <si>
    <t>04:12:01,160</t>
  </si>
  <si>
    <t>FORINO</t>
  </si>
  <si>
    <t>04:12:17,340</t>
  </si>
  <si>
    <t>04:13:39,170</t>
  </si>
  <si>
    <t>04:13:42,400</t>
  </si>
  <si>
    <t>RANZUGLIA</t>
  </si>
  <si>
    <t>GIULIA</t>
  </si>
  <si>
    <t>UISP COMITATO TERR.LE MACERATA</t>
  </si>
  <si>
    <t>04:14:18,710</t>
  </si>
  <si>
    <t>PANTALEONE</t>
  </si>
  <si>
    <t>04:14:55,910</t>
  </si>
  <si>
    <t>04:15:07,200</t>
  </si>
  <si>
    <t>CORTINA</t>
  </si>
  <si>
    <t>04:15:10,690</t>
  </si>
  <si>
    <t>FARINAZZO</t>
  </si>
  <si>
    <t>04:15:20,740</t>
  </si>
  <si>
    <t>CAPODIFERRO</t>
  </si>
  <si>
    <t>04:15:21,430</t>
  </si>
  <si>
    <t>TARGA</t>
  </si>
  <si>
    <t>04:15:26,030</t>
  </si>
  <si>
    <t>SEPE</t>
  </si>
  <si>
    <t>GEMY</t>
  </si>
  <si>
    <t>04:17:01,560</t>
  </si>
  <si>
    <t>04:17:48,620</t>
  </si>
  <si>
    <t>CANNATA'</t>
  </si>
  <si>
    <t>ATL.GIOIA TAURO</t>
  </si>
  <si>
    <t>04:17:57,590</t>
  </si>
  <si>
    <t>CALANDRINO</t>
  </si>
  <si>
    <t>04:18:08,030</t>
  </si>
  <si>
    <t>PALMIERO</t>
  </si>
  <si>
    <t>04:18:41,410</t>
  </si>
  <si>
    <t>MAIONE</t>
  </si>
  <si>
    <t>MARIACRISTINA</t>
  </si>
  <si>
    <t>04:18:42,460</t>
  </si>
  <si>
    <t>PACIFICI</t>
  </si>
  <si>
    <t>04:18:43,240</t>
  </si>
  <si>
    <t>04:18:43,400</t>
  </si>
  <si>
    <t>RODOLICO</t>
  </si>
  <si>
    <t>04:18:44,540</t>
  </si>
  <si>
    <t>TODDE</t>
  </si>
  <si>
    <t>04:18:44,620</t>
  </si>
  <si>
    <t>MIGNOGNA</t>
  </si>
  <si>
    <t>PODISTICA  AVIS CAMPOBASSO</t>
  </si>
  <si>
    <t>04:19:01,360</t>
  </si>
  <si>
    <t>04:19:21,640</t>
  </si>
  <si>
    <t>CONTICELLI</t>
  </si>
  <si>
    <t>LEONARDO</t>
  </si>
  <si>
    <t>ASS.ATL.LIBERTAS ORVIETO</t>
  </si>
  <si>
    <t>04:19:22,880</t>
  </si>
  <si>
    <t>CALAROTA</t>
  </si>
  <si>
    <t>MICHELE MATTIA</t>
  </si>
  <si>
    <t>04:20:06,740</t>
  </si>
  <si>
    <t>TOMASSI</t>
  </si>
  <si>
    <t>04:20:47,590</t>
  </si>
  <si>
    <t>VAIDA</t>
  </si>
  <si>
    <t>OVIDIU LAUREAN</t>
  </si>
  <si>
    <t>04:20:49,160</t>
  </si>
  <si>
    <t>MARTINI</t>
  </si>
  <si>
    <t>04:20:49,210</t>
  </si>
  <si>
    <t>04:20:49,730</t>
  </si>
  <si>
    <t>BUCCI</t>
  </si>
  <si>
    <t>04:22:09,550</t>
  </si>
  <si>
    <t>04:22:40,320</t>
  </si>
  <si>
    <t>PONTE DI NONA</t>
  </si>
  <si>
    <t>04:23:23,280</t>
  </si>
  <si>
    <t>BINI</t>
  </si>
  <si>
    <t>04:23:25,280</t>
  </si>
  <si>
    <t>04:23:29,040</t>
  </si>
  <si>
    <t>CONTI</t>
  </si>
  <si>
    <t>04:23:35,540</t>
  </si>
  <si>
    <t>04:24:24,780</t>
  </si>
  <si>
    <t>LOTTERINI</t>
  </si>
  <si>
    <t>04:24:52,110</t>
  </si>
  <si>
    <t>MONTALDI</t>
  </si>
  <si>
    <t>04:25:15,010</t>
  </si>
  <si>
    <t>SPERDUTI</t>
  </si>
  <si>
    <t>WILLIAM</t>
  </si>
  <si>
    <t>04:25:19,810</t>
  </si>
  <si>
    <t>GENZANO MARATHON A.S.D.</t>
  </si>
  <si>
    <t>04:25:28,920</t>
  </si>
  <si>
    <t>04:25:37,810</t>
  </si>
  <si>
    <t>DE CRISTOFARO</t>
  </si>
  <si>
    <t>04:26:43,920</t>
  </si>
  <si>
    <t>04:27:48,690</t>
  </si>
  <si>
    <t>NRFISIOATLETICA ASS. DIL.</t>
  </si>
  <si>
    <t>04:28:34,740</t>
  </si>
  <si>
    <t>MORICONI</t>
  </si>
  <si>
    <t>FAUSTINO</t>
  </si>
  <si>
    <t>04:28:39,910</t>
  </si>
  <si>
    <t>MESSIA</t>
  </si>
  <si>
    <t>ASD ENDURANCE TRAINING</t>
  </si>
  <si>
    <t>04:30:08,120</t>
  </si>
  <si>
    <t>04:30:27,070</t>
  </si>
  <si>
    <t>BATTISTA</t>
  </si>
  <si>
    <t>RUNLAB</t>
  </si>
  <si>
    <t>04:30:35,080</t>
  </si>
  <si>
    <t>ILLIANO</t>
  </si>
  <si>
    <t>04:30:54,910</t>
  </si>
  <si>
    <t>04:31:20,880</t>
  </si>
  <si>
    <t>GUERRISI</t>
  </si>
  <si>
    <t>04:32:24,360</t>
  </si>
  <si>
    <t>GUIDARELLI</t>
  </si>
  <si>
    <t>04:32:32,510</t>
  </si>
  <si>
    <t>ASD CLUB CAROLINA RAUCCI</t>
  </si>
  <si>
    <t>04:32:34,540</t>
  </si>
  <si>
    <t>IANDOLO</t>
  </si>
  <si>
    <t>04:32:40,480</t>
  </si>
  <si>
    <t>04:32:53,790</t>
  </si>
  <si>
    <t>AIELLO</t>
  </si>
  <si>
    <t>ALFREDO CARLO</t>
  </si>
  <si>
    <t>04:32:56,060</t>
  </si>
  <si>
    <t>MONIA</t>
  </si>
  <si>
    <t>CSI ROMA</t>
  </si>
  <si>
    <t>04:32:56,780</t>
  </si>
  <si>
    <t>PAESANO</t>
  </si>
  <si>
    <t>JEAN PHILIPPE</t>
  </si>
  <si>
    <t>04:33:02,000</t>
  </si>
  <si>
    <t>ATL. GNARRO JET MATTEI</t>
  </si>
  <si>
    <t>04:33:18,450</t>
  </si>
  <si>
    <t>04:34:25,610</t>
  </si>
  <si>
    <t>04:36:51,260</t>
  </si>
  <si>
    <t>04:37:04,400</t>
  </si>
  <si>
    <t>VINCENTI</t>
  </si>
  <si>
    <t>A.S.D. PODISTICA PROLOCO PARETE</t>
  </si>
  <si>
    <t>04:38:07,500</t>
  </si>
  <si>
    <t>SACRIPANTI</t>
  </si>
  <si>
    <t>04:38:08,180</t>
  </si>
  <si>
    <t>04:38:17,110</t>
  </si>
  <si>
    <t>NERONE</t>
  </si>
  <si>
    <t>04:38:18,820</t>
  </si>
  <si>
    <t>VIRGINILLO</t>
  </si>
  <si>
    <t>NICOLINO</t>
  </si>
  <si>
    <t>04:38:22,850</t>
  </si>
  <si>
    <t>MATTIOLI</t>
  </si>
  <si>
    <t>04:38:43,230</t>
  </si>
  <si>
    <t>04:39:38,710</t>
  </si>
  <si>
    <t>DE PAROLIS</t>
  </si>
  <si>
    <t>04:40:17,500</t>
  </si>
  <si>
    <t>MARIA ANTONIETTA</t>
  </si>
  <si>
    <t>04:41:55,800</t>
  </si>
  <si>
    <t>VITO</t>
  </si>
  <si>
    <t>04:42:00,100</t>
  </si>
  <si>
    <t>04:42:01,920</t>
  </si>
  <si>
    <t>VALIANI</t>
  </si>
  <si>
    <t>04:42:05,380</t>
  </si>
  <si>
    <t>AMATORI PODISTICA TERNI</t>
  </si>
  <si>
    <t>04:42:31,520</t>
  </si>
  <si>
    <t>04:42:50,880</t>
  </si>
  <si>
    <t>D'AIETTI</t>
  </si>
  <si>
    <t>04:44:11,080</t>
  </si>
  <si>
    <t>04:44:11,510</t>
  </si>
  <si>
    <t>STIRPE</t>
  </si>
  <si>
    <t>04:45:00,150</t>
  </si>
  <si>
    <t>04:45:36,430</t>
  </si>
  <si>
    <t>ANDREOTTI</t>
  </si>
  <si>
    <t>04:45:39,490</t>
  </si>
  <si>
    <t>BAIONE</t>
  </si>
  <si>
    <t>04:45:39,560</t>
  </si>
  <si>
    <t>NESI</t>
  </si>
  <si>
    <t>04:46:46,000</t>
  </si>
  <si>
    <t>04:47:00,420</t>
  </si>
  <si>
    <t>04:48:13,740</t>
  </si>
  <si>
    <t>VENTOSILLA SHAW</t>
  </si>
  <si>
    <t>EDITH ROSARIO</t>
  </si>
  <si>
    <t>04:48:35,030</t>
  </si>
  <si>
    <t>MARIANI</t>
  </si>
  <si>
    <t>04:48:36,730</t>
  </si>
  <si>
    <t>ZORZO</t>
  </si>
  <si>
    <t>04:52:00,670</t>
  </si>
  <si>
    <t>04:54:18,800</t>
  </si>
  <si>
    <t>MUTRI</t>
  </si>
  <si>
    <t>04:54:19,030</t>
  </si>
  <si>
    <t>04:55:24,240</t>
  </si>
  <si>
    <t>FATICONI</t>
  </si>
  <si>
    <t>04:55:28,600</t>
  </si>
  <si>
    <t>CASTELLI</t>
  </si>
  <si>
    <t>MARCO EMILIO</t>
  </si>
  <si>
    <t>04:55:39,070</t>
  </si>
  <si>
    <t>GIROLIMETTO</t>
  </si>
  <si>
    <t>JESSICA</t>
  </si>
  <si>
    <t>04:55:51,250</t>
  </si>
  <si>
    <t>04:55:51,510</t>
  </si>
  <si>
    <t>BONDI'</t>
  </si>
  <si>
    <t>G.P.D. FANO CORRE L.TONELLI</t>
  </si>
  <si>
    <t>04:56:08,870</t>
  </si>
  <si>
    <t>04:57:27,350</t>
  </si>
  <si>
    <t>CONTE</t>
  </si>
  <si>
    <t>CLAUDIO GIUSEPPE</t>
  </si>
  <si>
    <t>04:58:31,660</t>
  </si>
  <si>
    <t>PONZIO</t>
  </si>
  <si>
    <t>GUIDO VINCENZO</t>
  </si>
  <si>
    <t>05:00:58,880</t>
  </si>
  <si>
    <t>ZAMPI</t>
  </si>
  <si>
    <t>05:01:14,980</t>
  </si>
  <si>
    <t>SPEROTTO</t>
  </si>
  <si>
    <t>ORNELLA</t>
  </si>
  <si>
    <t>05:01:15,040</t>
  </si>
  <si>
    <t>LUCIANI</t>
  </si>
  <si>
    <t>05:05:35,110</t>
  </si>
  <si>
    <t>IULIANO</t>
  </si>
  <si>
    <t>05:07:37,550</t>
  </si>
  <si>
    <t>MILENA</t>
  </si>
  <si>
    <t>05:07:37,610</t>
  </si>
  <si>
    <t>DI BENEDETTO</t>
  </si>
  <si>
    <t>05:07:37,640</t>
  </si>
  <si>
    <t>NERI</t>
  </si>
  <si>
    <t>05:08:53,710</t>
  </si>
  <si>
    <t>05:09:24,940</t>
  </si>
  <si>
    <t>TAFFAREL</t>
  </si>
  <si>
    <t>05:11:42,020</t>
  </si>
  <si>
    <t>05:11:44,090</t>
  </si>
  <si>
    <t>05:11:44,200</t>
  </si>
  <si>
    <t>PLACIDI</t>
  </si>
  <si>
    <t>POLISPORTIVA COLLI ANIENE - ASD</t>
  </si>
  <si>
    <t>05:12:16,530</t>
  </si>
  <si>
    <t>CAROLI</t>
  </si>
  <si>
    <t>MARIA GRAZIA</t>
  </si>
  <si>
    <t>G.S.'LENTI E VELOCI' RAIFFEISE</t>
  </si>
  <si>
    <t>05:13:06,000</t>
  </si>
  <si>
    <t>MICAELA</t>
  </si>
  <si>
    <t>05:13:28,060</t>
  </si>
  <si>
    <t>05:13:40,880</t>
  </si>
  <si>
    <t>GATTO</t>
  </si>
  <si>
    <t>05:14:05,260</t>
  </si>
  <si>
    <t>ROSOLINO</t>
  </si>
  <si>
    <t>05:16:38,200</t>
  </si>
  <si>
    <t>PIGLIACELLI</t>
  </si>
  <si>
    <t>ILAN</t>
  </si>
  <si>
    <t>05:16:39,540</t>
  </si>
  <si>
    <t>BARBIERI</t>
  </si>
  <si>
    <t>05:18:25,670</t>
  </si>
  <si>
    <t>BALZINI</t>
  </si>
  <si>
    <t>ANDREA LUIGI GUIDO</t>
  </si>
  <si>
    <t>05:22:17,130</t>
  </si>
  <si>
    <t>SOFRA</t>
  </si>
  <si>
    <t>CLOTILDE</t>
  </si>
  <si>
    <t>05:22:17,690</t>
  </si>
  <si>
    <t>FARINA</t>
  </si>
  <si>
    <t>05:22:56,520</t>
  </si>
  <si>
    <t>DI MICCO</t>
  </si>
  <si>
    <t>05:23:10,100</t>
  </si>
  <si>
    <t>05:23:38,480</t>
  </si>
  <si>
    <t>PAPALEO</t>
  </si>
  <si>
    <t>05:25:07,220</t>
  </si>
  <si>
    <t>BATTISTI</t>
  </si>
  <si>
    <t>05:26:18,250</t>
  </si>
  <si>
    <t>PANTANO</t>
  </si>
  <si>
    <t>05:40:50,680</t>
  </si>
  <si>
    <t>MANGIAPELO</t>
  </si>
  <si>
    <t>ANNA LISA</t>
  </si>
  <si>
    <t>05:54:04,460</t>
  </si>
  <si>
    <t>ARRU</t>
  </si>
  <si>
    <t>05:54:05,180</t>
  </si>
  <si>
    <t>05:54:05,300</t>
  </si>
  <si>
    <t>05:56:34,620</t>
  </si>
  <si>
    <t>PEROTTO</t>
  </si>
  <si>
    <t>06:02:43,790</t>
  </si>
  <si>
    <t>MADONNA</t>
  </si>
  <si>
    <t>GIUSEPPINA</t>
  </si>
  <si>
    <t>06:25:07,220</t>
  </si>
  <si>
    <t>MANZOLI</t>
  </si>
  <si>
    <t>06:40:48,460</t>
  </si>
  <si>
    <t>PACIOTTI</t>
  </si>
  <si>
    <t>06:40:48,750</t>
  </si>
  <si>
    <t>A.S.D. PODISTICA  APRILIA</t>
  </si>
  <si>
    <t>A.S.D. ATLETICA SETINA</t>
  </si>
  <si>
    <t>A.S.D. STRACARRARA</t>
  </si>
  <si>
    <t>OSTIA ANTICA ATHLETAE</t>
  </si>
  <si>
    <t>ATLETICA OLIMPIC MARINA ASD</t>
  </si>
  <si>
    <t>A.S.D. BEATI GLI ULTIMI SEMPRE DI CORSA TEAM</t>
  </si>
  <si>
    <t>A.S. DIL. ATL.MONDELLO</t>
  </si>
  <si>
    <t>A.S. ROMA ROAD R.CLUB</t>
  </si>
  <si>
    <t>POL. UNIVERSITA' FORO ITALICO</t>
  </si>
  <si>
    <t>UISP COMITATO TERR.LE CAGLIARI</t>
  </si>
  <si>
    <t>POL ATLETICA CEPRANO</t>
  </si>
  <si>
    <t>LIONS VALLE UFITA</t>
  </si>
  <si>
    <t xml:space="preserve">Maratona di Latina </t>
  </si>
  <si>
    <t>Latina (LT) Italia - Domenica 18/12/2016</t>
  </si>
  <si>
    <t xml:space="preserve">Tempo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</si>
</sst>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/>
    </xf>
    <xf numFmtId="21" fontId="5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18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173" fontId="13" fillId="0" borderId="20" xfId="0" applyNumberFormat="1" applyFont="1" applyFill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54" fillId="35" borderId="0" xfId="0" applyFont="1" applyFill="1" applyBorder="1" applyAlignment="1">
      <alignment horizontal="center" vertical="center"/>
    </xf>
    <xf numFmtId="21" fontId="54" fillId="35" borderId="0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3" fillId="33" borderId="25" xfId="0" applyNumberFormat="1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21" fontId="53" fillId="0" borderId="1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left"/>
    </xf>
    <xf numFmtId="0" fontId="33" fillId="0" borderId="34" xfId="0" applyFont="1" applyFill="1" applyBorder="1" applyAlignment="1">
      <alignment horizontal="left"/>
    </xf>
    <xf numFmtId="0" fontId="33" fillId="0" borderId="35" xfId="0" applyFont="1" applyFill="1" applyBorder="1" applyAlignment="1">
      <alignment horizontal="left"/>
    </xf>
    <xf numFmtId="0" fontId="34" fillId="0" borderId="17" xfId="0" applyFont="1" applyBorder="1" applyAlignment="1">
      <alignment horizontal="center"/>
    </xf>
    <xf numFmtId="0" fontId="55" fillId="35" borderId="34" xfId="0" applyFont="1" applyFill="1" applyBorder="1" applyAlignment="1">
      <alignment horizontal="left"/>
    </xf>
    <xf numFmtId="0" fontId="55" fillId="35" borderId="29" xfId="0" applyFont="1" applyFill="1" applyBorder="1" applyAlignment="1">
      <alignment horizontal="left"/>
    </xf>
    <xf numFmtId="0" fontId="55" fillId="35" borderId="30" xfId="0" applyFont="1" applyFill="1" applyBorder="1" applyAlignment="1">
      <alignment horizontal="left"/>
    </xf>
    <xf numFmtId="173" fontId="54" fillId="35" borderId="0" xfId="0" applyNumberFormat="1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right"/>
    </xf>
    <xf numFmtId="21" fontId="54" fillId="35" borderId="17" xfId="0" applyNumberFormat="1" applyFont="1" applyFill="1" applyBorder="1" applyAlignment="1">
      <alignment horizontal="center" vertical="center"/>
    </xf>
    <xf numFmtId="173" fontId="54" fillId="35" borderId="36" xfId="0" applyNumberFormat="1" applyFont="1" applyFill="1" applyBorder="1" applyAlignment="1">
      <alignment horizontal="center"/>
    </xf>
    <xf numFmtId="0" fontId="54" fillId="35" borderId="36" xfId="0" applyFont="1" applyFill="1" applyBorder="1" applyAlignment="1">
      <alignment horizontal="left"/>
    </xf>
    <xf numFmtId="0" fontId="54" fillId="35" borderId="36" xfId="0" applyFont="1" applyFill="1" applyBorder="1" applyAlignment="1">
      <alignment horizontal="center"/>
    </xf>
    <xf numFmtId="0" fontId="54" fillId="35" borderId="36" xfId="0" applyFont="1" applyFill="1" applyBorder="1" applyAlignment="1">
      <alignment horizontal="right"/>
    </xf>
    <xf numFmtId="0" fontId="54" fillId="35" borderId="36" xfId="0" applyFont="1" applyFill="1" applyBorder="1" applyAlignment="1">
      <alignment horizontal="center" vertical="center"/>
    </xf>
    <xf numFmtId="21" fontId="54" fillId="35" borderId="36" xfId="0" applyNumberFormat="1" applyFont="1" applyFill="1" applyBorder="1" applyAlignment="1">
      <alignment horizontal="center" vertical="center"/>
    </xf>
    <xf numFmtId="21" fontId="54" fillId="35" borderId="37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9.7109375" style="10" customWidth="1"/>
    <col min="6" max="6" width="14.140625" style="2" customWidth="1"/>
    <col min="7" max="8" width="10.7109375" style="1" customWidth="1"/>
    <col min="9" max="9" width="10.7109375" style="20" customWidth="1"/>
  </cols>
  <sheetData>
    <row r="1" spans="1:9" ht="45" customHeight="1">
      <c r="A1" s="28" t="s">
        <v>1177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321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1178</v>
      </c>
      <c r="B3" s="30"/>
      <c r="C3" s="30"/>
      <c r="D3" s="30"/>
      <c r="E3" s="30"/>
      <c r="F3" s="30"/>
      <c r="G3" s="30"/>
      <c r="H3" s="3" t="s">
        <v>0</v>
      </c>
      <c r="I3" s="39">
        <v>42.195</v>
      </c>
    </row>
    <row r="4" spans="1:9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1179</v>
      </c>
      <c r="G4" s="6" t="s">
        <v>6</v>
      </c>
      <c r="H4" s="8" t="s">
        <v>7</v>
      </c>
      <c r="I4" s="40" t="s">
        <v>8</v>
      </c>
    </row>
    <row r="5" spans="1:9" s="9" customFormat="1" ht="15" customHeight="1">
      <c r="A5" s="35">
        <v>1</v>
      </c>
      <c r="B5" s="36" t="s">
        <v>100</v>
      </c>
      <c r="C5" s="36" t="s">
        <v>22</v>
      </c>
      <c r="D5" s="37" t="s">
        <v>137</v>
      </c>
      <c r="E5" s="36" t="s">
        <v>194</v>
      </c>
      <c r="F5" s="38" t="s">
        <v>322</v>
      </c>
      <c r="G5" s="11" t="str">
        <f aca="true" t="shared" si="0" ref="G5:G18">TEXT(INT((HOUR(F5)*3600+MINUTE(F5)*60+SECOND(F5))/$I$3/60),"0")&amp;"."&amp;TEXT(MOD((HOUR(F5)*3600+MINUTE(F5)*60+SECOND(F5))/$I$3,60),"00")&amp;"/km"</f>
        <v>3.42/km</v>
      </c>
      <c r="H5" s="12">
        <f aca="true" t="shared" si="1" ref="H5:H18">F5-$F$5</f>
        <v>0</v>
      </c>
      <c r="I5" s="41">
        <f>F5-INDEX($F$5:$F$400,MATCH(D5,$D$5:$D$400,0))</f>
        <v>0</v>
      </c>
    </row>
    <row r="6" spans="1:9" s="9" customFormat="1" ht="15" customHeight="1">
      <c r="A6" s="35">
        <v>2</v>
      </c>
      <c r="B6" s="36" t="s">
        <v>195</v>
      </c>
      <c r="C6" s="36" t="s">
        <v>196</v>
      </c>
      <c r="D6" s="37" t="s">
        <v>137</v>
      </c>
      <c r="E6" s="36" t="s">
        <v>323</v>
      </c>
      <c r="F6" s="38" t="s">
        <v>324</v>
      </c>
      <c r="G6" s="11" t="str">
        <f t="shared" si="0"/>
        <v>3.44/km</v>
      </c>
      <c r="H6" s="12">
        <f t="shared" si="1"/>
        <v>0.0006718750000000023</v>
      </c>
      <c r="I6" s="41">
        <f>F6-INDEX($F$5:$F$400,MATCH(D6,$D$5:$D$400,0))</f>
        <v>0.0006718750000000023</v>
      </c>
    </row>
    <row r="7" spans="1:9" s="9" customFormat="1" ht="15" customHeight="1">
      <c r="A7" s="35">
        <v>3</v>
      </c>
      <c r="B7" s="36" t="s">
        <v>325</v>
      </c>
      <c r="C7" s="36" t="s">
        <v>50</v>
      </c>
      <c r="D7" s="37" t="s">
        <v>140</v>
      </c>
      <c r="E7" s="36" t="s">
        <v>326</v>
      </c>
      <c r="F7" s="38" t="s">
        <v>327</v>
      </c>
      <c r="G7" s="11" t="str">
        <f t="shared" si="0"/>
        <v>3.55/km</v>
      </c>
      <c r="H7" s="12">
        <f t="shared" si="1"/>
        <v>0.0062966435185185105</v>
      </c>
      <c r="I7" s="41">
        <f>F7-INDEX($F$5:$F$400,MATCH(D7,$D$5:$D$400,0))</f>
        <v>0</v>
      </c>
    </row>
    <row r="8" spans="1:9" s="9" customFormat="1" ht="15" customHeight="1">
      <c r="A8" s="35">
        <v>4</v>
      </c>
      <c r="B8" s="36" t="s">
        <v>328</v>
      </c>
      <c r="C8" s="36" t="s">
        <v>329</v>
      </c>
      <c r="D8" s="37" t="s">
        <v>141</v>
      </c>
      <c r="E8" s="36" t="s">
        <v>39</v>
      </c>
      <c r="F8" s="38" t="s">
        <v>330</v>
      </c>
      <c r="G8" s="11" t="str">
        <f t="shared" si="0"/>
        <v>3.57/km</v>
      </c>
      <c r="H8" s="12">
        <f t="shared" si="1"/>
        <v>0.007114120370370361</v>
      </c>
      <c r="I8" s="41">
        <f>F8-INDEX($F$5:$F$400,MATCH(D8,$D$5:$D$400,0))</f>
        <v>0</v>
      </c>
    </row>
    <row r="9" spans="1:9" s="9" customFormat="1" ht="15" customHeight="1">
      <c r="A9" s="35">
        <v>5</v>
      </c>
      <c r="B9" s="36" t="s">
        <v>331</v>
      </c>
      <c r="C9" s="36" t="s">
        <v>50</v>
      </c>
      <c r="D9" s="37" t="s">
        <v>139</v>
      </c>
      <c r="E9" s="36" t="s">
        <v>149</v>
      </c>
      <c r="F9" s="38" t="s">
        <v>332</v>
      </c>
      <c r="G9" s="11" t="str">
        <f t="shared" si="0"/>
        <v>4.03/km</v>
      </c>
      <c r="H9" s="12">
        <f t="shared" si="1"/>
        <v>0.010409837962962964</v>
      </c>
      <c r="I9" s="41">
        <f>F9-INDEX($F$5:$F$400,MATCH(D9,$D$5:$D$400,0))</f>
        <v>0</v>
      </c>
    </row>
    <row r="10" spans="1:9" s="9" customFormat="1" ht="15" customHeight="1">
      <c r="A10" s="35">
        <v>6</v>
      </c>
      <c r="B10" s="36" t="s">
        <v>333</v>
      </c>
      <c r="C10" s="36" t="s">
        <v>41</v>
      </c>
      <c r="D10" s="37" t="s">
        <v>138</v>
      </c>
      <c r="E10" s="36" t="s">
        <v>334</v>
      </c>
      <c r="F10" s="38" t="s">
        <v>335</v>
      </c>
      <c r="G10" s="11" t="str">
        <f t="shared" si="0"/>
        <v>4.04/km</v>
      </c>
      <c r="H10" s="12">
        <f t="shared" si="1"/>
        <v>0.010478819444444426</v>
      </c>
      <c r="I10" s="41">
        <f>F10-INDEX($F$5:$F$400,MATCH(D10,$D$5:$D$400,0))</f>
        <v>0</v>
      </c>
    </row>
    <row r="11" spans="1:9" s="9" customFormat="1" ht="15" customHeight="1">
      <c r="A11" s="35">
        <v>7</v>
      </c>
      <c r="B11" s="36" t="s">
        <v>228</v>
      </c>
      <c r="C11" s="36" t="s">
        <v>196</v>
      </c>
      <c r="D11" s="37" t="s">
        <v>138</v>
      </c>
      <c r="E11" s="36" t="s">
        <v>336</v>
      </c>
      <c r="F11" s="38" t="s">
        <v>337</v>
      </c>
      <c r="G11" s="11" t="str">
        <f t="shared" si="0"/>
        <v>4.08/km</v>
      </c>
      <c r="H11" s="12">
        <f t="shared" si="1"/>
        <v>0.012807175925925923</v>
      </c>
      <c r="I11" s="41">
        <f>F11-INDEX($F$5:$F$400,MATCH(D11,$D$5:$D$400,0))</f>
        <v>0.002328356481481497</v>
      </c>
    </row>
    <row r="12" spans="1:9" s="9" customFormat="1" ht="15" customHeight="1">
      <c r="A12" s="35">
        <v>8</v>
      </c>
      <c r="B12" s="36" t="s">
        <v>338</v>
      </c>
      <c r="C12" s="36" t="s">
        <v>76</v>
      </c>
      <c r="D12" s="37" t="s">
        <v>138</v>
      </c>
      <c r="E12" s="36" t="s">
        <v>339</v>
      </c>
      <c r="F12" s="38" t="s">
        <v>340</v>
      </c>
      <c r="G12" s="11" t="str">
        <f t="shared" si="0"/>
        <v>4.09/km</v>
      </c>
      <c r="H12" s="12">
        <f t="shared" si="1"/>
        <v>0.013204629629629622</v>
      </c>
      <c r="I12" s="41">
        <f>F12-INDEX($F$5:$F$400,MATCH(D12,$D$5:$D$400,0))</f>
        <v>0.0027258101851851957</v>
      </c>
    </row>
    <row r="13" spans="1:9" s="9" customFormat="1" ht="15" customHeight="1">
      <c r="A13" s="35">
        <v>9</v>
      </c>
      <c r="B13" s="36" t="s">
        <v>341</v>
      </c>
      <c r="C13" s="36" t="s">
        <v>20</v>
      </c>
      <c r="D13" s="37" t="s">
        <v>137</v>
      </c>
      <c r="E13" s="36" t="s">
        <v>342</v>
      </c>
      <c r="F13" s="38" t="s">
        <v>343</v>
      </c>
      <c r="G13" s="11" t="str">
        <f t="shared" si="0"/>
        <v>4.12/km</v>
      </c>
      <c r="H13" s="12">
        <f t="shared" si="1"/>
        <v>0.01461018518518517</v>
      </c>
      <c r="I13" s="41">
        <f>F13-INDEX($F$5:$F$400,MATCH(D13,$D$5:$D$400,0))</f>
        <v>0.01461018518518517</v>
      </c>
    </row>
    <row r="14" spans="1:9" s="9" customFormat="1" ht="15" customHeight="1">
      <c r="A14" s="35">
        <v>10</v>
      </c>
      <c r="B14" s="36" t="s">
        <v>344</v>
      </c>
      <c r="C14" s="36" t="s">
        <v>25</v>
      </c>
      <c r="D14" s="37" t="s">
        <v>137</v>
      </c>
      <c r="E14" s="36" t="s">
        <v>212</v>
      </c>
      <c r="F14" s="38" t="s">
        <v>345</v>
      </c>
      <c r="G14" s="11" t="str">
        <f t="shared" si="0"/>
        <v>4.14/km</v>
      </c>
      <c r="H14" s="12">
        <f t="shared" si="1"/>
        <v>0.01539942129629629</v>
      </c>
      <c r="I14" s="41">
        <f>F14-INDEX($F$5:$F$400,MATCH(D14,$D$5:$D$400,0))</f>
        <v>0.01539942129629629</v>
      </c>
    </row>
    <row r="15" spans="1:9" s="9" customFormat="1" ht="15" customHeight="1">
      <c r="A15" s="35">
        <v>11</v>
      </c>
      <c r="B15" s="36" t="s">
        <v>346</v>
      </c>
      <c r="C15" s="36" t="s">
        <v>56</v>
      </c>
      <c r="D15" s="37" t="s">
        <v>138</v>
      </c>
      <c r="E15" s="36" t="s">
        <v>347</v>
      </c>
      <c r="F15" s="38" t="s">
        <v>348</v>
      </c>
      <c r="G15" s="11" t="str">
        <f t="shared" si="0"/>
        <v>4.15/km</v>
      </c>
      <c r="H15" s="12">
        <f t="shared" si="1"/>
        <v>0.015986458333333314</v>
      </c>
      <c r="I15" s="41">
        <f>F15-INDEX($F$5:$F$400,MATCH(D15,$D$5:$D$400,0))</f>
        <v>0.005507638888888888</v>
      </c>
    </row>
    <row r="16" spans="1:9" s="9" customFormat="1" ht="15" customHeight="1">
      <c r="A16" s="35">
        <v>12</v>
      </c>
      <c r="B16" s="36" t="s">
        <v>349</v>
      </c>
      <c r="C16" s="36" t="s">
        <v>27</v>
      </c>
      <c r="D16" s="37" t="s">
        <v>142</v>
      </c>
      <c r="E16" s="36" t="s">
        <v>339</v>
      </c>
      <c r="F16" s="38" t="s">
        <v>350</v>
      </c>
      <c r="G16" s="11" t="str">
        <f t="shared" si="0"/>
        <v>4.15/km</v>
      </c>
      <c r="H16" s="12">
        <f t="shared" si="1"/>
        <v>0.01615578703703703</v>
      </c>
      <c r="I16" s="41">
        <f>F16-INDEX($F$5:$F$400,MATCH(D16,$D$5:$D$400,0))</f>
        <v>0</v>
      </c>
    </row>
    <row r="17" spans="1:9" s="9" customFormat="1" ht="15" customHeight="1">
      <c r="A17" s="35">
        <v>13</v>
      </c>
      <c r="B17" s="36" t="s">
        <v>351</v>
      </c>
      <c r="C17" s="36" t="s">
        <v>20</v>
      </c>
      <c r="D17" s="37" t="s">
        <v>138</v>
      </c>
      <c r="E17" s="36" t="s">
        <v>16</v>
      </c>
      <c r="F17" s="38" t="s">
        <v>352</v>
      </c>
      <c r="G17" s="11" t="str">
        <f t="shared" si="0"/>
        <v>4.15/km</v>
      </c>
      <c r="H17" s="12">
        <f t="shared" si="1"/>
        <v>0.016253356481481476</v>
      </c>
      <c r="I17" s="41">
        <f>F17-INDEX($F$5:$F$400,MATCH(D17,$D$5:$D$400,0))</f>
        <v>0.00577453703703705</v>
      </c>
    </row>
    <row r="18" spans="1:9" s="9" customFormat="1" ht="15" customHeight="1">
      <c r="A18" s="35">
        <v>14</v>
      </c>
      <c r="B18" s="36" t="s">
        <v>353</v>
      </c>
      <c r="C18" s="36" t="s">
        <v>72</v>
      </c>
      <c r="D18" s="37" t="s">
        <v>137</v>
      </c>
      <c r="E18" s="36" t="s">
        <v>354</v>
      </c>
      <c r="F18" s="38" t="s">
        <v>355</v>
      </c>
      <c r="G18" s="11" t="str">
        <f t="shared" si="0"/>
        <v>4.17/km</v>
      </c>
      <c r="H18" s="12">
        <f t="shared" si="1"/>
        <v>0.01696724537037035</v>
      </c>
      <c r="I18" s="41">
        <f>F18-INDEX($F$5:$F$400,MATCH(D18,$D$5:$D$400,0))</f>
        <v>0.01696724537037035</v>
      </c>
    </row>
    <row r="19" spans="1:9" s="9" customFormat="1" ht="15" customHeight="1">
      <c r="A19" s="35">
        <v>15</v>
      </c>
      <c r="B19" s="36" t="s">
        <v>220</v>
      </c>
      <c r="C19" s="36" t="s">
        <v>221</v>
      </c>
      <c r="D19" s="37" t="s">
        <v>141</v>
      </c>
      <c r="E19" s="36" t="s">
        <v>356</v>
      </c>
      <c r="F19" s="38" t="s">
        <v>357</v>
      </c>
      <c r="G19" s="11" t="str">
        <f aca="true" t="shared" si="2" ref="G19:G82">TEXT(INT((HOUR(F19)*3600+MINUTE(F19)*60+SECOND(F19))/$I$3/60),"0")&amp;"."&amp;TEXT(MOD((HOUR(F19)*3600+MINUTE(F19)*60+SECOND(F19))/$I$3,60),"00")&amp;"/km"</f>
        <v>4.17/km</v>
      </c>
      <c r="H19" s="12">
        <f aca="true" t="shared" si="3" ref="H19:H82">F19-$F$5</f>
        <v>0.016980902777777765</v>
      </c>
      <c r="I19" s="41">
        <f>F19-INDEX($F$5:$F$400,MATCH(D19,$D$5:$D$400,0))</f>
        <v>0.009866782407407404</v>
      </c>
    </row>
    <row r="20" spans="1:9" s="9" customFormat="1" ht="15" customHeight="1">
      <c r="A20" s="55">
        <v>16</v>
      </c>
      <c r="B20" s="27" t="s">
        <v>199</v>
      </c>
      <c r="C20" s="27" t="s">
        <v>56</v>
      </c>
      <c r="D20" s="56" t="s">
        <v>141</v>
      </c>
      <c r="E20" s="27" t="s">
        <v>358</v>
      </c>
      <c r="F20" s="57" t="s">
        <v>359</v>
      </c>
      <c r="G20" s="25" t="str">
        <f t="shared" si="2"/>
        <v>4.17/km</v>
      </c>
      <c r="H20" s="26">
        <f t="shared" si="3"/>
        <v>0.017170717592592574</v>
      </c>
      <c r="I20" s="58">
        <f>F20-INDEX($F$5:$F$400,MATCH(D20,$D$5:$D$400,0))</f>
        <v>0.010056597222222213</v>
      </c>
    </row>
    <row r="21" spans="1:9" ht="15" customHeight="1">
      <c r="A21" s="35">
        <v>17</v>
      </c>
      <c r="B21" s="36" t="s">
        <v>360</v>
      </c>
      <c r="C21" s="36" t="s">
        <v>25</v>
      </c>
      <c r="D21" s="37" t="s">
        <v>141</v>
      </c>
      <c r="E21" s="36" t="s">
        <v>296</v>
      </c>
      <c r="F21" s="38" t="s">
        <v>361</v>
      </c>
      <c r="G21" s="11" t="str">
        <f t="shared" si="2"/>
        <v>4.20/km</v>
      </c>
      <c r="H21" s="12">
        <f t="shared" si="3"/>
        <v>0.018424305555555562</v>
      </c>
      <c r="I21" s="41">
        <f>F21-INDEX($F$5:$F$400,MATCH(D21,$D$5:$D$400,0))</f>
        <v>0.011310185185185201</v>
      </c>
    </row>
    <row r="22" spans="1:9" ht="15" customHeight="1">
      <c r="A22" s="35">
        <v>18</v>
      </c>
      <c r="B22" s="36" t="s">
        <v>145</v>
      </c>
      <c r="C22" s="36" t="s">
        <v>27</v>
      </c>
      <c r="D22" s="37" t="s">
        <v>146</v>
      </c>
      <c r="E22" s="36" t="s">
        <v>362</v>
      </c>
      <c r="F22" s="38" t="s">
        <v>363</v>
      </c>
      <c r="G22" s="11" t="str">
        <f t="shared" si="2"/>
        <v>4.20/km</v>
      </c>
      <c r="H22" s="12">
        <f t="shared" si="3"/>
        <v>0.018605324074074073</v>
      </c>
      <c r="I22" s="41">
        <f>F22-INDEX($F$5:$F$400,MATCH(D22,$D$5:$D$400,0))</f>
        <v>0</v>
      </c>
    </row>
    <row r="23" spans="1:9" ht="15" customHeight="1">
      <c r="A23" s="35">
        <v>19</v>
      </c>
      <c r="B23" s="36" t="s">
        <v>364</v>
      </c>
      <c r="C23" s="36" t="s">
        <v>76</v>
      </c>
      <c r="D23" s="37" t="s">
        <v>142</v>
      </c>
      <c r="E23" s="36" t="s">
        <v>212</v>
      </c>
      <c r="F23" s="38" t="s">
        <v>365</v>
      </c>
      <c r="G23" s="11" t="str">
        <f t="shared" si="2"/>
        <v>4.21/km</v>
      </c>
      <c r="H23" s="12">
        <f t="shared" si="3"/>
        <v>0.01882303240740739</v>
      </c>
      <c r="I23" s="41">
        <f>F23-INDEX($F$5:$F$400,MATCH(D23,$D$5:$D$400,0))</f>
        <v>0.002667245370370358</v>
      </c>
    </row>
    <row r="24" spans="1:9" ht="15" customHeight="1">
      <c r="A24" s="35">
        <v>20</v>
      </c>
      <c r="B24" s="36" t="s">
        <v>204</v>
      </c>
      <c r="C24" s="36" t="s">
        <v>205</v>
      </c>
      <c r="D24" s="37" t="s">
        <v>137</v>
      </c>
      <c r="E24" s="36" t="s">
        <v>203</v>
      </c>
      <c r="F24" s="38" t="s">
        <v>366</v>
      </c>
      <c r="G24" s="11" t="str">
        <f t="shared" si="2"/>
        <v>4.23/km</v>
      </c>
      <c r="H24" s="12">
        <f t="shared" si="3"/>
        <v>0.02000555555555554</v>
      </c>
      <c r="I24" s="41">
        <f>F24-INDEX($F$5:$F$400,MATCH(D24,$D$5:$D$400,0))</f>
        <v>0.02000555555555554</v>
      </c>
    </row>
    <row r="25" spans="1:9" ht="15" customHeight="1">
      <c r="A25" s="35">
        <v>21</v>
      </c>
      <c r="B25" s="36" t="s">
        <v>153</v>
      </c>
      <c r="C25" s="36" t="s">
        <v>25</v>
      </c>
      <c r="D25" s="37" t="s">
        <v>137</v>
      </c>
      <c r="E25" s="36" t="s">
        <v>200</v>
      </c>
      <c r="F25" s="38" t="s">
        <v>367</v>
      </c>
      <c r="G25" s="11" t="str">
        <f t="shared" si="2"/>
        <v>4.23/km</v>
      </c>
      <c r="H25" s="12">
        <f t="shared" si="3"/>
        <v>0.020043750000000013</v>
      </c>
      <c r="I25" s="41">
        <f>F25-INDEX($F$5:$F$400,MATCH(D25,$D$5:$D$400,0))</f>
        <v>0.020043750000000013</v>
      </c>
    </row>
    <row r="26" spans="1:9" ht="15" customHeight="1">
      <c r="A26" s="35">
        <v>22</v>
      </c>
      <c r="B26" s="36" t="s">
        <v>201</v>
      </c>
      <c r="C26" s="36" t="s">
        <v>28</v>
      </c>
      <c r="D26" s="37" t="s">
        <v>137</v>
      </c>
      <c r="E26" s="36" t="s">
        <v>356</v>
      </c>
      <c r="F26" s="38" t="s">
        <v>368</v>
      </c>
      <c r="G26" s="11" t="str">
        <f t="shared" si="2"/>
        <v>4.23/km</v>
      </c>
      <c r="H26" s="12">
        <f t="shared" si="3"/>
        <v>0.020063888888888867</v>
      </c>
      <c r="I26" s="41">
        <f>F26-INDEX($F$5:$F$400,MATCH(D26,$D$5:$D$400,0))</f>
        <v>0.020063888888888867</v>
      </c>
    </row>
    <row r="27" spans="1:9" ht="15" customHeight="1">
      <c r="A27" s="35">
        <v>23</v>
      </c>
      <c r="B27" s="36" t="s">
        <v>216</v>
      </c>
      <c r="C27" s="36" t="s">
        <v>217</v>
      </c>
      <c r="D27" s="37" t="s">
        <v>138</v>
      </c>
      <c r="E27" s="36" t="s">
        <v>212</v>
      </c>
      <c r="F27" s="38" t="s">
        <v>369</v>
      </c>
      <c r="G27" s="11" t="str">
        <f t="shared" si="2"/>
        <v>4.25/km</v>
      </c>
      <c r="H27" s="12">
        <f t="shared" si="3"/>
        <v>0.020898379629629635</v>
      </c>
      <c r="I27" s="41">
        <f>F27-INDEX($F$5:$F$400,MATCH(D27,$D$5:$D$400,0))</f>
        <v>0.010419560185185209</v>
      </c>
    </row>
    <row r="28" spans="1:9" ht="15" customHeight="1">
      <c r="A28" s="35">
        <v>24</v>
      </c>
      <c r="B28" s="36" t="s">
        <v>253</v>
      </c>
      <c r="C28" s="36" t="s">
        <v>73</v>
      </c>
      <c r="D28" s="37" t="s">
        <v>138</v>
      </c>
      <c r="E28" s="36" t="s">
        <v>370</v>
      </c>
      <c r="F28" s="38" t="s">
        <v>371</v>
      </c>
      <c r="G28" s="11" t="str">
        <f t="shared" si="2"/>
        <v>4.25/km</v>
      </c>
      <c r="H28" s="12">
        <f t="shared" si="3"/>
        <v>0.021018055555555568</v>
      </c>
      <c r="I28" s="41">
        <f>F28-INDEX($F$5:$F$400,MATCH(D28,$D$5:$D$400,0))</f>
        <v>0.010539236111111142</v>
      </c>
    </row>
    <row r="29" spans="1:9" ht="15" customHeight="1">
      <c r="A29" s="35">
        <v>25</v>
      </c>
      <c r="B29" s="36" t="s">
        <v>372</v>
      </c>
      <c r="C29" s="36" t="s">
        <v>27</v>
      </c>
      <c r="D29" s="37" t="s">
        <v>138</v>
      </c>
      <c r="E29" s="36" t="s">
        <v>373</v>
      </c>
      <c r="F29" s="38" t="s">
        <v>374</v>
      </c>
      <c r="G29" s="11" t="str">
        <f t="shared" si="2"/>
        <v>4.26/km</v>
      </c>
      <c r="H29" s="12">
        <f t="shared" si="3"/>
        <v>0.0215662037037037</v>
      </c>
      <c r="I29" s="41">
        <f>F29-INDEX($F$5:$F$400,MATCH(D29,$D$5:$D$400,0))</f>
        <v>0.011087384259259273</v>
      </c>
    </row>
    <row r="30" spans="1:9" ht="15" customHeight="1">
      <c r="A30" s="35">
        <v>26</v>
      </c>
      <c r="B30" s="36" t="s">
        <v>375</v>
      </c>
      <c r="C30" s="36" t="s">
        <v>72</v>
      </c>
      <c r="D30" s="37" t="s">
        <v>141</v>
      </c>
      <c r="E30" s="36" t="s">
        <v>200</v>
      </c>
      <c r="F30" s="38" t="s">
        <v>376</v>
      </c>
      <c r="G30" s="11" t="str">
        <f t="shared" si="2"/>
        <v>4.26/km</v>
      </c>
      <c r="H30" s="12">
        <f t="shared" si="3"/>
        <v>0.021629629629629624</v>
      </c>
      <c r="I30" s="41">
        <f>F30-INDEX($F$5:$F$400,MATCH(D30,$D$5:$D$400,0))</f>
        <v>0.014515509259259263</v>
      </c>
    </row>
    <row r="31" spans="1:9" ht="15" customHeight="1">
      <c r="A31" s="35">
        <v>27</v>
      </c>
      <c r="B31" s="36" t="s">
        <v>377</v>
      </c>
      <c r="C31" s="36" t="s">
        <v>45</v>
      </c>
      <c r="D31" s="37" t="s">
        <v>142</v>
      </c>
      <c r="E31" s="36" t="s">
        <v>378</v>
      </c>
      <c r="F31" s="38" t="s">
        <v>379</v>
      </c>
      <c r="G31" s="11" t="str">
        <f t="shared" si="2"/>
        <v>4.27/km</v>
      </c>
      <c r="H31" s="12">
        <f t="shared" si="3"/>
        <v>0.022072685185185167</v>
      </c>
      <c r="I31" s="41">
        <f>F31-INDEX($F$5:$F$400,MATCH(D31,$D$5:$D$400,0))</f>
        <v>0.005916898148148136</v>
      </c>
    </row>
    <row r="32" spans="1:9" ht="15" customHeight="1">
      <c r="A32" s="35">
        <v>28</v>
      </c>
      <c r="B32" s="36" t="s">
        <v>209</v>
      </c>
      <c r="C32" s="36" t="s">
        <v>28</v>
      </c>
      <c r="D32" s="37" t="s">
        <v>141</v>
      </c>
      <c r="E32" s="36" t="s">
        <v>210</v>
      </c>
      <c r="F32" s="38" t="s">
        <v>380</v>
      </c>
      <c r="G32" s="11" t="str">
        <f t="shared" si="2"/>
        <v>4.28/km</v>
      </c>
      <c r="H32" s="12">
        <f t="shared" si="3"/>
        <v>0.02231562499999999</v>
      </c>
      <c r="I32" s="41">
        <f>F32-INDEX($F$5:$F$400,MATCH(D32,$D$5:$D$400,0))</f>
        <v>0.01520150462962963</v>
      </c>
    </row>
    <row r="33" spans="1:9" ht="15" customHeight="1">
      <c r="A33" s="35">
        <v>29</v>
      </c>
      <c r="B33" s="36" t="s">
        <v>381</v>
      </c>
      <c r="C33" s="36" t="s">
        <v>60</v>
      </c>
      <c r="D33" s="37" t="s">
        <v>138</v>
      </c>
      <c r="E33" s="36" t="s">
        <v>382</v>
      </c>
      <c r="F33" s="38" t="s">
        <v>383</v>
      </c>
      <c r="G33" s="11" t="str">
        <f t="shared" si="2"/>
        <v>4.28/km</v>
      </c>
      <c r="H33" s="12">
        <f t="shared" si="3"/>
        <v>0.022321180555555556</v>
      </c>
      <c r="I33" s="41">
        <f>F33-INDEX($F$5:$F$400,MATCH(D33,$D$5:$D$400,0))</f>
        <v>0.01184236111111113</v>
      </c>
    </row>
    <row r="34" spans="1:9" ht="15" customHeight="1">
      <c r="A34" s="35">
        <v>30</v>
      </c>
      <c r="B34" s="36" t="s">
        <v>153</v>
      </c>
      <c r="C34" s="36" t="s">
        <v>229</v>
      </c>
      <c r="D34" s="37" t="s">
        <v>141</v>
      </c>
      <c r="E34" s="36" t="s">
        <v>212</v>
      </c>
      <c r="F34" s="38" t="s">
        <v>384</v>
      </c>
      <c r="G34" s="11" t="str">
        <f t="shared" si="2"/>
        <v>4.28/km</v>
      </c>
      <c r="H34" s="12">
        <f t="shared" si="3"/>
        <v>0.022597800925925934</v>
      </c>
      <c r="I34" s="41">
        <f>F34-INDEX($F$5:$F$400,MATCH(D34,$D$5:$D$400,0))</f>
        <v>0.015483680555555573</v>
      </c>
    </row>
    <row r="35" spans="1:9" ht="15" customHeight="1">
      <c r="A35" s="35">
        <v>31</v>
      </c>
      <c r="B35" s="36" t="s">
        <v>385</v>
      </c>
      <c r="C35" s="36" t="s">
        <v>41</v>
      </c>
      <c r="D35" s="37" t="s">
        <v>141</v>
      </c>
      <c r="E35" s="36" t="s">
        <v>386</v>
      </c>
      <c r="F35" s="38" t="s">
        <v>387</v>
      </c>
      <c r="G35" s="11" t="str">
        <f t="shared" si="2"/>
        <v>4.29/km</v>
      </c>
      <c r="H35" s="12">
        <f t="shared" si="3"/>
        <v>0.022746759259259244</v>
      </c>
      <c r="I35" s="41">
        <f>F35-INDEX($F$5:$F$400,MATCH(D35,$D$5:$D$400,0))</f>
        <v>0.015632638888888883</v>
      </c>
    </row>
    <row r="36" spans="1:9" ht="15" customHeight="1">
      <c r="A36" s="35">
        <v>32</v>
      </c>
      <c r="B36" s="36" t="s">
        <v>388</v>
      </c>
      <c r="C36" s="36" t="s">
        <v>47</v>
      </c>
      <c r="D36" s="37" t="s">
        <v>138</v>
      </c>
      <c r="E36" s="36" t="s">
        <v>389</v>
      </c>
      <c r="F36" s="38" t="s">
        <v>390</v>
      </c>
      <c r="G36" s="11" t="str">
        <f t="shared" si="2"/>
        <v>4.29/km</v>
      </c>
      <c r="H36" s="12">
        <f t="shared" si="3"/>
        <v>0.022753356481481482</v>
      </c>
      <c r="I36" s="41">
        <f>F36-INDEX($F$5:$F$400,MATCH(D36,$D$5:$D$400,0))</f>
        <v>0.012274537037037056</v>
      </c>
    </row>
    <row r="37" spans="1:9" ht="15" customHeight="1">
      <c r="A37" s="55">
        <v>33</v>
      </c>
      <c r="B37" s="27" t="s">
        <v>391</v>
      </c>
      <c r="C37" s="27" t="s">
        <v>27</v>
      </c>
      <c r="D37" s="56" t="s">
        <v>138</v>
      </c>
      <c r="E37" s="27" t="s">
        <v>358</v>
      </c>
      <c r="F37" s="57" t="s">
        <v>392</v>
      </c>
      <c r="G37" s="25" t="str">
        <f t="shared" si="2"/>
        <v>4.29/km</v>
      </c>
      <c r="H37" s="26">
        <f t="shared" si="3"/>
        <v>0.022979166666666648</v>
      </c>
      <c r="I37" s="58">
        <f>F37-INDEX($F$5:$F$400,MATCH(D37,$D$5:$D$400,0))</f>
        <v>0.012500347222222222</v>
      </c>
    </row>
    <row r="38" spans="1:9" ht="15" customHeight="1">
      <c r="A38" s="35">
        <v>34</v>
      </c>
      <c r="B38" s="36" t="s">
        <v>215</v>
      </c>
      <c r="C38" s="36" t="s">
        <v>35</v>
      </c>
      <c r="D38" s="37" t="s">
        <v>140</v>
      </c>
      <c r="E38" s="36" t="s">
        <v>370</v>
      </c>
      <c r="F38" s="38" t="s">
        <v>393</v>
      </c>
      <c r="G38" s="11" t="str">
        <f t="shared" si="2"/>
        <v>4.29/km</v>
      </c>
      <c r="H38" s="12">
        <f t="shared" si="3"/>
        <v>0.023089004629629636</v>
      </c>
      <c r="I38" s="41">
        <f>F38-INDEX($F$5:$F$400,MATCH(D38,$D$5:$D$400,0))</f>
        <v>0.016792361111111126</v>
      </c>
    </row>
    <row r="39" spans="1:9" ht="15" customHeight="1">
      <c r="A39" s="35">
        <v>35</v>
      </c>
      <c r="B39" s="36" t="s">
        <v>394</v>
      </c>
      <c r="C39" s="36" t="s">
        <v>22</v>
      </c>
      <c r="D39" s="37" t="s">
        <v>142</v>
      </c>
      <c r="E39" s="36" t="s">
        <v>395</v>
      </c>
      <c r="F39" s="38" t="s">
        <v>396</v>
      </c>
      <c r="G39" s="11" t="str">
        <f t="shared" si="2"/>
        <v>4.30/km</v>
      </c>
      <c r="H39" s="12">
        <f t="shared" si="3"/>
        <v>0.023554166666666668</v>
      </c>
      <c r="I39" s="41">
        <f>F39-INDEX($F$5:$F$400,MATCH(D39,$D$5:$D$400,0))</f>
        <v>0.007398379629629637</v>
      </c>
    </row>
    <row r="40" spans="1:9" ht="15" customHeight="1">
      <c r="A40" s="35">
        <v>36</v>
      </c>
      <c r="B40" s="36" t="s">
        <v>162</v>
      </c>
      <c r="C40" s="36" t="s">
        <v>65</v>
      </c>
      <c r="D40" s="37" t="s">
        <v>141</v>
      </c>
      <c r="E40" s="36" t="s">
        <v>397</v>
      </c>
      <c r="F40" s="38" t="s">
        <v>398</v>
      </c>
      <c r="G40" s="11" t="str">
        <f t="shared" si="2"/>
        <v>4.31/km</v>
      </c>
      <c r="H40" s="12">
        <f t="shared" si="3"/>
        <v>0.023963541666666657</v>
      </c>
      <c r="I40" s="41">
        <f>F40-INDEX($F$5:$F$400,MATCH(D40,$D$5:$D$400,0))</f>
        <v>0.016849421296296296</v>
      </c>
    </row>
    <row r="41" spans="1:9" ht="15" customHeight="1">
      <c r="A41" s="35">
        <v>37</v>
      </c>
      <c r="B41" s="36" t="s">
        <v>399</v>
      </c>
      <c r="C41" s="36" t="s">
        <v>400</v>
      </c>
      <c r="D41" s="37" t="s">
        <v>141</v>
      </c>
      <c r="E41" s="36" t="s">
        <v>401</v>
      </c>
      <c r="F41" s="38" t="s">
        <v>402</v>
      </c>
      <c r="G41" s="11" t="str">
        <f t="shared" si="2"/>
        <v>4.32/km</v>
      </c>
      <c r="H41" s="12">
        <f t="shared" si="3"/>
        <v>0.024182175925925906</v>
      </c>
      <c r="I41" s="41">
        <f>F41-INDEX($F$5:$F$400,MATCH(D41,$D$5:$D$400,0))</f>
        <v>0.017068055555555545</v>
      </c>
    </row>
    <row r="42" spans="1:9" ht="15" customHeight="1">
      <c r="A42" s="35">
        <v>38</v>
      </c>
      <c r="B42" s="36" t="s">
        <v>403</v>
      </c>
      <c r="C42" s="36" t="s">
        <v>404</v>
      </c>
      <c r="D42" s="37" t="s">
        <v>168</v>
      </c>
      <c r="E42" s="36" t="s">
        <v>370</v>
      </c>
      <c r="F42" s="38" t="s">
        <v>405</v>
      </c>
      <c r="G42" s="11" t="str">
        <f t="shared" si="2"/>
        <v>4.33/km</v>
      </c>
      <c r="H42" s="12">
        <f t="shared" si="3"/>
        <v>0.024847337962962943</v>
      </c>
      <c r="I42" s="41">
        <f>F42-INDEX($F$5:$F$400,MATCH(D42,$D$5:$D$400,0))</f>
        <v>0</v>
      </c>
    </row>
    <row r="43" spans="1:9" ht="15" customHeight="1">
      <c r="A43" s="55">
        <v>39</v>
      </c>
      <c r="B43" s="27" t="s">
        <v>152</v>
      </c>
      <c r="C43" s="27" t="s">
        <v>53</v>
      </c>
      <c r="D43" s="56" t="s">
        <v>146</v>
      </c>
      <c r="E43" s="27" t="s">
        <v>358</v>
      </c>
      <c r="F43" s="57" t="s">
        <v>406</v>
      </c>
      <c r="G43" s="25" t="str">
        <f t="shared" si="2"/>
        <v>4.33/km</v>
      </c>
      <c r="H43" s="26">
        <f t="shared" si="3"/>
        <v>0.02504166666666667</v>
      </c>
      <c r="I43" s="58">
        <f>F43-INDEX($F$5:$F$400,MATCH(D43,$D$5:$D$400,0))</f>
        <v>0.006436342592592598</v>
      </c>
    </row>
    <row r="44" spans="1:9" ht="15" customHeight="1">
      <c r="A44" s="35">
        <v>40</v>
      </c>
      <c r="B44" s="36" t="s">
        <v>407</v>
      </c>
      <c r="C44" s="36" t="s">
        <v>64</v>
      </c>
      <c r="D44" s="37" t="s">
        <v>142</v>
      </c>
      <c r="E44" s="36" t="s">
        <v>356</v>
      </c>
      <c r="F44" s="38" t="s">
        <v>408</v>
      </c>
      <c r="G44" s="11" t="str">
        <f t="shared" si="2"/>
        <v>4.37/km</v>
      </c>
      <c r="H44" s="12">
        <f t="shared" si="3"/>
        <v>0.026582870370370368</v>
      </c>
      <c r="I44" s="41">
        <f>F44-INDEX($F$5:$F$400,MATCH(D44,$D$5:$D$400,0))</f>
        <v>0.010427083333333337</v>
      </c>
    </row>
    <row r="45" spans="1:9" ht="15" customHeight="1">
      <c r="A45" s="35">
        <v>41</v>
      </c>
      <c r="B45" s="36" t="s">
        <v>409</v>
      </c>
      <c r="C45" s="36" t="s">
        <v>45</v>
      </c>
      <c r="D45" s="37" t="s">
        <v>137</v>
      </c>
      <c r="E45" s="36" t="s">
        <v>213</v>
      </c>
      <c r="F45" s="38" t="s">
        <v>410</v>
      </c>
      <c r="G45" s="11" t="str">
        <f t="shared" si="2"/>
        <v>4.37/km</v>
      </c>
      <c r="H45" s="12">
        <f t="shared" si="3"/>
        <v>0.026690277777777757</v>
      </c>
      <c r="I45" s="41">
        <f>F45-INDEX($F$5:$F$400,MATCH(D45,$D$5:$D$400,0))</f>
        <v>0.026690277777777757</v>
      </c>
    </row>
    <row r="46" spans="1:9" ht="15" customHeight="1">
      <c r="A46" s="35">
        <v>42</v>
      </c>
      <c r="B46" s="36" t="s">
        <v>411</v>
      </c>
      <c r="C46" s="36" t="s">
        <v>120</v>
      </c>
      <c r="D46" s="37" t="s">
        <v>138</v>
      </c>
      <c r="E46" s="36" t="s">
        <v>170</v>
      </c>
      <c r="F46" s="38" t="s">
        <v>412</v>
      </c>
      <c r="G46" s="11" t="str">
        <f t="shared" si="2"/>
        <v>4.37/km</v>
      </c>
      <c r="H46" s="12">
        <f t="shared" si="3"/>
        <v>0.026714467592592592</v>
      </c>
      <c r="I46" s="41">
        <f>F46-INDEX($F$5:$F$400,MATCH(D46,$D$5:$D$400,0))</f>
        <v>0.016235648148148166</v>
      </c>
    </row>
    <row r="47" spans="1:9" ht="15" customHeight="1">
      <c r="A47" s="35">
        <v>43</v>
      </c>
      <c r="B47" s="36" t="s">
        <v>413</v>
      </c>
      <c r="C47" s="36" t="s">
        <v>35</v>
      </c>
      <c r="D47" s="37" t="s">
        <v>142</v>
      </c>
      <c r="E47" s="36" t="s">
        <v>320</v>
      </c>
      <c r="F47" s="38" t="s">
        <v>414</v>
      </c>
      <c r="G47" s="11" t="str">
        <f t="shared" si="2"/>
        <v>4.37/km</v>
      </c>
      <c r="H47" s="12">
        <f t="shared" si="3"/>
        <v>0.02684780092592591</v>
      </c>
      <c r="I47" s="41">
        <f>F47-INDEX($F$5:$F$400,MATCH(D47,$D$5:$D$400,0))</f>
        <v>0.01069201388888888</v>
      </c>
    </row>
    <row r="48" spans="1:9" ht="15" customHeight="1">
      <c r="A48" s="35">
        <v>44</v>
      </c>
      <c r="B48" s="36" t="s">
        <v>147</v>
      </c>
      <c r="C48" s="36" t="s">
        <v>60</v>
      </c>
      <c r="D48" s="37" t="s">
        <v>137</v>
      </c>
      <c r="E48" s="36" t="s">
        <v>415</v>
      </c>
      <c r="F48" s="38" t="s">
        <v>416</v>
      </c>
      <c r="G48" s="11" t="str">
        <f t="shared" si="2"/>
        <v>4.37/km</v>
      </c>
      <c r="H48" s="12">
        <f t="shared" si="3"/>
        <v>0.026902083333333313</v>
      </c>
      <c r="I48" s="41">
        <f>F48-INDEX($F$5:$F$400,MATCH(D48,$D$5:$D$400,0))</f>
        <v>0.026902083333333313</v>
      </c>
    </row>
    <row r="49" spans="1:9" ht="15" customHeight="1">
      <c r="A49" s="35">
        <v>45</v>
      </c>
      <c r="B49" s="36" t="s">
        <v>417</v>
      </c>
      <c r="C49" s="36" t="s">
        <v>418</v>
      </c>
      <c r="D49" s="37" t="s">
        <v>168</v>
      </c>
      <c r="E49" s="36" t="s">
        <v>198</v>
      </c>
      <c r="F49" s="38" t="s">
        <v>419</v>
      </c>
      <c r="G49" s="11" t="str">
        <f t="shared" si="2"/>
        <v>4.38/km</v>
      </c>
      <c r="H49" s="12">
        <f t="shared" si="3"/>
        <v>0.02732476851851852</v>
      </c>
      <c r="I49" s="41">
        <f>F49-INDEX($F$5:$F$400,MATCH(D49,$D$5:$D$400,0))</f>
        <v>0.0024774305555555765</v>
      </c>
    </row>
    <row r="50" spans="1:9" ht="15" customHeight="1">
      <c r="A50" s="35">
        <v>46</v>
      </c>
      <c r="B50" s="36" t="s">
        <v>420</v>
      </c>
      <c r="C50" s="36" t="s">
        <v>31</v>
      </c>
      <c r="D50" s="37" t="s">
        <v>138</v>
      </c>
      <c r="E50" s="36" t="s">
        <v>149</v>
      </c>
      <c r="F50" s="38" t="s">
        <v>421</v>
      </c>
      <c r="G50" s="11" t="str">
        <f t="shared" si="2"/>
        <v>4.38/km</v>
      </c>
      <c r="H50" s="12">
        <f t="shared" si="3"/>
        <v>0.02739594907407407</v>
      </c>
      <c r="I50" s="41">
        <f>F50-INDEX($F$5:$F$400,MATCH(D50,$D$5:$D$400,0))</f>
        <v>0.016917129629629643</v>
      </c>
    </row>
    <row r="51" spans="1:9" ht="15" customHeight="1">
      <c r="A51" s="35">
        <v>47</v>
      </c>
      <c r="B51" s="36" t="s">
        <v>92</v>
      </c>
      <c r="C51" s="36" t="s">
        <v>422</v>
      </c>
      <c r="D51" s="37" t="s">
        <v>138</v>
      </c>
      <c r="E51" s="36" t="s">
        <v>423</v>
      </c>
      <c r="F51" s="38" t="s">
        <v>424</v>
      </c>
      <c r="G51" s="11" t="str">
        <f t="shared" si="2"/>
        <v>4.39/km</v>
      </c>
      <c r="H51" s="12">
        <f t="shared" si="3"/>
        <v>0.027585300925925912</v>
      </c>
      <c r="I51" s="41">
        <f>F51-INDEX($F$5:$F$400,MATCH(D51,$D$5:$D$400,0))</f>
        <v>0.017106481481481486</v>
      </c>
    </row>
    <row r="52" spans="1:9" ht="15" customHeight="1">
      <c r="A52" s="35">
        <v>48</v>
      </c>
      <c r="B52" s="36" t="s">
        <v>425</v>
      </c>
      <c r="C52" s="36" t="s">
        <v>426</v>
      </c>
      <c r="D52" s="37" t="s">
        <v>142</v>
      </c>
      <c r="E52" s="36" t="s">
        <v>427</v>
      </c>
      <c r="F52" s="38" t="s">
        <v>428</v>
      </c>
      <c r="G52" s="11" t="str">
        <f t="shared" si="2"/>
        <v>4.39/km</v>
      </c>
      <c r="H52" s="12">
        <f t="shared" si="3"/>
        <v>0.02779884259259259</v>
      </c>
      <c r="I52" s="41">
        <f>F52-INDEX($F$5:$F$400,MATCH(D52,$D$5:$D$400,0))</f>
        <v>0.01164305555555556</v>
      </c>
    </row>
    <row r="53" spans="1:9" ht="15" customHeight="1">
      <c r="A53" s="35">
        <v>49</v>
      </c>
      <c r="B53" s="36" t="s">
        <v>429</v>
      </c>
      <c r="C53" s="36" t="s">
        <v>22</v>
      </c>
      <c r="D53" s="37" t="s">
        <v>139</v>
      </c>
      <c r="E53" s="36" t="s">
        <v>319</v>
      </c>
      <c r="F53" s="38" t="s">
        <v>430</v>
      </c>
      <c r="G53" s="11" t="str">
        <f t="shared" si="2"/>
        <v>4.39/km</v>
      </c>
      <c r="H53" s="12">
        <f t="shared" si="3"/>
        <v>0.02795162037037037</v>
      </c>
      <c r="I53" s="41">
        <f>F53-INDEX($F$5:$F$400,MATCH(D53,$D$5:$D$400,0))</f>
        <v>0.017541782407407405</v>
      </c>
    </row>
    <row r="54" spans="1:9" ht="15" customHeight="1">
      <c r="A54" s="35">
        <v>50</v>
      </c>
      <c r="B54" s="36" t="s">
        <v>431</v>
      </c>
      <c r="C54" s="36" t="s">
        <v>281</v>
      </c>
      <c r="D54" s="37" t="s">
        <v>141</v>
      </c>
      <c r="E54" s="36" t="s">
        <v>432</v>
      </c>
      <c r="F54" s="38" t="s">
        <v>433</v>
      </c>
      <c r="G54" s="11" t="str">
        <f t="shared" si="2"/>
        <v>4.39/km</v>
      </c>
      <c r="H54" s="12">
        <f t="shared" si="3"/>
        <v>0.02797905092592591</v>
      </c>
      <c r="I54" s="41">
        <f>F54-INDEX($F$5:$F$400,MATCH(D54,$D$5:$D$400,0))</f>
        <v>0.02086493055555555</v>
      </c>
    </row>
    <row r="55" spans="1:9" ht="15" customHeight="1">
      <c r="A55" s="35">
        <v>51</v>
      </c>
      <c r="B55" s="36" t="s">
        <v>161</v>
      </c>
      <c r="C55" s="36" t="s">
        <v>21</v>
      </c>
      <c r="D55" s="37" t="s">
        <v>142</v>
      </c>
      <c r="E55" s="36" t="s">
        <v>434</v>
      </c>
      <c r="F55" s="38" t="s">
        <v>435</v>
      </c>
      <c r="G55" s="11" t="str">
        <f t="shared" si="2"/>
        <v>4.40/km</v>
      </c>
      <c r="H55" s="12">
        <f t="shared" si="3"/>
        <v>0.028072800925925914</v>
      </c>
      <c r="I55" s="41">
        <f>F55-INDEX($F$5:$F$400,MATCH(D55,$D$5:$D$400,0))</f>
        <v>0.011917013888888883</v>
      </c>
    </row>
    <row r="56" spans="1:9" ht="15" customHeight="1">
      <c r="A56" s="35">
        <v>52</v>
      </c>
      <c r="B56" s="36" t="s">
        <v>436</v>
      </c>
      <c r="C56" s="36" t="s">
        <v>437</v>
      </c>
      <c r="D56" s="37" t="s">
        <v>167</v>
      </c>
      <c r="E56" s="36" t="s">
        <v>16</v>
      </c>
      <c r="F56" s="38" t="s">
        <v>438</v>
      </c>
      <c r="G56" s="11" t="str">
        <f t="shared" si="2"/>
        <v>4.40/km</v>
      </c>
      <c r="H56" s="12">
        <f t="shared" si="3"/>
        <v>0.028212268518518532</v>
      </c>
      <c r="I56" s="41">
        <f>F56-INDEX($F$5:$F$400,MATCH(D56,$D$5:$D$400,0))</f>
        <v>0</v>
      </c>
    </row>
    <row r="57" spans="1:9" ht="15" customHeight="1">
      <c r="A57" s="35">
        <v>53</v>
      </c>
      <c r="B57" s="36" t="s">
        <v>143</v>
      </c>
      <c r="C57" s="36" t="s">
        <v>66</v>
      </c>
      <c r="D57" s="37" t="s">
        <v>141</v>
      </c>
      <c r="E57" s="36" t="s">
        <v>14</v>
      </c>
      <c r="F57" s="38" t="s">
        <v>439</v>
      </c>
      <c r="G57" s="11" t="str">
        <f t="shared" si="2"/>
        <v>4.40/km</v>
      </c>
      <c r="H57" s="12">
        <f t="shared" si="3"/>
        <v>0.028261226851851853</v>
      </c>
      <c r="I57" s="41">
        <f>F57-INDEX($F$5:$F$400,MATCH(D57,$D$5:$D$400,0))</f>
        <v>0.021147106481481492</v>
      </c>
    </row>
    <row r="58" spans="1:9" ht="15" customHeight="1">
      <c r="A58" s="35">
        <v>54</v>
      </c>
      <c r="B58" s="36" t="s">
        <v>440</v>
      </c>
      <c r="C58" s="36" t="s">
        <v>55</v>
      </c>
      <c r="D58" s="37" t="s">
        <v>141</v>
      </c>
      <c r="E58" s="36" t="s">
        <v>200</v>
      </c>
      <c r="F58" s="38" t="s">
        <v>441</v>
      </c>
      <c r="G58" s="11" t="str">
        <f t="shared" si="2"/>
        <v>4.41/km</v>
      </c>
      <c r="H58" s="12">
        <f t="shared" si="3"/>
        <v>0.02855162037037036</v>
      </c>
      <c r="I58" s="41">
        <f>F58-INDEX($F$5:$F$400,MATCH(D58,$D$5:$D$400,0))</f>
        <v>0.021437499999999998</v>
      </c>
    </row>
    <row r="59" spans="1:9" ht="15" customHeight="1">
      <c r="A59" s="35">
        <v>55</v>
      </c>
      <c r="B59" s="36" t="s">
        <v>442</v>
      </c>
      <c r="C59" s="36" t="s">
        <v>71</v>
      </c>
      <c r="D59" s="37" t="s">
        <v>140</v>
      </c>
      <c r="E59" s="36" t="s">
        <v>200</v>
      </c>
      <c r="F59" s="38" t="s">
        <v>443</v>
      </c>
      <c r="G59" s="11" t="str">
        <f t="shared" si="2"/>
        <v>4.41/km</v>
      </c>
      <c r="H59" s="12">
        <f t="shared" si="3"/>
        <v>0.028789699074074068</v>
      </c>
      <c r="I59" s="41">
        <f>F59-INDEX($F$5:$F$400,MATCH(D59,$D$5:$D$400,0))</f>
        <v>0.022493055555555558</v>
      </c>
    </row>
    <row r="60" spans="1:9" ht="15" customHeight="1">
      <c r="A60" s="35">
        <v>56</v>
      </c>
      <c r="B60" s="36" t="s">
        <v>234</v>
      </c>
      <c r="C60" s="36" t="s">
        <v>114</v>
      </c>
      <c r="D60" s="37" t="s">
        <v>141</v>
      </c>
      <c r="E60" s="36" t="s">
        <v>226</v>
      </c>
      <c r="F60" s="38" t="s">
        <v>444</v>
      </c>
      <c r="G60" s="11" t="str">
        <f t="shared" si="2"/>
        <v>4.41/km</v>
      </c>
      <c r="H60" s="12">
        <f t="shared" si="3"/>
        <v>0.028794097222222217</v>
      </c>
      <c r="I60" s="41">
        <f>F60-INDEX($F$5:$F$400,MATCH(D60,$D$5:$D$400,0))</f>
        <v>0.021679976851851857</v>
      </c>
    </row>
    <row r="61" spans="1:9" ht="15" customHeight="1">
      <c r="A61" s="35">
        <v>57</v>
      </c>
      <c r="B61" s="36" t="s">
        <v>188</v>
      </c>
      <c r="C61" s="36" t="s">
        <v>73</v>
      </c>
      <c r="D61" s="37" t="s">
        <v>140</v>
      </c>
      <c r="E61" s="36" t="s">
        <v>203</v>
      </c>
      <c r="F61" s="38" t="s">
        <v>445</v>
      </c>
      <c r="G61" s="11" t="str">
        <f t="shared" si="2"/>
        <v>4.42/km</v>
      </c>
      <c r="H61" s="12">
        <f t="shared" si="3"/>
        <v>0.029111574074074067</v>
      </c>
      <c r="I61" s="41">
        <f>F61-INDEX($F$5:$F$400,MATCH(D61,$D$5:$D$400,0))</f>
        <v>0.022814930555555557</v>
      </c>
    </row>
    <row r="62" spans="1:9" ht="15" customHeight="1">
      <c r="A62" s="35">
        <v>58</v>
      </c>
      <c r="B62" s="36" t="s">
        <v>446</v>
      </c>
      <c r="C62" s="36" t="s">
        <v>54</v>
      </c>
      <c r="D62" s="37" t="s">
        <v>140</v>
      </c>
      <c r="E62" s="36" t="s">
        <v>447</v>
      </c>
      <c r="F62" s="38" t="s">
        <v>448</v>
      </c>
      <c r="G62" s="11" t="str">
        <f t="shared" si="2"/>
        <v>4.42/km</v>
      </c>
      <c r="H62" s="12">
        <f t="shared" si="3"/>
        <v>0.029143865740740724</v>
      </c>
      <c r="I62" s="41">
        <f>F62-INDEX($F$5:$F$400,MATCH(D62,$D$5:$D$400,0))</f>
        <v>0.022847222222222213</v>
      </c>
    </row>
    <row r="63" spans="1:9" ht="15" customHeight="1">
      <c r="A63" s="35">
        <v>59</v>
      </c>
      <c r="B63" s="36" t="s">
        <v>449</v>
      </c>
      <c r="C63" s="36" t="s">
        <v>426</v>
      </c>
      <c r="D63" s="37" t="s">
        <v>138</v>
      </c>
      <c r="E63" s="36" t="s">
        <v>450</v>
      </c>
      <c r="F63" s="38" t="s">
        <v>451</v>
      </c>
      <c r="G63" s="11" t="str">
        <f t="shared" si="2"/>
        <v>4.42/km</v>
      </c>
      <c r="H63" s="12">
        <f t="shared" si="3"/>
        <v>0.029182407407407393</v>
      </c>
      <c r="I63" s="41">
        <f>F63-INDEX($F$5:$F$400,MATCH(D63,$D$5:$D$400,0))</f>
        <v>0.018703587962962967</v>
      </c>
    </row>
    <row r="64" spans="1:9" ht="15" customHeight="1">
      <c r="A64" s="55">
        <v>60</v>
      </c>
      <c r="B64" s="27" t="s">
        <v>162</v>
      </c>
      <c r="C64" s="27" t="s">
        <v>21</v>
      </c>
      <c r="D64" s="56" t="s">
        <v>142</v>
      </c>
      <c r="E64" s="27" t="s">
        <v>358</v>
      </c>
      <c r="F64" s="57" t="s">
        <v>452</v>
      </c>
      <c r="G64" s="25" t="str">
        <f t="shared" si="2"/>
        <v>4.42/km</v>
      </c>
      <c r="H64" s="26">
        <f t="shared" si="3"/>
        <v>0.029232523148148157</v>
      </c>
      <c r="I64" s="58">
        <f>F64-INDEX($F$5:$F$400,MATCH(D64,$D$5:$D$400,0))</f>
        <v>0.013076736111111126</v>
      </c>
    </row>
    <row r="65" spans="1:9" ht="15" customHeight="1">
      <c r="A65" s="35">
        <v>61</v>
      </c>
      <c r="B65" s="36" t="s">
        <v>453</v>
      </c>
      <c r="C65" s="36" t="s">
        <v>454</v>
      </c>
      <c r="D65" s="37" t="s">
        <v>140</v>
      </c>
      <c r="E65" s="36" t="s">
        <v>447</v>
      </c>
      <c r="F65" s="38" t="s">
        <v>455</v>
      </c>
      <c r="G65" s="11" t="str">
        <f t="shared" si="2"/>
        <v>4.42/km</v>
      </c>
      <c r="H65" s="12">
        <f t="shared" si="3"/>
        <v>0.029259606481481473</v>
      </c>
      <c r="I65" s="41">
        <f>F65-INDEX($F$5:$F$400,MATCH(D65,$D$5:$D$400,0))</f>
        <v>0.022962962962962963</v>
      </c>
    </row>
    <row r="66" spans="1:9" ht="15" customHeight="1">
      <c r="A66" s="35">
        <v>62</v>
      </c>
      <c r="B66" s="36" t="s">
        <v>181</v>
      </c>
      <c r="C66" s="36" t="s">
        <v>124</v>
      </c>
      <c r="D66" s="37" t="s">
        <v>146</v>
      </c>
      <c r="E66" s="36" t="s">
        <v>226</v>
      </c>
      <c r="F66" s="38" t="s">
        <v>456</v>
      </c>
      <c r="G66" s="11" t="str">
        <f t="shared" si="2"/>
        <v>4.42/km</v>
      </c>
      <c r="H66" s="12">
        <f t="shared" si="3"/>
        <v>0.02926157407407408</v>
      </c>
      <c r="I66" s="41">
        <f>F66-INDEX($F$5:$F$400,MATCH(D66,$D$5:$D$400,0))</f>
        <v>0.010656250000000006</v>
      </c>
    </row>
    <row r="67" spans="1:9" ht="15" customHeight="1">
      <c r="A67" s="35">
        <v>63</v>
      </c>
      <c r="B67" s="36" t="s">
        <v>457</v>
      </c>
      <c r="C67" s="36" t="s">
        <v>205</v>
      </c>
      <c r="D67" s="37" t="s">
        <v>138</v>
      </c>
      <c r="E67" s="36" t="s">
        <v>309</v>
      </c>
      <c r="F67" s="38" t="s">
        <v>458</v>
      </c>
      <c r="G67" s="11" t="str">
        <f t="shared" si="2"/>
        <v>4.42/km</v>
      </c>
      <c r="H67" s="12">
        <f t="shared" si="3"/>
        <v>0.029330902777777765</v>
      </c>
      <c r="I67" s="41">
        <f>F67-INDEX($F$5:$F$400,MATCH(D67,$D$5:$D$400,0))</f>
        <v>0.01885208333333334</v>
      </c>
    </row>
    <row r="68" spans="1:9" ht="15" customHeight="1">
      <c r="A68" s="35">
        <v>64</v>
      </c>
      <c r="B68" s="36" t="s">
        <v>459</v>
      </c>
      <c r="C68" s="36" t="s">
        <v>329</v>
      </c>
      <c r="D68" s="37" t="s">
        <v>146</v>
      </c>
      <c r="E68" s="36" t="s">
        <v>401</v>
      </c>
      <c r="F68" s="38" t="s">
        <v>460</v>
      </c>
      <c r="G68" s="11" t="str">
        <f t="shared" si="2"/>
        <v>4.42/km</v>
      </c>
      <c r="H68" s="12">
        <f t="shared" si="3"/>
        <v>0.0294292824074074</v>
      </c>
      <c r="I68" s="41">
        <f>F68-INDEX($F$5:$F$400,MATCH(D68,$D$5:$D$400,0))</f>
        <v>0.010823958333333328</v>
      </c>
    </row>
    <row r="69" spans="1:9" ht="15" customHeight="1">
      <c r="A69" s="35">
        <v>65</v>
      </c>
      <c r="B69" s="36" t="s">
        <v>52</v>
      </c>
      <c r="C69" s="36" t="s">
        <v>27</v>
      </c>
      <c r="D69" s="37" t="s">
        <v>137</v>
      </c>
      <c r="E69" s="36" t="s">
        <v>461</v>
      </c>
      <c r="F69" s="38" t="s">
        <v>462</v>
      </c>
      <c r="G69" s="11" t="str">
        <f t="shared" si="2"/>
        <v>4.43/km</v>
      </c>
      <c r="H69" s="12">
        <f t="shared" si="3"/>
        <v>0.0295605324074074</v>
      </c>
      <c r="I69" s="41">
        <f>F69-INDEX($F$5:$F$400,MATCH(D69,$D$5:$D$400,0))</f>
        <v>0.0295605324074074</v>
      </c>
    </row>
    <row r="70" spans="1:9" ht="15" customHeight="1">
      <c r="A70" s="35">
        <v>66</v>
      </c>
      <c r="B70" s="36" t="s">
        <v>219</v>
      </c>
      <c r="C70" s="36" t="s">
        <v>22</v>
      </c>
      <c r="D70" s="37" t="s">
        <v>142</v>
      </c>
      <c r="E70" s="36" t="s">
        <v>149</v>
      </c>
      <c r="F70" s="38" t="s">
        <v>463</v>
      </c>
      <c r="G70" s="11" t="str">
        <f t="shared" si="2"/>
        <v>4.43/km</v>
      </c>
      <c r="H70" s="12">
        <f t="shared" si="3"/>
        <v>0.02957604166666665</v>
      </c>
      <c r="I70" s="41">
        <f>F70-INDEX($F$5:$F$400,MATCH(D70,$D$5:$D$400,0))</f>
        <v>0.013420254629629619</v>
      </c>
    </row>
    <row r="71" spans="1:9" ht="15" customHeight="1">
      <c r="A71" s="55">
        <v>67</v>
      </c>
      <c r="B71" s="27" t="s">
        <v>464</v>
      </c>
      <c r="C71" s="27" t="s">
        <v>47</v>
      </c>
      <c r="D71" s="56" t="s">
        <v>142</v>
      </c>
      <c r="E71" s="27" t="s">
        <v>358</v>
      </c>
      <c r="F71" s="57" t="s">
        <v>465</v>
      </c>
      <c r="G71" s="25" t="str">
        <f t="shared" si="2"/>
        <v>4.43/km</v>
      </c>
      <c r="H71" s="26">
        <f t="shared" si="3"/>
        <v>0.029815277777777774</v>
      </c>
      <c r="I71" s="58">
        <f>F71-INDEX($F$5:$F$400,MATCH(D71,$D$5:$D$400,0))</f>
        <v>0.013659490740740743</v>
      </c>
    </row>
    <row r="72" spans="1:9" ht="15" customHeight="1">
      <c r="A72" s="35">
        <v>68</v>
      </c>
      <c r="B72" s="36" t="s">
        <v>201</v>
      </c>
      <c r="C72" s="36" t="s">
        <v>85</v>
      </c>
      <c r="D72" s="37" t="s">
        <v>137</v>
      </c>
      <c r="E72" s="36" t="s">
        <v>356</v>
      </c>
      <c r="F72" s="38" t="s">
        <v>466</v>
      </c>
      <c r="G72" s="11" t="str">
        <f t="shared" si="2"/>
        <v>4.45/km</v>
      </c>
      <c r="H72" s="12">
        <f t="shared" si="3"/>
        <v>0.03062592592592593</v>
      </c>
      <c r="I72" s="41">
        <f>F72-INDEX($F$5:$F$400,MATCH(D72,$D$5:$D$400,0))</f>
        <v>0.03062592592592593</v>
      </c>
    </row>
    <row r="73" spans="1:9" ht="15" customHeight="1">
      <c r="A73" s="35">
        <v>69</v>
      </c>
      <c r="B73" s="36" t="s">
        <v>467</v>
      </c>
      <c r="C73" s="36" t="s">
        <v>22</v>
      </c>
      <c r="D73" s="37" t="s">
        <v>137</v>
      </c>
      <c r="E73" s="36" t="s">
        <v>309</v>
      </c>
      <c r="F73" s="38" t="s">
        <v>468</v>
      </c>
      <c r="G73" s="11" t="str">
        <f t="shared" si="2"/>
        <v>4.48/km</v>
      </c>
      <c r="H73" s="12">
        <f t="shared" si="3"/>
        <v>0.032096990740740725</v>
      </c>
      <c r="I73" s="41">
        <f>F73-INDEX($F$5:$F$400,MATCH(D73,$D$5:$D$400,0))</f>
        <v>0.032096990740740725</v>
      </c>
    </row>
    <row r="74" spans="1:9" ht="15" customHeight="1">
      <c r="A74" s="35">
        <v>70</v>
      </c>
      <c r="B74" s="36" t="s">
        <v>290</v>
      </c>
      <c r="C74" s="36" t="s">
        <v>53</v>
      </c>
      <c r="D74" s="37" t="s">
        <v>159</v>
      </c>
      <c r="E74" s="36" t="s">
        <v>194</v>
      </c>
      <c r="F74" s="38" t="s">
        <v>469</v>
      </c>
      <c r="G74" s="11" t="str">
        <f t="shared" si="2"/>
        <v>4.49/km</v>
      </c>
      <c r="H74" s="12">
        <f t="shared" si="3"/>
        <v>0.03272951388888888</v>
      </c>
      <c r="I74" s="41">
        <f>F74-INDEX($F$5:$F$400,MATCH(D74,$D$5:$D$400,0))</f>
        <v>0</v>
      </c>
    </row>
    <row r="75" spans="1:9" ht="15" customHeight="1">
      <c r="A75" s="35">
        <v>71</v>
      </c>
      <c r="B75" s="36" t="s">
        <v>107</v>
      </c>
      <c r="C75" s="36" t="s">
        <v>45</v>
      </c>
      <c r="D75" s="37" t="s">
        <v>146</v>
      </c>
      <c r="E75" s="36" t="s">
        <v>203</v>
      </c>
      <c r="F75" s="38" t="s">
        <v>470</v>
      </c>
      <c r="G75" s="11" t="str">
        <f t="shared" si="2"/>
        <v>4.50/km</v>
      </c>
      <c r="H75" s="12">
        <f t="shared" si="3"/>
        <v>0.0329199074074074</v>
      </c>
      <c r="I75" s="41">
        <f>F75-INDEX($F$5:$F$400,MATCH(D75,$D$5:$D$400,0))</f>
        <v>0.014314583333333325</v>
      </c>
    </row>
    <row r="76" spans="1:9" ht="15" customHeight="1">
      <c r="A76" s="35">
        <v>72</v>
      </c>
      <c r="B76" s="36" t="s">
        <v>471</v>
      </c>
      <c r="C76" s="36" t="s">
        <v>426</v>
      </c>
      <c r="D76" s="37" t="s">
        <v>141</v>
      </c>
      <c r="E76" s="36" t="s">
        <v>472</v>
      </c>
      <c r="F76" s="38" t="s">
        <v>473</v>
      </c>
      <c r="G76" s="11" t="str">
        <f t="shared" si="2"/>
        <v>4.50/km</v>
      </c>
      <c r="H76" s="12">
        <f t="shared" si="3"/>
        <v>0.03336365740740742</v>
      </c>
      <c r="I76" s="41">
        <f>F76-INDEX($F$5:$F$400,MATCH(D76,$D$5:$D$400,0))</f>
        <v>0.026249537037037057</v>
      </c>
    </row>
    <row r="77" spans="1:9" ht="15" customHeight="1">
      <c r="A77" s="55">
        <v>73</v>
      </c>
      <c r="B77" s="27" t="s">
        <v>474</v>
      </c>
      <c r="C77" s="27" t="s">
        <v>19</v>
      </c>
      <c r="D77" s="56" t="s">
        <v>138</v>
      </c>
      <c r="E77" s="27" t="s">
        <v>358</v>
      </c>
      <c r="F77" s="57" t="s">
        <v>475</v>
      </c>
      <c r="G77" s="25" t="str">
        <f t="shared" si="2"/>
        <v>4.51/km</v>
      </c>
      <c r="H77" s="26">
        <f t="shared" si="3"/>
        <v>0.033470949074074066</v>
      </c>
      <c r="I77" s="58">
        <f>F77-INDEX($F$5:$F$400,MATCH(D77,$D$5:$D$400,0))</f>
        <v>0.02299212962962964</v>
      </c>
    </row>
    <row r="78" spans="1:9" ht="15" customHeight="1">
      <c r="A78" s="35">
        <v>74</v>
      </c>
      <c r="B78" s="36" t="s">
        <v>476</v>
      </c>
      <c r="C78" s="36" t="s">
        <v>45</v>
      </c>
      <c r="D78" s="37" t="s">
        <v>137</v>
      </c>
      <c r="E78" s="36" t="s">
        <v>447</v>
      </c>
      <c r="F78" s="38" t="s">
        <v>477</v>
      </c>
      <c r="G78" s="11" t="str">
        <f t="shared" si="2"/>
        <v>4.51/km</v>
      </c>
      <c r="H78" s="12">
        <f t="shared" si="3"/>
        <v>0.0336068287037037</v>
      </c>
      <c r="I78" s="41">
        <f>F78-INDEX($F$5:$F$400,MATCH(D78,$D$5:$D$400,0))</f>
        <v>0.0336068287037037</v>
      </c>
    </row>
    <row r="79" spans="1:9" ht="15" customHeight="1">
      <c r="A79" s="55">
        <v>75</v>
      </c>
      <c r="B79" s="27" t="s">
        <v>280</v>
      </c>
      <c r="C79" s="27" t="s">
        <v>478</v>
      </c>
      <c r="D79" s="56" t="s">
        <v>159</v>
      </c>
      <c r="E79" s="27" t="s">
        <v>358</v>
      </c>
      <c r="F79" s="57" t="s">
        <v>479</v>
      </c>
      <c r="G79" s="25" t="str">
        <f t="shared" si="2"/>
        <v>4.51/km</v>
      </c>
      <c r="H79" s="26">
        <f t="shared" si="3"/>
        <v>0.03372638888888889</v>
      </c>
      <c r="I79" s="58">
        <f>F79-INDEX($F$5:$F$400,MATCH(D79,$D$5:$D$400,0))</f>
        <v>0.0009968750000000082</v>
      </c>
    </row>
    <row r="80" spans="1:9" ht="15" customHeight="1">
      <c r="A80" s="35">
        <v>76</v>
      </c>
      <c r="B80" s="36" t="s">
        <v>136</v>
      </c>
      <c r="C80" s="36" t="s">
        <v>28</v>
      </c>
      <c r="D80" s="37" t="s">
        <v>142</v>
      </c>
      <c r="E80" s="36" t="s">
        <v>397</v>
      </c>
      <c r="F80" s="38" t="s">
        <v>480</v>
      </c>
      <c r="G80" s="11" t="str">
        <f t="shared" si="2"/>
        <v>4.51/km</v>
      </c>
      <c r="H80" s="12">
        <f t="shared" si="3"/>
        <v>0.033770601851851864</v>
      </c>
      <c r="I80" s="41">
        <f>F80-INDEX($F$5:$F$400,MATCH(D80,$D$5:$D$400,0))</f>
        <v>0.017614814814814833</v>
      </c>
    </row>
    <row r="81" spans="1:9" ht="15" customHeight="1">
      <c r="A81" s="35">
        <v>77</v>
      </c>
      <c r="B81" s="36" t="s">
        <v>481</v>
      </c>
      <c r="C81" s="36" t="s">
        <v>20</v>
      </c>
      <c r="D81" s="37" t="s">
        <v>141</v>
      </c>
      <c r="E81" s="36" t="s">
        <v>347</v>
      </c>
      <c r="F81" s="38" t="s">
        <v>482</v>
      </c>
      <c r="G81" s="11" t="str">
        <f t="shared" si="2"/>
        <v>4.52/km</v>
      </c>
      <c r="H81" s="12">
        <f t="shared" si="3"/>
        <v>0.0341361111111111</v>
      </c>
      <c r="I81" s="41">
        <f>F81-INDEX($F$5:$F$400,MATCH(D81,$D$5:$D$400,0))</f>
        <v>0.027021990740740742</v>
      </c>
    </row>
    <row r="82" spans="1:9" ht="15" customHeight="1">
      <c r="A82" s="35">
        <v>78</v>
      </c>
      <c r="B82" s="36" t="s">
        <v>483</v>
      </c>
      <c r="C82" s="36" t="s">
        <v>54</v>
      </c>
      <c r="D82" s="37" t="s">
        <v>142</v>
      </c>
      <c r="E82" s="36" t="s">
        <v>484</v>
      </c>
      <c r="F82" s="38" t="s">
        <v>485</v>
      </c>
      <c r="G82" s="11" t="str">
        <f t="shared" si="2"/>
        <v>4.52/km</v>
      </c>
      <c r="H82" s="12">
        <f t="shared" si="3"/>
        <v>0.034184490740740744</v>
      </c>
      <c r="I82" s="41">
        <f>F82-INDEX($F$5:$F$400,MATCH(D82,$D$5:$D$400,0))</f>
        <v>0.018028703703703713</v>
      </c>
    </row>
    <row r="83" spans="1:9" ht="15" customHeight="1">
      <c r="A83" s="35">
        <v>79</v>
      </c>
      <c r="B83" s="36" t="s">
        <v>486</v>
      </c>
      <c r="C83" s="36" t="s">
        <v>487</v>
      </c>
      <c r="D83" s="37" t="s">
        <v>146</v>
      </c>
      <c r="E83" s="36" t="s">
        <v>11</v>
      </c>
      <c r="F83" s="38" t="s">
        <v>488</v>
      </c>
      <c r="G83" s="11" t="str">
        <f aca="true" t="shared" si="4" ref="G83:G146">TEXT(INT((HOUR(F83)*3600+MINUTE(F83)*60+SECOND(F83))/$I$3/60),"0")&amp;"."&amp;TEXT(MOD((HOUR(F83)*3600+MINUTE(F83)*60+SECOND(F83))/$I$3,60),"00")&amp;"/km"</f>
        <v>4.52/km</v>
      </c>
      <c r="H83" s="12">
        <f aca="true" t="shared" si="5" ref="H83:H146">F83-$F$5</f>
        <v>0.03423310185185184</v>
      </c>
      <c r="I83" s="41">
        <f>F83-INDEX($F$5:$F$400,MATCH(D83,$D$5:$D$400,0))</f>
        <v>0.015627777777777768</v>
      </c>
    </row>
    <row r="84" spans="1:9" ht="15" customHeight="1">
      <c r="A84" s="55">
        <v>80</v>
      </c>
      <c r="B84" s="27" t="s">
        <v>290</v>
      </c>
      <c r="C84" s="27" t="s">
        <v>56</v>
      </c>
      <c r="D84" s="56" t="s">
        <v>141</v>
      </c>
      <c r="E84" s="27" t="s">
        <v>358</v>
      </c>
      <c r="F84" s="57" t="s">
        <v>489</v>
      </c>
      <c r="G84" s="25" t="str">
        <f t="shared" si="4"/>
        <v>4.53/km</v>
      </c>
      <c r="H84" s="26">
        <f t="shared" si="5"/>
        <v>0.034551736111111106</v>
      </c>
      <c r="I84" s="58">
        <f>F84-INDEX($F$5:$F$400,MATCH(D84,$D$5:$D$400,0))</f>
        <v>0.027437615740740745</v>
      </c>
    </row>
    <row r="85" spans="1:9" ht="15" customHeight="1">
      <c r="A85" s="35">
        <v>81</v>
      </c>
      <c r="B85" s="36" t="s">
        <v>290</v>
      </c>
      <c r="C85" s="36" t="s">
        <v>37</v>
      </c>
      <c r="D85" s="37" t="s">
        <v>138</v>
      </c>
      <c r="E85" s="36" t="s">
        <v>194</v>
      </c>
      <c r="F85" s="38" t="s">
        <v>490</v>
      </c>
      <c r="G85" s="11" t="str">
        <f t="shared" si="4"/>
        <v>4.53/km</v>
      </c>
      <c r="H85" s="12">
        <f t="shared" si="5"/>
        <v>0.0346375</v>
      </c>
      <c r="I85" s="41">
        <f>F85-INDEX($F$5:$F$400,MATCH(D85,$D$5:$D$400,0))</f>
        <v>0.024158680555555576</v>
      </c>
    </row>
    <row r="86" spans="1:9" ht="15" customHeight="1">
      <c r="A86" s="35">
        <v>82</v>
      </c>
      <c r="B86" s="36" t="s">
        <v>235</v>
      </c>
      <c r="C86" s="36" t="s">
        <v>106</v>
      </c>
      <c r="D86" s="37" t="s">
        <v>137</v>
      </c>
      <c r="E86" s="36" t="s">
        <v>149</v>
      </c>
      <c r="F86" s="38" t="s">
        <v>491</v>
      </c>
      <c r="G86" s="11" t="str">
        <f t="shared" si="4"/>
        <v>4.54/km</v>
      </c>
      <c r="H86" s="12">
        <f t="shared" si="5"/>
        <v>0.03485983796296295</v>
      </c>
      <c r="I86" s="41">
        <f>F86-INDEX($F$5:$F$400,MATCH(D86,$D$5:$D$400,0))</f>
        <v>0.03485983796296295</v>
      </c>
    </row>
    <row r="87" spans="1:9" ht="15" customHeight="1">
      <c r="A87" s="35">
        <v>83</v>
      </c>
      <c r="B87" s="36" t="s">
        <v>81</v>
      </c>
      <c r="C87" s="36" t="s">
        <v>37</v>
      </c>
      <c r="D87" s="37" t="s">
        <v>137</v>
      </c>
      <c r="E87" s="36" t="s">
        <v>214</v>
      </c>
      <c r="F87" s="38" t="s">
        <v>492</v>
      </c>
      <c r="G87" s="11" t="str">
        <f t="shared" si="4"/>
        <v>4.54/km</v>
      </c>
      <c r="H87" s="12">
        <f t="shared" si="5"/>
        <v>0.03502326388888889</v>
      </c>
      <c r="I87" s="41">
        <f>F87-INDEX($F$5:$F$400,MATCH(D87,$D$5:$D$400,0))</f>
        <v>0.03502326388888889</v>
      </c>
    </row>
    <row r="88" spans="1:9" ht="15" customHeight="1">
      <c r="A88" s="35">
        <v>84</v>
      </c>
      <c r="B88" s="36" t="s">
        <v>493</v>
      </c>
      <c r="C88" s="36" t="s">
        <v>70</v>
      </c>
      <c r="D88" s="37" t="s">
        <v>142</v>
      </c>
      <c r="E88" s="36" t="s">
        <v>206</v>
      </c>
      <c r="F88" s="38" t="s">
        <v>494</v>
      </c>
      <c r="G88" s="11" t="str">
        <f t="shared" si="4"/>
        <v>4.55/km</v>
      </c>
      <c r="H88" s="12">
        <f t="shared" si="5"/>
        <v>0.035496759259259256</v>
      </c>
      <c r="I88" s="41">
        <f>F88-INDEX($F$5:$F$400,MATCH(D88,$D$5:$D$400,0))</f>
        <v>0.019340972222222225</v>
      </c>
    </row>
    <row r="89" spans="1:9" ht="15" customHeight="1">
      <c r="A89" s="35">
        <v>85</v>
      </c>
      <c r="B89" s="36" t="s">
        <v>495</v>
      </c>
      <c r="C89" s="36" t="s">
        <v>80</v>
      </c>
      <c r="D89" s="37" t="s">
        <v>142</v>
      </c>
      <c r="E89" s="36" t="s">
        <v>210</v>
      </c>
      <c r="F89" s="38" t="s">
        <v>496</v>
      </c>
      <c r="G89" s="11" t="str">
        <f t="shared" si="4"/>
        <v>4.55/km</v>
      </c>
      <c r="H89" s="12">
        <f t="shared" si="5"/>
        <v>0.035645138888888886</v>
      </c>
      <c r="I89" s="41">
        <f>F89-INDEX($F$5:$F$400,MATCH(D89,$D$5:$D$400,0))</f>
        <v>0.019489351851851855</v>
      </c>
    </row>
    <row r="90" spans="1:9" ht="15" customHeight="1">
      <c r="A90" s="35">
        <v>86</v>
      </c>
      <c r="B90" s="36" t="s">
        <v>133</v>
      </c>
      <c r="C90" s="36" t="s">
        <v>150</v>
      </c>
      <c r="D90" s="37" t="s">
        <v>146</v>
      </c>
      <c r="E90" s="36" t="s">
        <v>497</v>
      </c>
      <c r="F90" s="38" t="s">
        <v>498</v>
      </c>
      <c r="G90" s="11" t="str">
        <f t="shared" si="4"/>
        <v>4.55/km</v>
      </c>
      <c r="H90" s="12">
        <f t="shared" si="5"/>
        <v>0.035738657407407406</v>
      </c>
      <c r="I90" s="41">
        <f>F90-INDEX($F$5:$F$400,MATCH(D90,$D$5:$D$400,0))</f>
        <v>0.017133333333333334</v>
      </c>
    </row>
    <row r="91" spans="1:9" ht="15" customHeight="1">
      <c r="A91" s="35">
        <v>87</v>
      </c>
      <c r="B91" s="36" t="s">
        <v>464</v>
      </c>
      <c r="C91" s="36" t="s">
        <v>499</v>
      </c>
      <c r="D91" s="37" t="s">
        <v>137</v>
      </c>
      <c r="E91" s="36" t="s">
        <v>16</v>
      </c>
      <c r="F91" s="38" t="s">
        <v>500</v>
      </c>
      <c r="G91" s="11" t="str">
        <f t="shared" si="4"/>
        <v>4.56/km</v>
      </c>
      <c r="H91" s="12">
        <f t="shared" si="5"/>
        <v>0.035860185185185176</v>
      </c>
      <c r="I91" s="41">
        <f>F91-INDEX($F$5:$F$400,MATCH(D91,$D$5:$D$400,0))</f>
        <v>0.035860185185185176</v>
      </c>
    </row>
    <row r="92" spans="1:9" ht="15" customHeight="1">
      <c r="A92" s="35">
        <v>88</v>
      </c>
      <c r="B92" s="36" t="s">
        <v>305</v>
      </c>
      <c r="C92" s="36" t="s">
        <v>21</v>
      </c>
      <c r="D92" s="37" t="s">
        <v>142</v>
      </c>
      <c r="E92" s="36" t="s">
        <v>271</v>
      </c>
      <c r="F92" s="38" t="s">
        <v>501</v>
      </c>
      <c r="G92" s="11" t="str">
        <f t="shared" si="4"/>
        <v>4.56/km</v>
      </c>
      <c r="H92" s="12">
        <f t="shared" si="5"/>
        <v>0.03594074074074073</v>
      </c>
      <c r="I92" s="41">
        <f>F92-INDEX($F$5:$F$400,MATCH(D92,$D$5:$D$400,0))</f>
        <v>0.0197849537037037</v>
      </c>
    </row>
    <row r="93" spans="1:9" ht="15" customHeight="1">
      <c r="A93" s="35">
        <v>89</v>
      </c>
      <c r="B93" s="36" t="s">
        <v>502</v>
      </c>
      <c r="C93" s="36" t="s">
        <v>27</v>
      </c>
      <c r="D93" s="37" t="s">
        <v>139</v>
      </c>
      <c r="E93" s="36" t="s">
        <v>370</v>
      </c>
      <c r="F93" s="38" t="s">
        <v>503</v>
      </c>
      <c r="G93" s="11" t="str">
        <f t="shared" si="4"/>
        <v>4.56/km</v>
      </c>
      <c r="H93" s="12">
        <f t="shared" si="5"/>
        <v>0.036294907407407415</v>
      </c>
      <c r="I93" s="41">
        <f>F93-INDEX($F$5:$F$400,MATCH(D93,$D$5:$D$400,0))</f>
        <v>0.02588506944444445</v>
      </c>
    </row>
    <row r="94" spans="1:9" ht="15" customHeight="1">
      <c r="A94" s="35">
        <v>90</v>
      </c>
      <c r="B94" s="36" t="s">
        <v>504</v>
      </c>
      <c r="C94" s="36" t="s">
        <v>505</v>
      </c>
      <c r="D94" s="37" t="s">
        <v>151</v>
      </c>
      <c r="E94" s="36" t="s">
        <v>200</v>
      </c>
      <c r="F94" s="38" t="s">
        <v>506</v>
      </c>
      <c r="G94" s="11" t="str">
        <f t="shared" si="4"/>
        <v>4.57/km</v>
      </c>
      <c r="H94" s="12">
        <f t="shared" si="5"/>
        <v>0.03632395833333334</v>
      </c>
      <c r="I94" s="41">
        <f>F94-INDEX($F$5:$F$400,MATCH(D94,$D$5:$D$400,0))</f>
        <v>0</v>
      </c>
    </row>
    <row r="95" spans="1:9" ht="15" customHeight="1">
      <c r="A95" s="35">
        <v>91</v>
      </c>
      <c r="B95" s="36" t="s">
        <v>507</v>
      </c>
      <c r="C95" s="36" t="s">
        <v>28</v>
      </c>
      <c r="D95" s="37" t="s">
        <v>137</v>
      </c>
      <c r="E95" s="36" t="s">
        <v>326</v>
      </c>
      <c r="F95" s="38" t="s">
        <v>508</v>
      </c>
      <c r="G95" s="11" t="str">
        <f t="shared" si="4"/>
        <v>4.57/km</v>
      </c>
      <c r="H95" s="12">
        <f t="shared" si="5"/>
        <v>0.036647222222222206</v>
      </c>
      <c r="I95" s="41">
        <f>F95-INDEX($F$5:$F$400,MATCH(D95,$D$5:$D$400,0))</f>
        <v>0.036647222222222206</v>
      </c>
    </row>
    <row r="96" spans="1:9" ht="15" customHeight="1">
      <c r="A96" s="35">
        <v>92</v>
      </c>
      <c r="B96" s="36" t="s">
        <v>509</v>
      </c>
      <c r="C96" s="36" t="s">
        <v>38</v>
      </c>
      <c r="D96" s="37" t="s">
        <v>141</v>
      </c>
      <c r="E96" s="36" t="s">
        <v>157</v>
      </c>
      <c r="F96" s="38" t="s">
        <v>510</v>
      </c>
      <c r="G96" s="11" t="str">
        <f t="shared" si="4"/>
        <v>4.57/km</v>
      </c>
      <c r="H96" s="12">
        <f t="shared" si="5"/>
        <v>0.03667291666666665</v>
      </c>
      <c r="I96" s="41">
        <f>F96-INDEX($F$5:$F$400,MATCH(D96,$D$5:$D$400,0))</f>
        <v>0.02955879629629629</v>
      </c>
    </row>
    <row r="97" spans="1:9" ht="15" customHeight="1">
      <c r="A97" s="35">
        <v>93</v>
      </c>
      <c r="B97" s="36" t="s">
        <v>511</v>
      </c>
      <c r="C97" s="36" t="s">
        <v>54</v>
      </c>
      <c r="D97" s="37" t="s">
        <v>144</v>
      </c>
      <c r="E97" s="36" t="s">
        <v>218</v>
      </c>
      <c r="F97" s="38" t="s">
        <v>512</v>
      </c>
      <c r="G97" s="11" t="str">
        <f t="shared" si="4"/>
        <v>4.57/km</v>
      </c>
      <c r="H97" s="12">
        <f t="shared" si="5"/>
        <v>0.036760069444444446</v>
      </c>
      <c r="I97" s="41">
        <f>F97-INDEX($F$5:$F$400,MATCH(D97,$D$5:$D$400,0))</f>
        <v>0</v>
      </c>
    </row>
    <row r="98" spans="1:9" ht="15" customHeight="1">
      <c r="A98" s="35">
        <v>94</v>
      </c>
      <c r="B98" s="36" t="s">
        <v>272</v>
      </c>
      <c r="C98" s="36" t="s">
        <v>76</v>
      </c>
      <c r="D98" s="37" t="s">
        <v>137</v>
      </c>
      <c r="E98" s="36" t="s">
        <v>271</v>
      </c>
      <c r="F98" s="38" t="s">
        <v>513</v>
      </c>
      <c r="G98" s="11" t="str">
        <f t="shared" si="4"/>
        <v>4.57/km</v>
      </c>
      <c r="H98" s="12">
        <f t="shared" si="5"/>
        <v>0.03678090277777778</v>
      </c>
      <c r="I98" s="41">
        <f>F98-INDEX($F$5:$F$400,MATCH(D98,$D$5:$D$400,0))</f>
        <v>0.03678090277777778</v>
      </c>
    </row>
    <row r="99" spans="1:9" ht="15" customHeight="1">
      <c r="A99" s="35">
        <v>95</v>
      </c>
      <c r="B99" s="36" t="s">
        <v>514</v>
      </c>
      <c r="C99" s="36" t="s">
        <v>45</v>
      </c>
      <c r="D99" s="37" t="s">
        <v>137</v>
      </c>
      <c r="E99" s="36" t="s">
        <v>213</v>
      </c>
      <c r="F99" s="38" t="s">
        <v>515</v>
      </c>
      <c r="G99" s="11" t="str">
        <f t="shared" si="4"/>
        <v>4.58/km</v>
      </c>
      <c r="H99" s="12">
        <f t="shared" si="5"/>
        <v>0.03687881944444442</v>
      </c>
      <c r="I99" s="41">
        <f>F99-INDEX($F$5:$F$400,MATCH(D99,$D$5:$D$400,0))</f>
        <v>0.03687881944444442</v>
      </c>
    </row>
    <row r="100" spans="1:9" ht="15" customHeight="1">
      <c r="A100" s="35">
        <v>96</v>
      </c>
      <c r="B100" s="36" t="s">
        <v>232</v>
      </c>
      <c r="C100" s="36" t="s">
        <v>22</v>
      </c>
      <c r="D100" s="37" t="s">
        <v>142</v>
      </c>
      <c r="E100" s="36" t="s">
        <v>233</v>
      </c>
      <c r="F100" s="38" t="s">
        <v>516</v>
      </c>
      <c r="G100" s="11" t="str">
        <f t="shared" si="4"/>
        <v>4.58/km</v>
      </c>
      <c r="H100" s="12">
        <f t="shared" si="5"/>
        <v>0.036999421296296284</v>
      </c>
      <c r="I100" s="41">
        <f>F100-INDEX($F$5:$F$400,MATCH(D100,$D$5:$D$400,0))</f>
        <v>0.020843634259259253</v>
      </c>
    </row>
    <row r="101" spans="1:9" ht="15" customHeight="1">
      <c r="A101" s="35">
        <v>97</v>
      </c>
      <c r="B101" s="36" t="s">
        <v>517</v>
      </c>
      <c r="C101" s="36" t="s">
        <v>518</v>
      </c>
      <c r="D101" s="37" t="s">
        <v>137</v>
      </c>
      <c r="E101" s="36" t="s">
        <v>200</v>
      </c>
      <c r="F101" s="38" t="s">
        <v>519</v>
      </c>
      <c r="G101" s="11" t="str">
        <f t="shared" si="4"/>
        <v>4.58/km</v>
      </c>
      <c r="H101" s="12">
        <f t="shared" si="5"/>
        <v>0.0370400462962963</v>
      </c>
      <c r="I101" s="41">
        <f>F101-INDEX($F$5:$F$400,MATCH(D101,$D$5:$D$400,0))</f>
        <v>0.0370400462962963</v>
      </c>
    </row>
    <row r="102" spans="1:9" ht="15" customHeight="1">
      <c r="A102" s="35">
        <v>98</v>
      </c>
      <c r="B102" s="36" t="s">
        <v>520</v>
      </c>
      <c r="C102" s="36" t="s">
        <v>37</v>
      </c>
      <c r="D102" s="37" t="s">
        <v>137</v>
      </c>
      <c r="E102" s="36" t="s">
        <v>169</v>
      </c>
      <c r="F102" s="38" t="s">
        <v>521</v>
      </c>
      <c r="G102" s="11" t="str">
        <f t="shared" si="4"/>
        <v>4.58/km</v>
      </c>
      <c r="H102" s="12">
        <f t="shared" si="5"/>
        <v>0.03706956018518519</v>
      </c>
      <c r="I102" s="41">
        <f>F102-INDEX($F$5:$F$400,MATCH(D102,$D$5:$D$400,0))</f>
        <v>0.03706956018518519</v>
      </c>
    </row>
    <row r="103" spans="1:9" ht="15" customHeight="1">
      <c r="A103" s="35">
        <v>99</v>
      </c>
      <c r="B103" s="36" t="s">
        <v>522</v>
      </c>
      <c r="C103" s="36" t="s">
        <v>31</v>
      </c>
      <c r="D103" s="37" t="s">
        <v>137</v>
      </c>
      <c r="E103" s="36" t="s">
        <v>213</v>
      </c>
      <c r="F103" s="38" t="s">
        <v>523</v>
      </c>
      <c r="G103" s="11" t="str">
        <f t="shared" si="4"/>
        <v>4.58/km</v>
      </c>
      <c r="H103" s="12">
        <f t="shared" si="5"/>
        <v>0.037074421296296275</v>
      </c>
      <c r="I103" s="41">
        <f>F103-INDEX($F$5:$F$400,MATCH(D103,$D$5:$D$400,0))</f>
        <v>0.037074421296296275</v>
      </c>
    </row>
    <row r="104" spans="1:9" ht="15" customHeight="1">
      <c r="A104" s="35">
        <v>100</v>
      </c>
      <c r="B104" s="36" t="s">
        <v>246</v>
      </c>
      <c r="C104" s="36" t="s">
        <v>110</v>
      </c>
      <c r="D104" s="37" t="s">
        <v>141</v>
      </c>
      <c r="E104" s="36" t="s">
        <v>247</v>
      </c>
      <c r="F104" s="38" t="s">
        <v>524</v>
      </c>
      <c r="G104" s="11" t="str">
        <f t="shared" si="4"/>
        <v>4.58/km</v>
      </c>
      <c r="H104" s="12">
        <f t="shared" si="5"/>
        <v>0.037231134259259266</v>
      </c>
      <c r="I104" s="41">
        <f>F104-INDEX($F$5:$F$400,MATCH(D104,$D$5:$D$400,0))</f>
        <v>0.030117013888888905</v>
      </c>
    </row>
    <row r="105" spans="1:9" ht="15" customHeight="1">
      <c r="A105" s="35">
        <v>101</v>
      </c>
      <c r="B105" s="36" t="s">
        <v>525</v>
      </c>
      <c r="C105" s="36" t="s">
        <v>22</v>
      </c>
      <c r="D105" s="37" t="s">
        <v>141</v>
      </c>
      <c r="E105" s="36" t="s">
        <v>526</v>
      </c>
      <c r="F105" s="38" t="s">
        <v>527</v>
      </c>
      <c r="G105" s="11" t="str">
        <f t="shared" si="4"/>
        <v>4.59/km</v>
      </c>
      <c r="H105" s="12">
        <f t="shared" si="5"/>
        <v>0.03728842592592592</v>
      </c>
      <c r="I105" s="41">
        <f>F105-INDEX($F$5:$F$400,MATCH(D105,$D$5:$D$400,0))</f>
        <v>0.03017430555555556</v>
      </c>
    </row>
    <row r="106" spans="1:9" ht="15" customHeight="1">
      <c r="A106" s="35">
        <v>102</v>
      </c>
      <c r="B106" s="36" t="s">
        <v>135</v>
      </c>
      <c r="C106" s="36" t="s">
        <v>60</v>
      </c>
      <c r="D106" s="37" t="s">
        <v>146</v>
      </c>
      <c r="E106" s="36" t="s">
        <v>528</v>
      </c>
      <c r="F106" s="38" t="s">
        <v>529</v>
      </c>
      <c r="G106" s="11" t="str">
        <f t="shared" si="4"/>
        <v>4.59/km</v>
      </c>
      <c r="H106" s="12">
        <f t="shared" si="5"/>
        <v>0.037401620370370356</v>
      </c>
      <c r="I106" s="41">
        <f>F106-INDEX($F$5:$F$400,MATCH(D106,$D$5:$D$400,0))</f>
        <v>0.018796296296296283</v>
      </c>
    </row>
    <row r="107" spans="1:9" ht="15" customHeight="1">
      <c r="A107" s="35">
        <v>103</v>
      </c>
      <c r="B107" s="36" t="s">
        <v>530</v>
      </c>
      <c r="C107" s="36" t="s">
        <v>49</v>
      </c>
      <c r="D107" s="37" t="s">
        <v>146</v>
      </c>
      <c r="E107" s="36" t="s">
        <v>395</v>
      </c>
      <c r="F107" s="38" t="s">
        <v>531</v>
      </c>
      <c r="G107" s="11" t="str">
        <f t="shared" si="4"/>
        <v>4.59/km</v>
      </c>
      <c r="H107" s="12">
        <f t="shared" si="5"/>
        <v>0.03755636574074074</v>
      </c>
      <c r="I107" s="41">
        <f>F107-INDEX($F$5:$F$400,MATCH(D107,$D$5:$D$400,0))</f>
        <v>0.018951041666666668</v>
      </c>
    </row>
    <row r="108" spans="1:9" ht="15" customHeight="1">
      <c r="A108" s="35">
        <v>104</v>
      </c>
      <c r="B108" s="36" t="s">
        <v>222</v>
      </c>
      <c r="C108" s="36" t="s">
        <v>47</v>
      </c>
      <c r="D108" s="37" t="s">
        <v>146</v>
      </c>
      <c r="E108" s="36" t="s">
        <v>115</v>
      </c>
      <c r="F108" s="38" t="s">
        <v>532</v>
      </c>
      <c r="G108" s="11" t="str">
        <f t="shared" si="4"/>
        <v>4.60/km</v>
      </c>
      <c r="H108" s="12">
        <f t="shared" si="5"/>
        <v>0.03784837962962963</v>
      </c>
      <c r="I108" s="41">
        <f>F108-INDEX($F$5:$F$400,MATCH(D108,$D$5:$D$400,0))</f>
        <v>0.019243055555555555</v>
      </c>
    </row>
    <row r="109" spans="1:9" ht="15" customHeight="1">
      <c r="A109" s="35">
        <v>105</v>
      </c>
      <c r="B109" s="36" t="s">
        <v>236</v>
      </c>
      <c r="C109" s="36" t="s">
        <v>240</v>
      </c>
      <c r="D109" s="37" t="s">
        <v>142</v>
      </c>
      <c r="E109" s="36" t="s">
        <v>397</v>
      </c>
      <c r="F109" s="38" t="s">
        <v>533</v>
      </c>
      <c r="G109" s="11" t="str">
        <f t="shared" si="4"/>
        <v>4.60/km</v>
      </c>
      <c r="H109" s="12">
        <f t="shared" si="5"/>
        <v>0.03797303240740739</v>
      </c>
      <c r="I109" s="41">
        <f>F109-INDEX($F$5:$F$400,MATCH(D109,$D$5:$D$400,0))</f>
        <v>0.02181724537037036</v>
      </c>
    </row>
    <row r="110" spans="1:9" ht="15" customHeight="1">
      <c r="A110" s="35">
        <v>106</v>
      </c>
      <c r="B110" s="36" t="s">
        <v>534</v>
      </c>
      <c r="C110" s="36" t="s">
        <v>28</v>
      </c>
      <c r="D110" s="37" t="s">
        <v>142</v>
      </c>
      <c r="E110" s="36" t="s">
        <v>535</v>
      </c>
      <c r="F110" s="38" t="s">
        <v>536</v>
      </c>
      <c r="G110" s="11" t="str">
        <f t="shared" si="4"/>
        <v>5.00/km</v>
      </c>
      <c r="H110" s="12">
        <f t="shared" si="5"/>
        <v>0.03805358796296297</v>
      </c>
      <c r="I110" s="41">
        <f>F110-INDEX($F$5:$F$400,MATCH(D110,$D$5:$D$400,0))</f>
        <v>0.021897800925925942</v>
      </c>
    </row>
    <row r="111" spans="1:9" ht="15" customHeight="1">
      <c r="A111" s="35">
        <v>107</v>
      </c>
      <c r="B111" s="36" t="s">
        <v>284</v>
      </c>
      <c r="C111" s="36" t="s">
        <v>77</v>
      </c>
      <c r="D111" s="37" t="s">
        <v>141</v>
      </c>
      <c r="E111" s="36" t="s">
        <v>537</v>
      </c>
      <c r="F111" s="38" t="s">
        <v>538</v>
      </c>
      <c r="G111" s="11" t="str">
        <f t="shared" si="4"/>
        <v>5.00/km</v>
      </c>
      <c r="H111" s="12">
        <f t="shared" si="5"/>
        <v>0.03814525462962963</v>
      </c>
      <c r="I111" s="41">
        <f>F111-INDEX($F$5:$F$400,MATCH(D111,$D$5:$D$400,0))</f>
        <v>0.03103113425925927</v>
      </c>
    </row>
    <row r="112" spans="1:9" ht="15" customHeight="1">
      <c r="A112" s="55">
        <v>108</v>
      </c>
      <c r="B112" s="27" t="s">
        <v>539</v>
      </c>
      <c r="C112" s="27" t="s">
        <v>25</v>
      </c>
      <c r="D112" s="56" t="s">
        <v>138</v>
      </c>
      <c r="E112" s="27" t="s">
        <v>358</v>
      </c>
      <c r="F112" s="57" t="s">
        <v>540</v>
      </c>
      <c r="G112" s="25" t="str">
        <f t="shared" si="4"/>
        <v>5.00/km</v>
      </c>
      <c r="H112" s="26">
        <f t="shared" si="5"/>
        <v>0.03823784722222222</v>
      </c>
      <c r="I112" s="58">
        <f>F112-INDEX($F$5:$F$400,MATCH(D112,$D$5:$D$400,0))</f>
        <v>0.027759027777777792</v>
      </c>
    </row>
    <row r="113" spans="1:9" ht="15" customHeight="1">
      <c r="A113" s="55">
        <v>109</v>
      </c>
      <c r="B113" s="27" t="s">
        <v>153</v>
      </c>
      <c r="C113" s="27" t="s">
        <v>38</v>
      </c>
      <c r="D113" s="56" t="s">
        <v>137</v>
      </c>
      <c r="E113" s="27" t="s">
        <v>358</v>
      </c>
      <c r="F113" s="57" t="s">
        <v>541</v>
      </c>
      <c r="G113" s="25" t="str">
        <f t="shared" si="4"/>
        <v>5.01/km</v>
      </c>
      <c r="H113" s="26">
        <f t="shared" si="5"/>
        <v>0.03852604166666666</v>
      </c>
      <c r="I113" s="58">
        <f>F113-INDEX($F$5:$F$400,MATCH(D113,$D$5:$D$400,0))</f>
        <v>0.03852604166666666</v>
      </c>
    </row>
    <row r="114" spans="1:9" ht="15" customHeight="1">
      <c r="A114" s="35">
        <v>110</v>
      </c>
      <c r="B114" s="36" t="s">
        <v>542</v>
      </c>
      <c r="C114" s="36" t="s">
        <v>543</v>
      </c>
      <c r="D114" s="37" t="s">
        <v>138</v>
      </c>
      <c r="E114" s="36" t="s">
        <v>200</v>
      </c>
      <c r="F114" s="38" t="s">
        <v>544</v>
      </c>
      <c r="G114" s="11" t="str">
        <f t="shared" si="4"/>
        <v>5.01/km</v>
      </c>
      <c r="H114" s="12">
        <f t="shared" si="5"/>
        <v>0.03853599537037038</v>
      </c>
      <c r="I114" s="41">
        <f>F114-INDEX($F$5:$F$400,MATCH(D114,$D$5:$D$400,0))</f>
        <v>0.02805717592592595</v>
      </c>
    </row>
    <row r="115" spans="1:9" ht="15" customHeight="1">
      <c r="A115" s="35">
        <v>111</v>
      </c>
      <c r="B115" s="36" t="s">
        <v>223</v>
      </c>
      <c r="C115" s="36" t="s">
        <v>98</v>
      </c>
      <c r="D115" s="37" t="s">
        <v>167</v>
      </c>
      <c r="E115" s="36" t="s">
        <v>224</v>
      </c>
      <c r="F115" s="38" t="s">
        <v>545</v>
      </c>
      <c r="G115" s="11" t="str">
        <f t="shared" si="4"/>
        <v>5.01/km</v>
      </c>
      <c r="H115" s="12">
        <f t="shared" si="5"/>
        <v>0.038680439814814824</v>
      </c>
      <c r="I115" s="41">
        <f>F115-INDEX($F$5:$F$400,MATCH(D115,$D$5:$D$400,0))</f>
        <v>0.010468171296296291</v>
      </c>
    </row>
    <row r="116" spans="1:9" ht="15" customHeight="1">
      <c r="A116" s="35">
        <v>112</v>
      </c>
      <c r="B116" s="36" t="s">
        <v>546</v>
      </c>
      <c r="C116" s="36" t="s">
        <v>22</v>
      </c>
      <c r="D116" s="37" t="s">
        <v>138</v>
      </c>
      <c r="E116" s="36" t="s">
        <v>334</v>
      </c>
      <c r="F116" s="38" t="s">
        <v>547</v>
      </c>
      <c r="G116" s="11" t="str">
        <f t="shared" si="4"/>
        <v>5.01/km</v>
      </c>
      <c r="H116" s="12">
        <f t="shared" si="5"/>
        <v>0.03873958333333331</v>
      </c>
      <c r="I116" s="41">
        <f>F116-INDEX($F$5:$F$400,MATCH(D116,$D$5:$D$400,0))</f>
        <v>0.028260763888888887</v>
      </c>
    </row>
    <row r="117" spans="1:9" ht="15" customHeight="1">
      <c r="A117" s="35">
        <v>113</v>
      </c>
      <c r="B117" s="36" t="s">
        <v>548</v>
      </c>
      <c r="C117" s="36" t="s">
        <v>65</v>
      </c>
      <c r="D117" s="37" t="s">
        <v>138</v>
      </c>
      <c r="E117" s="36" t="s">
        <v>397</v>
      </c>
      <c r="F117" s="38" t="s">
        <v>549</v>
      </c>
      <c r="G117" s="11" t="str">
        <f t="shared" si="4"/>
        <v>5.02/km</v>
      </c>
      <c r="H117" s="12">
        <f t="shared" si="5"/>
        <v>0.03899050925925927</v>
      </c>
      <c r="I117" s="41">
        <f>F117-INDEX($F$5:$F$400,MATCH(D117,$D$5:$D$400,0))</f>
        <v>0.028511689814814847</v>
      </c>
    </row>
    <row r="118" spans="1:9" ht="15" customHeight="1">
      <c r="A118" s="35">
        <v>114</v>
      </c>
      <c r="B118" s="36" t="s">
        <v>550</v>
      </c>
      <c r="C118" s="36" t="s">
        <v>37</v>
      </c>
      <c r="D118" s="37" t="s">
        <v>137</v>
      </c>
      <c r="E118" s="36" t="s">
        <v>551</v>
      </c>
      <c r="F118" s="38" t="s">
        <v>552</v>
      </c>
      <c r="G118" s="11" t="str">
        <f t="shared" si="4"/>
        <v>5.03/km</v>
      </c>
      <c r="H118" s="12">
        <f t="shared" si="5"/>
        <v>0.03926840277777778</v>
      </c>
      <c r="I118" s="41">
        <f>F118-INDEX($F$5:$F$400,MATCH(D118,$D$5:$D$400,0))</f>
        <v>0.03926840277777778</v>
      </c>
    </row>
    <row r="119" spans="1:9" ht="15" customHeight="1">
      <c r="A119" s="35">
        <v>115</v>
      </c>
      <c r="B119" s="36" t="s">
        <v>553</v>
      </c>
      <c r="C119" s="36" t="s">
        <v>64</v>
      </c>
      <c r="D119" s="37" t="s">
        <v>141</v>
      </c>
      <c r="E119" s="36" t="s">
        <v>347</v>
      </c>
      <c r="F119" s="38" t="s">
        <v>554</v>
      </c>
      <c r="G119" s="11" t="str">
        <f t="shared" si="4"/>
        <v>5.03/km</v>
      </c>
      <c r="H119" s="12">
        <f t="shared" si="5"/>
        <v>0.03929027777777776</v>
      </c>
      <c r="I119" s="41">
        <f>F119-INDEX($F$5:$F$400,MATCH(D119,$D$5:$D$400,0))</f>
        <v>0.032176157407407396</v>
      </c>
    </row>
    <row r="120" spans="1:9" ht="15" customHeight="1">
      <c r="A120" s="35">
        <v>116</v>
      </c>
      <c r="B120" s="36" t="s">
        <v>166</v>
      </c>
      <c r="C120" s="36" t="s">
        <v>38</v>
      </c>
      <c r="D120" s="37" t="s">
        <v>142</v>
      </c>
      <c r="E120" s="36" t="s">
        <v>397</v>
      </c>
      <c r="F120" s="38" t="s">
        <v>555</v>
      </c>
      <c r="G120" s="11" t="str">
        <f t="shared" si="4"/>
        <v>5.03/km</v>
      </c>
      <c r="H120" s="12">
        <f t="shared" si="5"/>
        <v>0.039442245370370374</v>
      </c>
      <c r="I120" s="41">
        <f>F120-INDEX($F$5:$F$400,MATCH(D120,$D$5:$D$400,0))</f>
        <v>0.023286458333333343</v>
      </c>
    </row>
    <row r="121" spans="1:9" ht="15" customHeight="1">
      <c r="A121" s="35">
        <v>117</v>
      </c>
      <c r="B121" s="36" t="s">
        <v>556</v>
      </c>
      <c r="C121" s="36" t="s">
        <v>557</v>
      </c>
      <c r="D121" s="37" t="s">
        <v>137</v>
      </c>
      <c r="E121" s="36" t="s">
        <v>397</v>
      </c>
      <c r="F121" s="38" t="s">
        <v>558</v>
      </c>
      <c r="G121" s="11" t="str">
        <f t="shared" si="4"/>
        <v>5.03/km</v>
      </c>
      <c r="H121" s="12">
        <f t="shared" si="5"/>
        <v>0.03961840277777777</v>
      </c>
      <c r="I121" s="41">
        <f>F121-INDEX($F$5:$F$400,MATCH(D121,$D$5:$D$400,0))</f>
        <v>0.03961840277777777</v>
      </c>
    </row>
    <row r="122" spans="1:9" ht="15" customHeight="1">
      <c r="A122" s="35">
        <v>118</v>
      </c>
      <c r="B122" s="36" t="s">
        <v>559</v>
      </c>
      <c r="C122" s="36" t="s">
        <v>37</v>
      </c>
      <c r="D122" s="37" t="s">
        <v>142</v>
      </c>
      <c r="E122" s="36" t="s">
        <v>16</v>
      </c>
      <c r="F122" s="38" t="s">
        <v>560</v>
      </c>
      <c r="G122" s="11" t="str">
        <f t="shared" si="4"/>
        <v>5.04/km</v>
      </c>
      <c r="H122" s="12">
        <f t="shared" si="5"/>
        <v>0.03978541666666667</v>
      </c>
      <c r="I122" s="41">
        <f>F122-INDEX($F$5:$F$400,MATCH(D122,$D$5:$D$400,0))</f>
        <v>0.02362962962962964</v>
      </c>
    </row>
    <row r="123" spans="1:9" ht="15" customHeight="1">
      <c r="A123" s="35">
        <v>119</v>
      </c>
      <c r="B123" s="36" t="s">
        <v>561</v>
      </c>
      <c r="C123" s="36" t="s">
        <v>41</v>
      </c>
      <c r="D123" s="37" t="s">
        <v>137</v>
      </c>
      <c r="E123" s="36" t="s">
        <v>562</v>
      </c>
      <c r="F123" s="38" t="s">
        <v>563</v>
      </c>
      <c r="G123" s="11" t="str">
        <f t="shared" si="4"/>
        <v>5.04/km</v>
      </c>
      <c r="H123" s="12">
        <f t="shared" si="5"/>
        <v>0.03990381944444445</v>
      </c>
      <c r="I123" s="41">
        <f>F123-INDEX($F$5:$F$400,MATCH(D123,$D$5:$D$400,0))</f>
        <v>0.03990381944444445</v>
      </c>
    </row>
    <row r="124" spans="1:9" ht="15" customHeight="1">
      <c r="A124" s="35">
        <v>120</v>
      </c>
      <c r="B124" s="36" t="s">
        <v>69</v>
      </c>
      <c r="C124" s="36" t="s">
        <v>53</v>
      </c>
      <c r="D124" s="37" t="s">
        <v>142</v>
      </c>
      <c r="E124" s="36" t="s">
        <v>447</v>
      </c>
      <c r="F124" s="38" t="s">
        <v>564</v>
      </c>
      <c r="G124" s="11" t="str">
        <f t="shared" si="4"/>
        <v>5.04/km</v>
      </c>
      <c r="H124" s="12">
        <f t="shared" si="5"/>
        <v>0.040035648148148126</v>
      </c>
      <c r="I124" s="41">
        <f>F124-INDEX($F$5:$F$400,MATCH(D124,$D$5:$D$400,0))</f>
        <v>0.023879861111111095</v>
      </c>
    </row>
    <row r="125" spans="1:9" ht="15" customHeight="1">
      <c r="A125" s="35">
        <v>121</v>
      </c>
      <c r="B125" s="36" t="s">
        <v>227</v>
      </c>
      <c r="C125" s="36" t="s">
        <v>33</v>
      </c>
      <c r="D125" s="37" t="s">
        <v>137</v>
      </c>
      <c r="E125" s="36" t="s">
        <v>200</v>
      </c>
      <c r="F125" s="38" t="s">
        <v>565</v>
      </c>
      <c r="G125" s="11" t="str">
        <f t="shared" si="4"/>
        <v>5.04/km</v>
      </c>
      <c r="H125" s="12">
        <f t="shared" si="5"/>
        <v>0.04011585648148146</v>
      </c>
      <c r="I125" s="41">
        <f>F125-INDEX($F$5:$F$400,MATCH(D125,$D$5:$D$400,0))</f>
        <v>0.04011585648148146</v>
      </c>
    </row>
    <row r="126" spans="1:9" ht="15" customHeight="1">
      <c r="A126" s="35">
        <v>122</v>
      </c>
      <c r="B126" s="36" t="s">
        <v>566</v>
      </c>
      <c r="C126" s="36" t="s">
        <v>26</v>
      </c>
      <c r="D126" s="37" t="s">
        <v>137</v>
      </c>
      <c r="E126" s="36" t="s">
        <v>326</v>
      </c>
      <c r="F126" s="38" t="s">
        <v>567</v>
      </c>
      <c r="G126" s="11" t="str">
        <f t="shared" si="4"/>
        <v>5.05/km</v>
      </c>
      <c r="H126" s="12">
        <f t="shared" si="5"/>
        <v>0.04022395833333332</v>
      </c>
      <c r="I126" s="41">
        <f>F126-INDEX($F$5:$F$400,MATCH(D126,$D$5:$D$400,0))</f>
        <v>0.04022395833333332</v>
      </c>
    </row>
    <row r="127" spans="1:9" ht="15" customHeight="1">
      <c r="A127" s="35">
        <v>123</v>
      </c>
      <c r="B127" s="36" t="s">
        <v>90</v>
      </c>
      <c r="C127" s="36" t="s">
        <v>76</v>
      </c>
      <c r="D127" s="37" t="s">
        <v>137</v>
      </c>
      <c r="E127" s="36" t="s">
        <v>273</v>
      </c>
      <c r="F127" s="38" t="s">
        <v>568</v>
      </c>
      <c r="G127" s="11" t="str">
        <f t="shared" si="4"/>
        <v>5.05/km</v>
      </c>
      <c r="H127" s="12">
        <f t="shared" si="5"/>
        <v>0.04036828703703703</v>
      </c>
      <c r="I127" s="41">
        <f>F127-INDEX($F$5:$F$400,MATCH(D127,$D$5:$D$400,0))</f>
        <v>0.04036828703703703</v>
      </c>
    </row>
    <row r="128" spans="1:9" ht="15" customHeight="1">
      <c r="A128" s="35">
        <v>124</v>
      </c>
      <c r="B128" s="36" t="s">
        <v>207</v>
      </c>
      <c r="C128" s="36" t="s">
        <v>71</v>
      </c>
      <c r="D128" s="37" t="s">
        <v>140</v>
      </c>
      <c r="E128" s="36" t="s">
        <v>203</v>
      </c>
      <c r="F128" s="38" t="s">
        <v>569</v>
      </c>
      <c r="G128" s="11" t="str">
        <f t="shared" si="4"/>
        <v>5.05/km</v>
      </c>
      <c r="H128" s="12">
        <f t="shared" si="5"/>
        <v>0.04051944444444443</v>
      </c>
      <c r="I128" s="41">
        <f>F128-INDEX($F$5:$F$400,MATCH(D128,$D$5:$D$400,0))</f>
        <v>0.03422280092592592</v>
      </c>
    </row>
    <row r="129" spans="1:9" ht="15" customHeight="1">
      <c r="A129" s="35">
        <v>125</v>
      </c>
      <c r="B129" s="36" t="s">
        <v>570</v>
      </c>
      <c r="C129" s="36" t="s">
        <v>571</v>
      </c>
      <c r="D129" s="37" t="s">
        <v>139</v>
      </c>
      <c r="E129" s="36" t="s">
        <v>245</v>
      </c>
      <c r="F129" s="38" t="s">
        <v>572</v>
      </c>
      <c r="G129" s="11" t="str">
        <f t="shared" si="4"/>
        <v>5.06/km</v>
      </c>
      <c r="H129" s="12">
        <f t="shared" si="5"/>
        <v>0.040704745370370374</v>
      </c>
      <c r="I129" s="41">
        <f>F129-INDEX($F$5:$F$400,MATCH(D129,$D$5:$D$400,0))</f>
        <v>0.03029490740740741</v>
      </c>
    </row>
    <row r="130" spans="1:9" ht="15" customHeight="1">
      <c r="A130" s="35">
        <v>126</v>
      </c>
      <c r="B130" s="36" t="s">
        <v>573</v>
      </c>
      <c r="C130" s="36" t="s">
        <v>24</v>
      </c>
      <c r="D130" s="37" t="s">
        <v>141</v>
      </c>
      <c r="E130" s="36" t="s">
        <v>200</v>
      </c>
      <c r="F130" s="38" t="s">
        <v>574</v>
      </c>
      <c r="G130" s="11" t="str">
        <f t="shared" si="4"/>
        <v>5.06/km</v>
      </c>
      <c r="H130" s="12">
        <f t="shared" si="5"/>
        <v>0.04086967592592593</v>
      </c>
      <c r="I130" s="41">
        <f>F130-INDEX($F$5:$F$400,MATCH(D130,$D$5:$D$400,0))</f>
        <v>0.033755555555555566</v>
      </c>
    </row>
    <row r="131" spans="1:9" ht="15" customHeight="1">
      <c r="A131" s="35">
        <v>127</v>
      </c>
      <c r="B131" s="36" t="s">
        <v>338</v>
      </c>
      <c r="C131" s="36" t="s">
        <v>48</v>
      </c>
      <c r="D131" s="37" t="s">
        <v>146</v>
      </c>
      <c r="E131" s="36" t="s">
        <v>339</v>
      </c>
      <c r="F131" s="38" t="s">
        <v>575</v>
      </c>
      <c r="G131" s="11" t="str">
        <f t="shared" si="4"/>
        <v>5.07/km</v>
      </c>
      <c r="H131" s="12">
        <f t="shared" si="5"/>
        <v>0.04119386574074073</v>
      </c>
      <c r="I131" s="41">
        <f>F131-INDEX($F$5:$F$400,MATCH(D131,$D$5:$D$400,0))</f>
        <v>0.022588541666666656</v>
      </c>
    </row>
    <row r="132" spans="1:9" ht="15" customHeight="1">
      <c r="A132" s="35">
        <v>128</v>
      </c>
      <c r="B132" s="36" t="s">
        <v>576</v>
      </c>
      <c r="C132" s="36" t="s">
        <v>577</v>
      </c>
      <c r="D132" s="37" t="s">
        <v>167</v>
      </c>
      <c r="E132" s="36" t="s">
        <v>198</v>
      </c>
      <c r="F132" s="38" t="s">
        <v>578</v>
      </c>
      <c r="G132" s="11" t="str">
        <f t="shared" si="4"/>
        <v>5.07/km</v>
      </c>
      <c r="H132" s="12">
        <f t="shared" si="5"/>
        <v>0.0413451388888889</v>
      </c>
      <c r="I132" s="41">
        <f>F132-INDEX($F$5:$F$400,MATCH(D132,$D$5:$D$400,0))</f>
        <v>0.013132870370370364</v>
      </c>
    </row>
    <row r="133" spans="1:9" ht="15" customHeight="1">
      <c r="A133" s="35">
        <v>129</v>
      </c>
      <c r="B133" s="36" t="s">
        <v>294</v>
      </c>
      <c r="C133" s="36" t="s">
        <v>579</v>
      </c>
      <c r="D133" s="37" t="s">
        <v>138</v>
      </c>
      <c r="E133" s="36" t="s">
        <v>198</v>
      </c>
      <c r="F133" s="38" t="s">
        <v>580</v>
      </c>
      <c r="G133" s="11" t="str">
        <f t="shared" si="4"/>
        <v>5.07/km</v>
      </c>
      <c r="H133" s="12">
        <f t="shared" si="5"/>
        <v>0.041375347222222233</v>
      </c>
      <c r="I133" s="41">
        <f>F133-INDEX($F$5:$F$400,MATCH(D133,$D$5:$D$400,0))</f>
        <v>0.030896527777777807</v>
      </c>
    </row>
    <row r="134" spans="1:9" ht="15" customHeight="1">
      <c r="A134" s="35">
        <v>130</v>
      </c>
      <c r="B134" s="36" t="s">
        <v>288</v>
      </c>
      <c r="C134" s="36" t="s">
        <v>23</v>
      </c>
      <c r="D134" s="37" t="s">
        <v>137</v>
      </c>
      <c r="E134" s="36" t="s">
        <v>289</v>
      </c>
      <c r="F134" s="38" t="s">
        <v>581</v>
      </c>
      <c r="G134" s="11" t="str">
        <f t="shared" si="4"/>
        <v>5.08/km</v>
      </c>
      <c r="H134" s="12">
        <f t="shared" si="5"/>
        <v>0.041687615740740744</v>
      </c>
      <c r="I134" s="41">
        <f>F134-INDEX($F$5:$F$400,MATCH(D134,$D$5:$D$400,0))</f>
        <v>0.041687615740740744</v>
      </c>
    </row>
    <row r="135" spans="1:9" ht="15" customHeight="1">
      <c r="A135" s="35">
        <v>131</v>
      </c>
      <c r="B135" s="36" t="s">
        <v>582</v>
      </c>
      <c r="C135" s="36" t="s">
        <v>31</v>
      </c>
      <c r="D135" s="37" t="s">
        <v>141</v>
      </c>
      <c r="E135" s="36" t="s">
        <v>342</v>
      </c>
      <c r="F135" s="38" t="s">
        <v>583</v>
      </c>
      <c r="G135" s="11" t="str">
        <f t="shared" si="4"/>
        <v>5.08/km</v>
      </c>
      <c r="H135" s="12">
        <f t="shared" si="5"/>
        <v>0.041859837962962956</v>
      </c>
      <c r="I135" s="41">
        <f>F135-INDEX($F$5:$F$400,MATCH(D135,$D$5:$D$400,0))</f>
        <v>0.034745717592592595</v>
      </c>
    </row>
    <row r="136" spans="1:9" ht="15" customHeight="1">
      <c r="A136" s="35">
        <v>132</v>
      </c>
      <c r="B136" s="36" t="s">
        <v>584</v>
      </c>
      <c r="C136" s="36" t="s">
        <v>74</v>
      </c>
      <c r="D136" s="37" t="s">
        <v>159</v>
      </c>
      <c r="E136" s="36" t="s">
        <v>585</v>
      </c>
      <c r="F136" s="38" t="s">
        <v>586</v>
      </c>
      <c r="G136" s="11" t="str">
        <f t="shared" si="4"/>
        <v>5.08/km</v>
      </c>
      <c r="H136" s="12">
        <f t="shared" si="5"/>
        <v>0.04203379629629629</v>
      </c>
      <c r="I136" s="41">
        <f>F136-INDEX($F$5:$F$400,MATCH(D136,$D$5:$D$400,0))</f>
        <v>0.00930428240740741</v>
      </c>
    </row>
    <row r="137" spans="1:9" ht="15" customHeight="1">
      <c r="A137" s="35">
        <v>133</v>
      </c>
      <c r="B137" s="36" t="s">
        <v>587</v>
      </c>
      <c r="C137" s="36" t="s">
        <v>79</v>
      </c>
      <c r="D137" s="37" t="s">
        <v>159</v>
      </c>
      <c r="E137" s="36" t="s">
        <v>585</v>
      </c>
      <c r="F137" s="38" t="s">
        <v>588</v>
      </c>
      <c r="G137" s="11" t="str">
        <f t="shared" si="4"/>
        <v>5.08/km</v>
      </c>
      <c r="H137" s="12">
        <f t="shared" si="5"/>
        <v>0.04203587962962961</v>
      </c>
      <c r="I137" s="41">
        <f>F137-INDEX($F$5:$F$400,MATCH(D137,$D$5:$D$400,0))</f>
        <v>0.00930636574074073</v>
      </c>
    </row>
    <row r="138" spans="1:9" ht="15" customHeight="1">
      <c r="A138" s="35">
        <v>134</v>
      </c>
      <c r="B138" s="36" t="s">
        <v>589</v>
      </c>
      <c r="C138" s="36" t="s">
        <v>265</v>
      </c>
      <c r="D138" s="37" t="s">
        <v>139</v>
      </c>
      <c r="E138" s="36" t="s">
        <v>149</v>
      </c>
      <c r="F138" s="38" t="s">
        <v>590</v>
      </c>
      <c r="G138" s="11" t="str">
        <f t="shared" si="4"/>
        <v>5.08/km</v>
      </c>
      <c r="H138" s="12">
        <f t="shared" si="5"/>
        <v>0.04204571759259258</v>
      </c>
      <c r="I138" s="41">
        <f>F138-INDEX($F$5:$F$400,MATCH(D138,$D$5:$D$400,0))</f>
        <v>0.03163587962962962</v>
      </c>
    </row>
    <row r="139" spans="1:9" ht="15" customHeight="1">
      <c r="A139" s="35">
        <v>135</v>
      </c>
      <c r="B139" s="36" t="s">
        <v>591</v>
      </c>
      <c r="C139" s="36" t="s">
        <v>88</v>
      </c>
      <c r="D139" s="37" t="s">
        <v>148</v>
      </c>
      <c r="E139" s="36" t="s">
        <v>389</v>
      </c>
      <c r="F139" s="38" t="s">
        <v>592</v>
      </c>
      <c r="G139" s="11" t="str">
        <f t="shared" si="4"/>
        <v>5.08/km</v>
      </c>
      <c r="H139" s="12">
        <f t="shared" si="5"/>
        <v>0.04206238425925925</v>
      </c>
      <c r="I139" s="41">
        <f>F139-INDEX($F$5:$F$400,MATCH(D139,$D$5:$D$400,0))</f>
        <v>0</v>
      </c>
    </row>
    <row r="140" spans="1:9" ht="15" customHeight="1">
      <c r="A140" s="35">
        <v>136</v>
      </c>
      <c r="B140" s="36" t="s">
        <v>593</v>
      </c>
      <c r="C140" s="36" t="s">
        <v>46</v>
      </c>
      <c r="D140" s="37" t="s">
        <v>142</v>
      </c>
      <c r="E140" s="36" t="s">
        <v>395</v>
      </c>
      <c r="F140" s="38" t="s">
        <v>594</v>
      </c>
      <c r="G140" s="11" t="str">
        <f t="shared" si="4"/>
        <v>5.09/km</v>
      </c>
      <c r="H140" s="12">
        <f t="shared" si="5"/>
        <v>0.042348611111111115</v>
      </c>
      <c r="I140" s="41">
        <f>F140-INDEX($F$5:$F$400,MATCH(D140,$D$5:$D$400,0))</f>
        <v>0.026192824074074084</v>
      </c>
    </row>
    <row r="141" spans="1:9" ht="15" customHeight="1">
      <c r="A141" s="35">
        <v>137</v>
      </c>
      <c r="B141" s="36" t="s">
        <v>595</v>
      </c>
      <c r="C141" s="36" t="s">
        <v>596</v>
      </c>
      <c r="D141" s="37" t="s">
        <v>142</v>
      </c>
      <c r="E141" s="36" t="s">
        <v>169</v>
      </c>
      <c r="F141" s="38" t="s">
        <v>597</v>
      </c>
      <c r="G141" s="11" t="str">
        <f t="shared" si="4"/>
        <v>5.09/km</v>
      </c>
      <c r="H141" s="12">
        <f t="shared" si="5"/>
        <v>0.042537615740740733</v>
      </c>
      <c r="I141" s="41">
        <f>F141-INDEX($F$5:$F$400,MATCH(D141,$D$5:$D$400,0))</f>
        <v>0.026381828703703702</v>
      </c>
    </row>
    <row r="142" spans="1:9" ht="15" customHeight="1">
      <c r="A142" s="35">
        <v>138</v>
      </c>
      <c r="B142" s="36" t="s">
        <v>241</v>
      </c>
      <c r="C142" s="36" t="s">
        <v>45</v>
      </c>
      <c r="D142" s="37" t="s">
        <v>159</v>
      </c>
      <c r="E142" s="36" t="s">
        <v>233</v>
      </c>
      <c r="F142" s="38" t="s">
        <v>598</v>
      </c>
      <c r="G142" s="11" t="str">
        <f t="shared" si="4"/>
        <v>5.10/km</v>
      </c>
      <c r="H142" s="12">
        <f t="shared" si="5"/>
        <v>0.04273587962962962</v>
      </c>
      <c r="I142" s="41">
        <f>F142-INDEX($F$5:$F$400,MATCH(D142,$D$5:$D$400,0))</f>
        <v>0.010006365740740736</v>
      </c>
    </row>
    <row r="143" spans="1:9" ht="15" customHeight="1">
      <c r="A143" s="35">
        <v>139</v>
      </c>
      <c r="B143" s="36" t="s">
        <v>76</v>
      </c>
      <c r="C143" s="36" t="s">
        <v>20</v>
      </c>
      <c r="D143" s="37" t="s">
        <v>142</v>
      </c>
      <c r="E143" s="36" t="s">
        <v>250</v>
      </c>
      <c r="F143" s="38" t="s">
        <v>599</v>
      </c>
      <c r="G143" s="11" t="str">
        <f t="shared" si="4"/>
        <v>5.10/km</v>
      </c>
      <c r="H143" s="12">
        <f t="shared" si="5"/>
        <v>0.04292824074074074</v>
      </c>
      <c r="I143" s="41">
        <f>F143-INDEX($F$5:$F$400,MATCH(D143,$D$5:$D$400,0))</f>
        <v>0.026772453703703708</v>
      </c>
    </row>
    <row r="144" spans="1:9" ht="15" customHeight="1">
      <c r="A144" s="35">
        <v>140</v>
      </c>
      <c r="B144" s="36" t="s">
        <v>600</v>
      </c>
      <c r="C144" s="36" t="s">
        <v>25</v>
      </c>
      <c r="D144" s="37" t="s">
        <v>141</v>
      </c>
      <c r="E144" s="36" t="s">
        <v>447</v>
      </c>
      <c r="F144" s="38" t="s">
        <v>601</v>
      </c>
      <c r="G144" s="11" t="str">
        <f t="shared" si="4"/>
        <v>5.11/km</v>
      </c>
      <c r="H144" s="12">
        <f t="shared" si="5"/>
        <v>0.043251967592592575</v>
      </c>
      <c r="I144" s="41">
        <f>F144-INDEX($F$5:$F$400,MATCH(D144,$D$5:$D$400,0))</f>
        <v>0.036137847222222214</v>
      </c>
    </row>
    <row r="145" spans="1:9" ht="15" customHeight="1">
      <c r="A145" s="35">
        <v>141</v>
      </c>
      <c r="B145" s="36" t="s">
        <v>602</v>
      </c>
      <c r="C145" s="36" t="s">
        <v>36</v>
      </c>
      <c r="D145" s="37" t="s">
        <v>142</v>
      </c>
      <c r="E145" s="36" t="s">
        <v>603</v>
      </c>
      <c r="F145" s="38" t="s">
        <v>604</v>
      </c>
      <c r="G145" s="11" t="str">
        <f t="shared" si="4"/>
        <v>5.11/km</v>
      </c>
      <c r="H145" s="12">
        <f t="shared" si="5"/>
        <v>0.04338067129629629</v>
      </c>
      <c r="I145" s="41">
        <f>F145-INDEX($F$5:$F$400,MATCH(D145,$D$5:$D$400,0))</f>
        <v>0.027224884259259258</v>
      </c>
    </row>
    <row r="146" spans="1:9" ht="15" customHeight="1">
      <c r="A146" s="35">
        <v>142</v>
      </c>
      <c r="B146" s="36" t="s">
        <v>605</v>
      </c>
      <c r="C146" s="36" t="s">
        <v>606</v>
      </c>
      <c r="D146" s="37" t="s">
        <v>138</v>
      </c>
      <c r="E146" s="36" t="s">
        <v>603</v>
      </c>
      <c r="F146" s="38" t="s">
        <v>607</v>
      </c>
      <c r="G146" s="11" t="str">
        <f t="shared" si="4"/>
        <v>5.11/km</v>
      </c>
      <c r="H146" s="12">
        <f t="shared" si="5"/>
        <v>0.043392939814814804</v>
      </c>
      <c r="I146" s="41">
        <f>F146-INDEX($F$5:$F$400,MATCH(D146,$D$5:$D$400,0))</f>
        <v>0.03291412037037038</v>
      </c>
    </row>
    <row r="147" spans="1:9" ht="15" customHeight="1">
      <c r="A147" s="35">
        <v>143</v>
      </c>
      <c r="B147" s="36" t="s">
        <v>158</v>
      </c>
      <c r="C147" s="36" t="s">
        <v>84</v>
      </c>
      <c r="D147" s="37" t="s">
        <v>142</v>
      </c>
      <c r="E147" s="36" t="s">
        <v>397</v>
      </c>
      <c r="F147" s="38" t="s">
        <v>608</v>
      </c>
      <c r="G147" s="11" t="str">
        <f aca="true" t="shared" si="6" ref="G147:G210">TEXT(INT((HOUR(F147)*3600+MINUTE(F147)*60+SECOND(F147))/$I$3/60),"0")&amp;"."&amp;TEXT(MOD((HOUR(F147)*3600+MINUTE(F147)*60+SECOND(F147))/$I$3,60),"00")&amp;"/km"</f>
        <v>5.12/km</v>
      </c>
      <c r="H147" s="12">
        <f aca="true" t="shared" si="7" ref="H147:H210">F147-$F$5</f>
        <v>0.043940625</v>
      </c>
      <c r="I147" s="41">
        <f>F147-INDEX($F$5:$F$400,MATCH(D147,$D$5:$D$400,0))</f>
        <v>0.027784837962962966</v>
      </c>
    </row>
    <row r="148" spans="1:9" ht="15" customHeight="1">
      <c r="A148" s="35">
        <v>144</v>
      </c>
      <c r="B148" s="36" t="s">
        <v>609</v>
      </c>
      <c r="C148" s="36" t="s">
        <v>70</v>
      </c>
      <c r="D148" s="37" t="s">
        <v>141</v>
      </c>
      <c r="E148" s="36" t="s">
        <v>198</v>
      </c>
      <c r="F148" s="38" t="s">
        <v>610</v>
      </c>
      <c r="G148" s="11" t="str">
        <f t="shared" si="6"/>
        <v>5.12/km</v>
      </c>
      <c r="H148" s="12">
        <f t="shared" si="7"/>
        <v>0.044102199074074075</v>
      </c>
      <c r="I148" s="41">
        <f>F148-INDEX($F$5:$F$400,MATCH(D148,$D$5:$D$400,0))</f>
        <v>0.036988078703703714</v>
      </c>
    </row>
    <row r="149" spans="1:9" ht="15" customHeight="1">
      <c r="A149" s="35">
        <v>145</v>
      </c>
      <c r="B149" s="36" t="s">
        <v>611</v>
      </c>
      <c r="C149" s="36" t="s">
        <v>238</v>
      </c>
      <c r="D149" s="37" t="s">
        <v>138</v>
      </c>
      <c r="E149" s="36" t="s">
        <v>612</v>
      </c>
      <c r="F149" s="38" t="s">
        <v>613</v>
      </c>
      <c r="G149" s="11" t="str">
        <f t="shared" si="6"/>
        <v>5.13/km</v>
      </c>
      <c r="H149" s="12">
        <f t="shared" si="7"/>
        <v>0.0443775462962963</v>
      </c>
      <c r="I149" s="41">
        <f>F149-INDEX($F$5:$F$400,MATCH(D149,$D$5:$D$400,0))</f>
        <v>0.03389872685185187</v>
      </c>
    </row>
    <row r="150" spans="1:9" ht="15" customHeight="1">
      <c r="A150" s="35">
        <v>146</v>
      </c>
      <c r="B150" s="36" t="s">
        <v>90</v>
      </c>
      <c r="C150" s="36" t="s">
        <v>278</v>
      </c>
      <c r="D150" s="37" t="s">
        <v>148</v>
      </c>
      <c r="E150" s="36" t="s">
        <v>397</v>
      </c>
      <c r="F150" s="38" t="s">
        <v>614</v>
      </c>
      <c r="G150" s="11" t="str">
        <f t="shared" si="6"/>
        <v>5.13/km</v>
      </c>
      <c r="H150" s="12">
        <f t="shared" si="7"/>
        <v>0.044512268518518514</v>
      </c>
      <c r="I150" s="41">
        <f>F150-INDEX($F$5:$F$400,MATCH(D150,$D$5:$D$400,0))</f>
        <v>0.0024498842592592662</v>
      </c>
    </row>
    <row r="151" spans="1:9" ht="15" customHeight="1">
      <c r="A151" s="35">
        <v>147</v>
      </c>
      <c r="B151" s="36" t="s">
        <v>615</v>
      </c>
      <c r="C151" s="36" t="s">
        <v>124</v>
      </c>
      <c r="D151" s="37" t="s">
        <v>159</v>
      </c>
      <c r="E151" s="36" t="s">
        <v>616</v>
      </c>
      <c r="F151" s="38" t="s">
        <v>617</v>
      </c>
      <c r="G151" s="11" t="str">
        <f t="shared" si="6"/>
        <v>5.13/km</v>
      </c>
      <c r="H151" s="12">
        <f t="shared" si="7"/>
        <v>0.04456400462962963</v>
      </c>
      <c r="I151" s="41">
        <f>F151-INDEX($F$5:$F$400,MATCH(D151,$D$5:$D$400,0))</f>
        <v>0.01183449074074075</v>
      </c>
    </row>
    <row r="152" spans="1:9" ht="15" customHeight="1">
      <c r="A152" s="35">
        <v>148</v>
      </c>
      <c r="B152" s="36" t="s">
        <v>163</v>
      </c>
      <c r="C152" s="36" t="s">
        <v>111</v>
      </c>
      <c r="D152" s="37" t="s">
        <v>151</v>
      </c>
      <c r="E152" s="36" t="s">
        <v>618</v>
      </c>
      <c r="F152" s="38" t="s">
        <v>619</v>
      </c>
      <c r="G152" s="11" t="str">
        <f t="shared" si="6"/>
        <v>5.14/km</v>
      </c>
      <c r="H152" s="12">
        <f t="shared" si="7"/>
        <v>0.044613888888888883</v>
      </c>
      <c r="I152" s="41">
        <f>F152-INDEX($F$5:$F$400,MATCH(D152,$D$5:$D$400,0))</f>
        <v>0.008289930555555547</v>
      </c>
    </row>
    <row r="153" spans="1:9" ht="15" customHeight="1">
      <c r="A153" s="35">
        <v>149</v>
      </c>
      <c r="B153" s="36" t="s">
        <v>620</v>
      </c>
      <c r="C153" s="36" t="s">
        <v>25</v>
      </c>
      <c r="D153" s="37" t="s">
        <v>140</v>
      </c>
      <c r="E153" s="36" t="s">
        <v>210</v>
      </c>
      <c r="F153" s="38" t="s">
        <v>621</v>
      </c>
      <c r="G153" s="11" t="str">
        <f t="shared" si="6"/>
        <v>5.14/km</v>
      </c>
      <c r="H153" s="12">
        <f t="shared" si="7"/>
        <v>0.04461516203703701</v>
      </c>
      <c r="I153" s="41">
        <f>F153-INDEX($F$5:$F$400,MATCH(D153,$D$5:$D$400,0))</f>
        <v>0.0383185185185185</v>
      </c>
    </row>
    <row r="154" spans="1:9" ht="15" customHeight="1">
      <c r="A154" s="55">
        <v>150</v>
      </c>
      <c r="B154" s="27" t="s">
        <v>622</v>
      </c>
      <c r="C154" s="27" t="s">
        <v>623</v>
      </c>
      <c r="D154" s="56" t="s">
        <v>148</v>
      </c>
      <c r="E154" s="27" t="s">
        <v>358</v>
      </c>
      <c r="F154" s="57" t="s">
        <v>624</v>
      </c>
      <c r="G154" s="25" t="str">
        <f t="shared" si="6"/>
        <v>5.14/km</v>
      </c>
      <c r="H154" s="26">
        <f t="shared" si="7"/>
        <v>0.044724537037037035</v>
      </c>
      <c r="I154" s="58">
        <f>F154-INDEX($F$5:$F$400,MATCH(D154,$D$5:$D$400,0))</f>
        <v>0.0026621527777777876</v>
      </c>
    </row>
    <row r="155" spans="1:9" ht="15" customHeight="1">
      <c r="A155" s="35">
        <v>151</v>
      </c>
      <c r="B155" s="36" t="s">
        <v>236</v>
      </c>
      <c r="C155" s="36" t="s">
        <v>31</v>
      </c>
      <c r="D155" s="37" t="s">
        <v>137</v>
      </c>
      <c r="E155" s="36" t="s">
        <v>397</v>
      </c>
      <c r="F155" s="38" t="s">
        <v>625</v>
      </c>
      <c r="G155" s="11" t="str">
        <f t="shared" si="6"/>
        <v>5.14/km</v>
      </c>
      <c r="H155" s="12">
        <f t="shared" si="7"/>
        <v>0.04488148148148148</v>
      </c>
      <c r="I155" s="41">
        <f>F155-INDEX($F$5:$F$400,MATCH(D155,$D$5:$D$400,0))</f>
        <v>0.04488148148148148</v>
      </c>
    </row>
    <row r="156" spans="1:9" ht="15" customHeight="1">
      <c r="A156" s="35">
        <v>152</v>
      </c>
      <c r="B156" s="36" t="s">
        <v>626</v>
      </c>
      <c r="C156" s="36" t="s">
        <v>311</v>
      </c>
      <c r="D156" s="37" t="s">
        <v>148</v>
      </c>
      <c r="E156" s="36" t="s">
        <v>627</v>
      </c>
      <c r="F156" s="38" t="s">
        <v>628</v>
      </c>
      <c r="G156" s="11" t="str">
        <f t="shared" si="6"/>
        <v>5.15/km</v>
      </c>
      <c r="H156" s="12">
        <f t="shared" si="7"/>
        <v>0.04538425925925925</v>
      </c>
      <c r="I156" s="41">
        <f>F156-INDEX($F$5:$F$400,MATCH(D156,$D$5:$D$400,0))</f>
        <v>0.003321875000000002</v>
      </c>
    </row>
    <row r="157" spans="1:9" ht="15" customHeight="1">
      <c r="A157" s="35">
        <v>153</v>
      </c>
      <c r="B157" s="36" t="s">
        <v>629</v>
      </c>
      <c r="C157" s="36" t="s">
        <v>630</v>
      </c>
      <c r="D157" s="37" t="s">
        <v>142</v>
      </c>
      <c r="E157" s="36" t="s">
        <v>631</v>
      </c>
      <c r="F157" s="38" t="s">
        <v>632</v>
      </c>
      <c r="G157" s="11" t="str">
        <f t="shared" si="6"/>
        <v>5.16/km</v>
      </c>
      <c r="H157" s="12">
        <f t="shared" si="7"/>
        <v>0.04572418981481481</v>
      </c>
      <c r="I157" s="41">
        <f>F157-INDEX($F$5:$F$400,MATCH(D157,$D$5:$D$400,0))</f>
        <v>0.02956840277777778</v>
      </c>
    </row>
    <row r="158" spans="1:9" ht="15" customHeight="1">
      <c r="A158" s="35">
        <v>154</v>
      </c>
      <c r="B158" s="36" t="s">
        <v>633</v>
      </c>
      <c r="C158" s="36" t="s">
        <v>73</v>
      </c>
      <c r="D158" s="37" t="s">
        <v>138</v>
      </c>
      <c r="E158" s="36" t="s">
        <v>370</v>
      </c>
      <c r="F158" s="38" t="s">
        <v>634</v>
      </c>
      <c r="G158" s="11" t="str">
        <f t="shared" si="6"/>
        <v>5.16/km</v>
      </c>
      <c r="H158" s="12">
        <f t="shared" si="7"/>
        <v>0.045896412037037024</v>
      </c>
      <c r="I158" s="41">
        <f>F158-INDEX($F$5:$F$400,MATCH(D158,$D$5:$D$400,0))</f>
        <v>0.0354175925925926</v>
      </c>
    </row>
    <row r="159" spans="1:9" ht="15" customHeight="1">
      <c r="A159" s="35">
        <v>155</v>
      </c>
      <c r="B159" s="36" t="s">
        <v>635</v>
      </c>
      <c r="C159" s="36" t="s">
        <v>26</v>
      </c>
      <c r="D159" s="37" t="s">
        <v>142</v>
      </c>
      <c r="E159" s="36" t="s">
        <v>310</v>
      </c>
      <c r="F159" s="38" t="s">
        <v>636</v>
      </c>
      <c r="G159" s="11" t="str">
        <f t="shared" si="6"/>
        <v>5.16/km</v>
      </c>
      <c r="H159" s="12">
        <f t="shared" si="7"/>
        <v>0.045943287037037026</v>
      </c>
      <c r="I159" s="41">
        <f>F159-INDEX($F$5:$F$400,MATCH(D159,$D$5:$D$400,0))</f>
        <v>0.029787499999999995</v>
      </c>
    </row>
    <row r="160" spans="1:9" ht="15" customHeight="1">
      <c r="A160" s="35">
        <v>156</v>
      </c>
      <c r="B160" s="36" t="s">
        <v>637</v>
      </c>
      <c r="C160" s="36" t="s">
        <v>638</v>
      </c>
      <c r="D160" s="37" t="s">
        <v>137</v>
      </c>
      <c r="E160" s="36" t="s">
        <v>200</v>
      </c>
      <c r="F160" s="38" t="s">
        <v>639</v>
      </c>
      <c r="G160" s="11" t="str">
        <f t="shared" si="6"/>
        <v>5.16/km</v>
      </c>
      <c r="H160" s="12">
        <f t="shared" si="7"/>
        <v>0.04599907407407407</v>
      </c>
      <c r="I160" s="41">
        <f>F160-INDEX($F$5:$F$400,MATCH(D160,$D$5:$D$400,0))</f>
        <v>0.04599907407407407</v>
      </c>
    </row>
    <row r="161" spans="1:9" ht="15" customHeight="1">
      <c r="A161" s="35">
        <v>157</v>
      </c>
      <c r="B161" s="36" t="s">
        <v>640</v>
      </c>
      <c r="C161" s="36" t="s">
        <v>262</v>
      </c>
      <c r="D161" s="37" t="s">
        <v>137</v>
      </c>
      <c r="E161" s="36" t="s">
        <v>641</v>
      </c>
      <c r="F161" s="38" t="s">
        <v>642</v>
      </c>
      <c r="G161" s="11" t="str">
        <f t="shared" si="6"/>
        <v>5.16/km</v>
      </c>
      <c r="H161" s="12">
        <f t="shared" si="7"/>
        <v>0.04602025462962962</v>
      </c>
      <c r="I161" s="41">
        <f>F161-INDEX($F$5:$F$400,MATCH(D161,$D$5:$D$400,0))</f>
        <v>0.04602025462962962</v>
      </c>
    </row>
    <row r="162" spans="1:9" ht="15" customHeight="1">
      <c r="A162" s="35">
        <v>158</v>
      </c>
      <c r="B162" s="36" t="s">
        <v>643</v>
      </c>
      <c r="C162" s="36" t="s">
        <v>55</v>
      </c>
      <c r="D162" s="37" t="s">
        <v>159</v>
      </c>
      <c r="E162" s="36" t="s">
        <v>310</v>
      </c>
      <c r="F162" s="38" t="s">
        <v>644</v>
      </c>
      <c r="G162" s="11" t="str">
        <f t="shared" si="6"/>
        <v>5.17/km</v>
      </c>
      <c r="H162" s="12">
        <f t="shared" si="7"/>
        <v>0.046314930555555564</v>
      </c>
      <c r="I162" s="41">
        <f>F162-INDEX($F$5:$F$400,MATCH(D162,$D$5:$D$400,0))</f>
        <v>0.013585416666666683</v>
      </c>
    </row>
    <row r="163" spans="1:9" ht="15" customHeight="1">
      <c r="A163" s="35">
        <v>159</v>
      </c>
      <c r="B163" s="36" t="s">
        <v>298</v>
      </c>
      <c r="C163" s="36" t="s">
        <v>645</v>
      </c>
      <c r="D163" s="37" t="s">
        <v>148</v>
      </c>
      <c r="E163" s="36" t="s">
        <v>447</v>
      </c>
      <c r="F163" s="38" t="s">
        <v>646</v>
      </c>
      <c r="G163" s="11" t="str">
        <f t="shared" si="6"/>
        <v>5.17/km</v>
      </c>
      <c r="H163" s="12">
        <f t="shared" si="7"/>
        <v>0.0463190972222222</v>
      </c>
      <c r="I163" s="41">
        <f>F163-INDEX($F$5:$F$400,MATCH(D163,$D$5:$D$400,0))</f>
        <v>0.004256712962962955</v>
      </c>
    </row>
    <row r="164" spans="1:9" ht="15" customHeight="1">
      <c r="A164" s="35">
        <v>160</v>
      </c>
      <c r="B164" s="36" t="s">
        <v>647</v>
      </c>
      <c r="C164" s="36" t="s">
        <v>22</v>
      </c>
      <c r="D164" s="37" t="s">
        <v>138</v>
      </c>
      <c r="E164" s="36" t="s">
        <v>200</v>
      </c>
      <c r="F164" s="38" t="s">
        <v>648</v>
      </c>
      <c r="G164" s="11" t="str">
        <f t="shared" si="6"/>
        <v>5.17/km</v>
      </c>
      <c r="H164" s="12">
        <f t="shared" si="7"/>
        <v>0.046437268518518524</v>
      </c>
      <c r="I164" s="41">
        <f>F164-INDEX($F$5:$F$400,MATCH(D164,$D$5:$D$400,0))</f>
        <v>0.0359584490740741</v>
      </c>
    </row>
    <row r="165" spans="1:9" ht="15" customHeight="1">
      <c r="A165" s="35">
        <v>161</v>
      </c>
      <c r="B165" s="36" t="s">
        <v>649</v>
      </c>
      <c r="C165" s="36" t="s">
        <v>650</v>
      </c>
      <c r="D165" s="37" t="s">
        <v>148</v>
      </c>
      <c r="E165" s="36" t="s">
        <v>651</v>
      </c>
      <c r="F165" s="38" t="s">
        <v>652</v>
      </c>
      <c r="G165" s="11" t="str">
        <f t="shared" si="6"/>
        <v>5.18/km</v>
      </c>
      <c r="H165" s="12">
        <f t="shared" si="7"/>
        <v>0.04668078703703703</v>
      </c>
      <c r="I165" s="41">
        <f>F165-INDEX($F$5:$F$400,MATCH(D165,$D$5:$D$400,0))</f>
        <v>0.00461840277777778</v>
      </c>
    </row>
    <row r="166" spans="1:9" ht="15" customHeight="1">
      <c r="A166" s="35">
        <v>162</v>
      </c>
      <c r="B166" s="36" t="s">
        <v>653</v>
      </c>
      <c r="C166" s="36" t="s">
        <v>48</v>
      </c>
      <c r="D166" s="37" t="s">
        <v>141</v>
      </c>
      <c r="E166" s="36" t="s">
        <v>651</v>
      </c>
      <c r="F166" s="38" t="s">
        <v>654</v>
      </c>
      <c r="G166" s="11" t="str">
        <f t="shared" si="6"/>
        <v>5.18/km</v>
      </c>
      <c r="H166" s="12">
        <f t="shared" si="7"/>
        <v>0.04668148148148148</v>
      </c>
      <c r="I166" s="41">
        <f>F166-INDEX($F$5:$F$400,MATCH(D166,$D$5:$D$400,0))</f>
        <v>0.039567361111111116</v>
      </c>
    </row>
    <row r="167" spans="1:9" ht="15" customHeight="1">
      <c r="A167" s="35">
        <v>163</v>
      </c>
      <c r="B167" s="36" t="s">
        <v>128</v>
      </c>
      <c r="C167" s="36" t="s">
        <v>37</v>
      </c>
      <c r="D167" s="37" t="s">
        <v>142</v>
      </c>
      <c r="E167" s="36" t="s">
        <v>535</v>
      </c>
      <c r="F167" s="38" t="s">
        <v>655</v>
      </c>
      <c r="G167" s="11" t="str">
        <f t="shared" si="6"/>
        <v>5.18/km</v>
      </c>
      <c r="H167" s="12">
        <f t="shared" si="7"/>
        <v>0.046921643518518505</v>
      </c>
      <c r="I167" s="41">
        <f>F167-INDEX($F$5:$F$400,MATCH(D167,$D$5:$D$400,0))</f>
        <v>0.030765856481481474</v>
      </c>
    </row>
    <row r="168" spans="1:9" ht="15" customHeight="1">
      <c r="A168" s="35">
        <v>164</v>
      </c>
      <c r="B168" s="36" t="s">
        <v>656</v>
      </c>
      <c r="C168" s="36" t="s">
        <v>657</v>
      </c>
      <c r="D168" s="37" t="s">
        <v>139</v>
      </c>
      <c r="E168" s="36" t="s">
        <v>210</v>
      </c>
      <c r="F168" s="38" t="s">
        <v>658</v>
      </c>
      <c r="G168" s="11" t="str">
        <f t="shared" si="6"/>
        <v>5.18/km</v>
      </c>
      <c r="H168" s="12">
        <f t="shared" si="7"/>
        <v>0.0470431712962963</v>
      </c>
      <c r="I168" s="41">
        <f>F168-INDEX($F$5:$F$400,MATCH(D168,$D$5:$D$400,0))</f>
        <v>0.03663333333333334</v>
      </c>
    </row>
    <row r="169" spans="1:9" ht="15" customHeight="1">
      <c r="A169" s="35">
        <v>165</v>
      </c>
      <c r="B169" s="36" t="s">
        <v>659</v>
      </c>
      <c r="C169" s="36" t="s">
        <v>76</v>
      </c>
      <c r="D169" s="37" t="s">
        <v>141</v>
      </c>
      <c r="E169" s="36" t="s">
        <v>156</v>
      </c>
      <c r="F169" s="38" t="s">
        <v>660</v>
      </c>
      <c r="G169" s="11" t="str">
        <f t="shared" si="6"/>
        <v>5.19/km</v>
      </c>
      <c r="H169" s="12">
        <f t="shared" si="7"/>
        <v>0.0470991898148148</v>
      </c>
      <c r="I169" s="41">
        <f>F169-INDEX($F$5:$F$400,MATCH(D169,$D$5:$D$400,0))</f>
        <v>0.03998506944444444</v>
      </c>
    </row>
    <row r="170" spans="1:9" ht="15" customHeight="1">
      <c r="A170" s="35">
        <v>166</v>
      </c>
      <c r="B170" s="36" t="s">
        <v>251</v>
      </c>
      <c r="C170" s="36" t="s">
        <v>238</v>
      </c>
      <c r="D170" s="37" t="s">
        <v>138</v>
      </c>
      <c r="E170" s="36" t="s">
        <v>231</v>
      </c>
      <c r="F170" s="38" t="s">
        <v>661</v>
      </c>
      <c r="G170" s="11" t="str">
        <f t="shared" si="6"/>
        <v>5.19/km</v>
      </c>
      <c r="H170" s="12">
        <f t="shared" si="7"/>
        <v>0.04713506944444444</v>
      </c>
      <c r="I170" s="41">
        <f>F170-INDEX($F$5:$F$400,MATCH(D170,$D$5:$D$400,0))</f>
        <v>0.036656250000000015</v>
      </c>
    </row>
    <row r="171" spans="1:9" ht="15" customHeight="1">
      <c r="A171" s="35">
        <v>167</v>
      </c>
      <c r="B171" s="36" t="s">
        <v>464</v>
      </c>
      <c r="C171" s="36" t="s">
        <v>662</v>
      </c>
      <c r="D171" s="37" t="s">
        <v>151</v>
      </c>
      <c r="E171" s="36" t="s">
        <v>198</v>
      </c>
      <c r="F171" s="38" t="s">
        <v>663</v>
      </c>
      <c r="G171" s="11" t="str">
        <f t="shared" si="6"/>
        <v>5.19/km</v>
      </c>
      <c r="H171" s="12">
        <f t="shared" si="7"/>
        <v>0.04723483796296295</v>
      </c>
      <c r="I171" s="41">
        <f>F171-INDEX($F$5:$F$400,MATCH(D171,$D$5:$D$400,0))</f>
        <v>0.01091087962962961</v>
      </c>
    </row>
    <row r="172" spans="1:9" ht="15" customHeight="1">
      <c r="A172" s="35">
        <v>168</v>
      </c>
      <c r="B172" s="36" t="s">
        <v>664</v>
      </c>
      <c r="C172" s="36" t="s">
        <v>665</v>
      </c>
      <c r="D172" s="37" t="s">
        <v>148</v>
      </c>
      <c r="E172" s="36" t="s">
        <v>169</v>
      </c>
      <c r="F172" s="38" t="s">
        <v>666</v>
      </c>
      <c r="G172" s="11" t="str">
        <f t="shared" si="6"/>
        <v>5.19/km</v>
      </c>
      <c r="H172" s="12">
        <f t="shared" si="7"/>
        <v>0.04724016203703703</v>
      </c>
      <c r="I172" s="41">
        <f>F172-INDEX($F$5:$F$400,MATCH(D172,$D$5:$D$400,0))</f>
        <v>0.005177777777777781</v>
      </c>
    </row>
    <row r="173" spans="1:9" ht="15" customHeight="1">
      <c r="A173" s="35">
        <v>169</v>
      </c>
      <c r="B173" s="36" t="s">
        <v>667</v>
      </c>
      <c r="C173" s="36" t="s">
        <v>668</v>
      </c>
      <c r="D173" s="37" t="s">
        <v>141</v>
      </c>
      <c r="E173" s="36" t="s">
        <v>156</v>
      </c>
      <c r="F173" s="38" t="s">
        <v>669</v>
      </c>
      <c r="G173" s="11" t="str">
        <f t="shared" si="6"/>
        <v>5.19/km</v>
      </c>
      <c r="H173" s="12">
        <f t="shared" si="7"/>
        <v>0.047284374999999976</v>
      </c>
      <c r="I173" s="41">
        <f>F173-INDEX($F$5:$F$400,MATCH(D173,$D$5:$D$400,0))</f>
        <v>0.040170254629629615</v>
      </c>
    </row>
    <row r="174" spans="1:9" ht="15" customHeight="1">
      <c r="A174" s="35">
        <v>170</v>
      </c>
      <c r="B174" s="36" t="s">
        <v>670</v>
      </c>
      <c r="C174" s="36" t="s">
        <v>671</v>
      </c>
      <c r="D174" s="37" t="s">
        <v>139</v>
      </c>
      <c r="E174" s="36" t="s">
        <v>149</v>
      </c>
      <c r="F174" s="38" t="s">
        <v>672</v>
      </c>
      <c r="G174" s="11" t="str">
        <f t="shared" si="6"/>
        <v>5.19/km</v>
      </c>
      <c r="H174" s="12">
        <f t="shared" si="7"/>
        <v>0.04730636574074075</v>
      </c>
      <c r="I174" s="41">
        <f>F174-INDEX($F$5:$F$400,MATCH(D174,$D$5:$D$400,0))</f>
        <v>0.036896527777777785</v>
      </c>
    </row>
    <row r="175" spans="1:9" ht="15" customHeight="1">
      <c r="A175" s="35">
        <v>171</v>
      </c>
      <c r="B175" s="36" t="s">
        <v>673</v>
      </c>
      <c r="C175" s="36" t="s">
        <v>54</v>
      </c>
      <c r="D175" s="37" t="s">
        <v>138</v>
      </c>
      <c r="E175" s="36" t="s">
        <v>397</v>
      </c>
      <c r="F175" s="38" t="s">
        <v>674</v>
      </c>
      <c r="G175" s="11" t="str">
        <f t="shared" si="6"/>
        <v>5.19/km</v>
      </c>
      <c r="H175" s="12">
        <f t="shared" si="7"/>
        <v>0.04734340277777775</v>
      </c>
      <c r="I175" s="41">
        <f>F175-INDEX($F$5:$F$400,MATCH(D175,$D$5:$D$400,0))</f>
        <v>0.036864583333333326</v>
      </c>
    </row>
    <row r="176" spans="1:9" ht="15" customHeight="1">
      <c r="A176" s="35">
        <v>172</v>
      </c>
      <c r="B176" s="36" t="s">
        <v>254</v>
      </c>
      <c r="C176" s="36" t="s">
        <v>31</v>
      </c>
      <c r="D176" s="37" t="s">
        <v>142</v>
      </c>
      <c r="E176" s="36" t="s">
        <v>562</v>
      </c>
      <c r="F176" s="38" t="s">
        <v>675</v>
      </c>
      <c r="G176" s="11" t="str">
        <f t="shared" si="6"/>
        <v>5.20/km</v>
      </c>
      <c r="H176" s="12">
        <f t="shared" si="7"/>
        <v>0.047544675925925914</v>
      </c>
      <c r="I176" s="41">
        <f>F176-INDEX($F$5:$F$400,MATCH(D176,$D$5:$D$400,0))</f>
        <v>0.03138888888888888</v>
      </c>
    </row>
    <row r="177" spans="1:9" ht="15" customHeight="1">
      <c r="A177" s="35">
        <v>173</v>
      </c>
      <c r="B177" s="36" t="s">
        <v>676</v>
      </c>
      <c r="C177" s="36" t="s">
        <v>30</v>
      </c>
      <c r="D177" s="37" t="s">
        <v>140</v>
      </c>
      <c r="E177" s="36" t="s">
        <v>212</v>
      </c>
      <c r="F177" s="38" t="s">
        <v>677</v>
      </c>
      <c r="G177" s="11" t="str">
        <f t="shared" si="6"/>
        <v>5.20/km</v>
      </c>
      <c r="H177" s="12">
        <f t="shared" si="7"/>
        <v>0.047556018518518525</v>
      </c>
      <c r="I177" s="41">
        <f>F177-INDEX($F$5:$F$400,MATCH(D177,$D$5:$D$400,0))</f>
        <v>0.041259375000000015</v>
      </c>
    </row>
    <row r="178" spans="1:9" ht="15" customHeight="1">
      <c r="A178" s="35">
        <v>174</v>
      </c>
      <c r="B178" s="36" t="s">
        <v>164</v>
      </c>
      <c r="C178" s="36" t="s">
        <v>211</v>
      </c>
      <c r="D178" s="37" t="s">
        <v>141</v>
      </c>
      <c r="E178" s="36" t="s">
        <v>212</v>
      </c>
      <c r="F178" s="38" t="s">
        <v>678</v>
      </c>
      <c r="G178" s="11" t="str">
        <f t="shared" si="6"/>
        <v>5.20/km</v>
      </c>
      <c r="H178" s="12">
        <f t="shared" si="7"/>
        <v>0.04758101851851852</v>
      </c>
      <c r="I178" s="41">
        <f>F178-INDEX($F$5:$F$400,MATCH(D178,$D$5:$D$400,0))</f>
        <v>0.04046689814814816</v>
      </c>
    </row>
    <row r="179" spans="1:9" ht="15" customHeight="1">
      <c r="A179" s="35">
        <v>175</v>
      </c>
      <c r="B179" s="36" t="s">
        <v>122</v>
      </c>
      <c r="C179" s="36" t="s">
        <v>85</v>
      </c>
      <c r="D179" s="37" t="s">
        <v>137</v>
      </c>
      <c r="E179" s="36" t="s">
        <v>397</v>
      </c>
      <c r="F179" s="38" t="s">
        <v>679</v>
      </c>
      <c r="G179" s="11" t="str">
        <f t="shared" si="6"/>
        <v>5.20/km</v>
      </c>
      <c r="H179" s="12">
        <f t="shared" si="7"/>
        <v>0.047581828703703685</v>
      </c>
      <c r="I179" s="41">
        <f>F179-INDEX($F$5:$F$400,MATCH(D179,$D$5:$D$400,0))</f>
        <v>0.047581828703703685</v>
      </c>
    </row>
    <row r="180" spans="1:9" ht="15" customHeight="1">
      <c r="A180" s="35">
        <v>176</v>
      </c>
      <c r="B180" s="36" t="s">
        <v>680</v>
      </c>
      <c r="C180" s="36" t="s">
        <v>28</v>
      </c>
      <c r="D180" s="37" t="s">
        <v>142</v>
      </c>
      <c r="E180" s="36" t="s">
        <v>271</v>
      </c>
      <c r="F180" s="38" t="s">
        <v>681</v>
      </c>
      <c r="G180" s="11" t="str">
        <f t="shared" si="6"/>
        <v>5.20/km</v>
      </c>
      <c r="H180" s="12">
        <f t="shared" si="7"/>
        <v>0.04758391203703703</v>
      </c>
      <c r="I180" s="41">
        <f>F180-INDEX($F$5:$F$400,MATCH(D180,$D$5:$D$400,0))</f>
        <v>0.031428125</v>
      </c>
    </row>
    <row r="181" spans="1:9" ht="15" customHeight="1">
      <c r="A181" s="35">
        <v>177</v>
      </c>
      <c r="B181" s="36" t="s">
        <v>682</v>
      </c>
      <c r="C181" s="36" t="s">
        <v>683</v>
      </c>
      <c r="D181" s="37" t="s">
        <v>142</v>
      </c>
      <c r="E181" s="36" t="s">
        <v>198</v>
      </c>
      <c r="F181" s="38" t="s">
        <v>684</v>
      </c>
      <c r="G181" s="11" t="str">
        <f t="shared" si="6"/>
        <v>5.20/km</v>
      </c>
      <c r="H181" s="12">
        <f t="shared" si="7"/>
        <v>0.0479159722222222</v>
      </c>
      <c r="I181" s="41">
        <f>F181-INDEX($F$5:$F$400,MATCH(D181,$D$5:$D$400,0))</f>
        <v>0.03176018518518517</v>
      </c>
    </row>
    <row r="182" spans="1:9" ht="15" customHeight="1">
      <c r="A182" s="35">
        <v>178</v>
      </c>
      <c r="B182" s="36" t="s">
        <v>685</v>
      </c>
      <c r="C182" s="36" t="s">
        <v>32</v>
      </c>
      <c r="D182" s="37" t="s">
        <v>138</v>
      </c>
      <c r="E182" s="36" t="s">
        <v>13</v>
      </c>
      <c r="F182" s="38" t="s">
        <v>686</v>
      </c>
      <c r="G182" s="11" t="str">
        <f t="shared" si="6"/>
        <v>5.21/km</v>
      </c>
      <c r="H182" s="12">
        <f t="shared" si="7"/>
        <v>0.04803414351851852</v>
      </c>
      <c r="I182" s="41">
        <f>F182-INDEX($F$5:$F$400,MATCH(D182,$D$5:$D$400,0))</f>
        <v>0.037555324074074095</v>
      </c>
    </row>
    <row r="183" spans="1:9" ht="15" customHeight="1">
      <c r="A183" s="35">
        <v>179</v>
      </c>
      <c r="B183" s="36" t="s">
        <v>687</v>
      </c>
      <c r="C183" s="36" t="s">
        <v>108</v>
      </c>
      <c r="D183" s="37" t="s">
        <v>151</v>
      </c>
      <c r="E183" s="36" t="s">
        <v>535</v>
      </c>
      <c r="F183" s="38" t="s">
        <v>688</v>
      </c>
      <c r="G183" s="11" t="str">
        <f t="shared" si="6"/>
        <v>5.21/km</v>
      </c>
      <c r="H183" s="12">
        <f t="shared" si="7"/>
        <v>0.04811157407407406</v>
      </c>
      <c r="I183" s="41">
        <f>F183-INDEX($F$5:$F$400,MATCH(D183,$D$5:$D$400,0))</f>
        <v>0.01178761574074072</v>
      </c>
    </row>
    <row r="184" spans="1:9" ht="15" customHeight="1">
      <c r="A184" s="35">
        <v>180</v>
      </c>
      <c r="B184" s="36" t="s">
        <v>689</v>
      </c>
      <c r="C184" s="36" t="s">
        <v>690</v>
      </c>
      <c r="D184" s="37" t="s">
        <v>141</v>
      </c>
      <c r="E184" s="36" t="s">
        <v>212</v>
      </c>
      <c r="F184" s="38" t="s">
        <v>691</v>
      </c>
      <c r="G184" s="11" t="str">
        <f t="shared" si="6"/>
        <v>5.21/km</v>
      </c>
      <c r="H184" s="12">
        <f t="shared" si="7"/>
        <v>0.04816319444444443</v>
      </c>
      <c r="I184" s="41">
        <f>F184-INDEX($F$5:$F$400,MATCH(D184,$D$5:$D$400,0))</f>
        <v>0.04104907407407407</v>
      </c>
    </row>
    <row r="185" spans="1:9" ht="15" customHeight="1">
      <c r="A185" s="35">
        <v>181</v>
      </c>
      <c r="B185" s="36" t="s">
        <v>692</v>
      </c>
      <c r="C185" s="36" t="s">
        <v>27</v>
      </c>
      <c r="D185" s="37" t="s">
        <v>141</v>
      </c>
      <c r="E185" s="36" t="s">
        <v>17</v>
      </c>
      <c r="F185" s="38" t="s">
        <v>693</v>
      </c>
      <c r="G185" s="11" t="str">
        <f t="shared" si="6"/>
        <v>5.21/km</v>
      </c>
      <c r="H185" s="12">
        <f t="shared" si="7"/>
        <v>0.04847175925925927</v>
      </c>
      <c r="I185" s="41">
        <f>F185-INDEX($F$5:$F$400,MATCH(D185,$D$5:$D$400,0))</f>
        <v>0.04135763888888891</v>
      </c>
    </row>
    <row r="186" spans="1:9" ht="15" customHeight="1">
      <c r="A186" s="35">
        <v>182</v>
      </c>
      <c r="B186" s="36" t="s">
        <v>694</v>
      </c>
      <c r="C186" s="36" t="s">
        <v>695</v>
      </c>
      <c r="D186" s="37" t="s">
        <v>148</v>
      </c>
      <c r="E186" s="36" t="s">
        <v>389</v>
      </c>
      <c r="F186" s="38" t="s">
        <v>696</v>
      </c>
      <c r="G186" s="11" t="str">
        <f t="shared" si="6"/>
        <v>5.22/km</v>
      </c>
      <c r="H186" s="12">
        <f t="shared" si="7"/>
        <v>0.04874826388888888</v>
      </c>
      <c r="I186" s="41">
        <f>F186-INDEX($F$5:$F$400,MATCH(D186,$D$5:$D$400,0))</f>
        <v>0.006685879629629632</v>
      </c>
    </row>
    <row r="187" spans="1:9" ht="15" customHeight="1">
      <c r="A187" s="35">
        <v>183</v>
      </c>
      <c r="B187" s="36" t="s">
        <v>118</v>
      </c>
      <c r="C187" s="36" t="s">
        <v>20</v>
      </c>
      <c r="D187" s="37" t="s">
        <v>142</v>
      </c>
      <c r="E187" s="36" t="s">
        <v>389</v>
      </c>
      <c r="F187" s="38" t="s">
        <v>697</v>
      </c>
      <c r="G187" s="11" t="str">
        <f t="shared" si="6"/>
        <v>5.22/km</v>
      </c>
      <c r="H187" s="12">
        <f t="shared" si="7"/>
        <v>0.04874930555555555</v>
      </c>
      <c r="I187" s="41">
        <f>F187-INDEX($F$5:$F$400,MATCH(D187,$D$5:$D$400,0))</f>
        <v>0.03259351851851852</v>
      </c>
    </row>
    <row r="188" spans="1:9" ht="15" customHeight="1">
      <c r="A188" s="35">
        <v>184</v>
      </c>
      <c r="B188" s="36" t="s">
        <v>698</v>
      </c>
      <c r="C188" s="36" t="s">
        <v>28</v>
      </c>
      <c r="D188" s="37" t="s">
        <v>142</v>
      </c>
      <c r="E188" s="36" t="s">
        <v>427</v>
      </c>
      <c r="F188" s="38" t="s">
        <v>699</v>
      </c>
      <c r="G188" s="11" t="str">
        <f t="shared" si="6"/>
        <v>5.23/km</v>
      </c>
      <c r="H188" s="12">
        <f t="shared" si="7"/>
        <v>0.0491511574074074</v>
      </c>
      <c r="I188" s="41">
        <f>F188-INDEX($F$5:$F$400,MATCH(D188,$D$5:$D$400,0))</f>
        <v>0.03299537037037037</v>
      </c>
    </row>
    <row r="189" spans="1:9" ht="15" customHeight="1">
      <c r="A189" s="35">
        <v>185</v>
      </c>
      <c r="B189" s="36" t="s">
        <v>700</v>
      </c>
      <c r="C189" s="36" t="s">
        <v>202</v>
      </c>
      <c r="D189" s="37" t="s">
        <v>141</v>
      </c>
      <c r="E189" s="36" t="s">
        <v>701</v>
      </c>
      <c r="F189" s="38" t="s">
        <v>702</v>
      </c>
      <c r="G189" s="11" t="str">
        <f t="shared" si="6"/>
        <v>5.23/km</v>
      </c>
      <c r="H189" s="12">
        <f t="shared" si="7"/>
        <v>0.049338425925925924</v>
      </c>
      <c r="I189" s="41">
        <f>F189-INDEX($F$5:$F$400,MATCH(D189,$D$5:$D$400,0))</f>
        <v>0.042224305555555564</v>
      </c>
    </row>
    <row r="190" spans="1:9" ht="15" customHeight="1">
      <c r="A190" s="35">
        <v>186</v>
      </c>
      <c r="B190" s="36" t="s">
        <v>703</v>
      </c>
      <c r="C190" s="36" t="s">
        <v>45</v>
      </c>
      <c r="D190" s="37" t="s">
        <v>146</v>
      </c>
      <c r="E190" s="36" t="s">
        <v>701</v>
      </c>
      <c r="F190" s="38" t="s">
        <v>704</v>
      </c>
      <c r="G190" s="11" t="str">
        <f t="shared" si="6"/>
        <v>5.23/km</v>
      </c>
      <c r="H190" s="12">
        <f t="shared" si="7"/>
        <v>0.04934189814814814</v>
      </c>
      <c r="I190" s="41">
        <f>F190-INDEX($F$5:$F$400,MATCH(D190,$D$5:$D$400,0))</f>
        <v>0.03073657407407407</v>
      </c>
    </row>
    <row r="191" spans="1:9" ht="15" customHeight="1">
      <c r="A191" s="35">
        <v>187</v>
      </c>
      <c r="B191" s="36" t="s">
        <v>705</v>
      </c>
      <c r="C191" s="36" t="s">
        <v>79</v>
      </c>
      <c r="D191" s="37" t="s">
        <v>159</v>
      </c>
      <c r="E191" s="36" t="s">
        <v>701</v>
      </c>
      <c r="F191" s="38" t="s">
        <v>706</v>
      </c>
      <c r="G191" s="11" t="str">
        <f t="shared" si="6"/>
        <v>5.23/km</v>
      </c>
      <c r="H191" s="12">
        <f t="shared" si="7"/>
        <v>0.049342245370370366</v>
      </c>
      <c r="I191" s="41">
        <f>F191-INDEX($F$5:$F$400,MATCH(D191,$D$5:$D$400,0))</f>
        <v>0.016612731481481485</v>
      </c>
    </row>
    <row r="192" spans="1:9" ht="15" customHeight="1">
      <c r="A192" s="35">
        <v>188</v>
      </c>
      <c r="B192" s="36" t="s">
        <v>707</v>
      </c>
      <c r="C192" s="36" t="s">
        <v>205</v>
      </c>
      <c r="D192" s="37" t="s">
        <v>142</v>
      </c>
      <c r="E192" s="36" t="s">
        <v>603</v>
      </c>
      <c r="F192" s="38" t="s">
        <v>708</v>
      </c>
      <c r="G192" s="11" t="str">
        <f t="shared" si="6"/>
        <v>5.23/km</v>
      </c>
      <c r="H192" s="12">
        <f t="shared" si="7"/>
        <v>0.04941666666666665</v>
      </c>
      <c r="I192" s="41">
        <f>F192-INDEX($F$5:$F$400,MATCH(D192,$D$5:$D$400,0))</f>
        <v>0.03326087962962962</v>
      </c>
    </row>
    <row r="193" spans="1:9" ht="15" customHeight="1">
      <c r="A193" s="35">
        <v>189</v>
      </c>
      <c r="B193" s="36" t="s">
        <v>171</v>
      </c>
      <c r="C193" s="36" t="s">
        <v>21</v>
      </c>
      <c r="D193" s="37" t="s">
        <v>159</v>
      </c>
      <c r="E193" s="36" t="s">
        <v>397</v>
      </c>
      <c r="F193" s="38" t="s">
        <v>709</v>
      </c>
      <c r="G193" s="11" t="str">
        <f t="shared" si="6"/>
        <v>5.23/km</v>
      </c>
      <c r="H193" s="12">
        <f t="shared" si="7"/>
        <v>0.04943657407407408</v>
      </c>
      <c r="I193" s="41">
        <f>F193-INDEX($F$5:$F$400,MATCH(D193,$D$5:$D$400,0))</f>
        <v>0.016707060185185196</v>
      </c>
    </row>
    <row r="194" spans="1:9" ht="15" customHeight="1">
      <c r="A194" s="35">
        <v>190</v>
      </c>
      <c r="B194" s="36" t="s">
        <v>177</v>
      </c>
      <c r="C194" s="36" t="s">
        <v>40</v>
      </c>
      <c r="D194" s="37" t="s">
        <v>159</v>
      </c>
      <c r="E194" s="36" t="s">
        <v>260</v>
      </c>
      <c r="F194" s="38" t="s">
        <v>710</v>
      </c>
      <c r="G194" s="11" t="str">
        <f t="shared" si="6"/>
        <v>5.23/km</v>
      </c>
      <c r="H194" s="12">
        <f t="shared" si="7"/>
        <v>0.049441550925925934</v>
      </c>
      <c r="I194" s="41">
        <f>F194-INDEX($F$5:$F$400,MATCH(D194,$D$5:$D$400,0))</f>
        <v>0.016712037037037053</v>
      </c>
    </row>
    <row r="195" spans="1:9" ht="15" customHeight="1">
      <c r="A195" s="35">
        <v>191</v>
      </c>
      <c r="B195" s="36" t="s">
        <v>711</v>
      </c>
      <c r="C195" s="36" t="s">
        <v>35</v>
      </c>
      <c r="D195" s="37" t="s">
        <v>141</v>
      </c>
      <c r="E195" s="36" t="s">
        <v>447</v>
      </c>
      <c r="F195" s="38" t="s">
        <v>712</v>
      </c>
      <c r="G195" s="11" t="str">
        <f t="shared" si="6"/>
        <v>5.23/km</v>
      </c>
      <c r="H195" s="12">
        <f t="shared" si="7"/>
        <v>0.04945462962962964</v>
      </c>
      <c r="I195" s="41">
        <f>F195-INDEX($F$5:$F$400,MATCH(D195,$D$5:$D$400,0))</f>
        <v>0.04234050925925928</v>
      </c>
    </row>
    <row r="196" spans="1:9" ht="15" customHeight="1">
      <c r="A196" s="35">
        <v>192</v>
      </c>
      <c r="B196" s="36" t="s">
        <v>256</v>
      </c>
      <c r="C196" s="36" t="s">
        <v>257</v>
      </c>
      <c r="D196" s="37" t="s">
        <v>141</v>
      </c>
      <c r="E196" s="36" t="s">
        <v>18</v>
      </c>
      <c r="F196" s="38" t="s">
        <v>713</v>
      </c>
      <c r="G196" s="11" t="str">
        <f t="shared" si="6"/>
        <v>5.24/km</v>
      </c>
      <c r="H196" s="12">
        <f t="shared" si="7"/>
        <v>0.04959108796296295</v>
      </c>
      <c r="I196" s="41">
        <f>F196-INDEX($F$5:$F$400,MATCH(D196,$D$5:$D$400,0))</f>
        <v>0.04247696759259259</v>
      </c>
    </row>
    <row r="197" spans="1:9" ht="15" customHeight="1">
      <c r="A197" s="35">
        <v>193</v>
      </c>
      <c r="B197" s="36" t="s">
        <v>269</v>
      </c>
      <c r="C197" s="36" t="s">
        <v>22</v>
      </c>
      <c r="D197" s="37" t="s">
        <v>137</v>
      </c>
      <c r="E197" s="36" t="s">
        <v>206</v>
      </c>
      <c r="F197" s="38" t="s">
        <v>714</v>
      </c>
      <c r="G197" s="11" t="str">
        <f t="shared" si="6"/>
        <v>5.24/km</v>
      </c>
      <c r="H197" s="12">
        <f t="shared" si="7"/>
        <v>0.049762037037037035</v>
      </c>
      <c r="I197" s="41">
        <f>F197-INDEX($F$5:$F$400,MATCH(D197,$D$5:$D$400,0))</f>
        <v>0.049762037037037035</v>
      </c>
    </row>
    <row r="198" spans="1:9" ht="15" customHeight="1">
      <c r="A198" s="35">
        <v>194</v>
      </c>
      <c r="B198" s="36" t="s">
        <v>171</v>
      </c>
      <c r="C198" s="36" t="s">
        <v>48</v>
      </c>
      <c r="D198" s="37" t="s">
        <v>142</v>
      </c>
      <c r="E198" s="36" t="s">
        <v>212</v>
      </c>
      <c r="F198" s="38" t="s">
        <v>715</v>
      </c>
      <c r="G198" s="11" t="str">
        <f t="shared" si="6"/>
        <v>5.24/km</v>
      </c>
      <c r="H198" s="12">
        <f t="shared" si="7"/>
        <v>0.0497962962962963</v>
      </c>
      <c r="I198" s="41">
        <f>F198-INDEX($F$5:$F$400,MATCH(D198,$D$5:$D$400,0))</f>
        <v>0.033640509259259266</v>
      </c>
    </row>
    <row r="199" spans="1:9" ht="15" customHeight="1">
      <c r="A199" s="35">
        <v>195</v>
      </c>
      <c r="B199" s="36" t="s">
        <v>174</v>
      </c>
      <c r="C199" s="36" t="s">
        <v>27</v>
      </c>
      <c r="D199" s="37" t="s">
        <v>142</v>
      </c>
      <c r="E199" s="36" t="s">
        <v>203</v>
      </c>
      <c r="F199" s="38" t="s">
        <v>716</v>
      </c>
      <c r="G199" s="11" t="str">
        <f t="shared" si="6"/>
        <v>5.24/km</v>
      </c>
      <c r="H199" s="12">
        <f t="shared" si="7"/>
        <v>0.049907523148148156</v>
      </c>
      <c r="I199" s="41">
        <f>F199-INDEX($F$5:$F$400,MATCH(D199,$D$5:$D$400,0))</f>
        <v>0.033751736111111125</v>
      </c>
    </row>
    <row r="200" spans="1:9" ht="15" customHeight="1">
      <c r="A200" s="35">
        <v>196</v>
      </c>
      <c r="B200" s="36" t="s">
        <v>252</v>
      </c>
      <c r="C200" s="36" t="s">
        <v>65</v>
      </c>
      <c r="D200" s="37" t="s">
        <v>141</v>
      </c>
      <c r="E200" s="36" t="s">
        <v>16</v>
      </c>
      <c r="F200" s="38" t="s">
        <v>717</v>
      </c>
      <c r="G200" s="11" t="str">
        <f t="shared" si="6"/>
        <v>5.25/km</v>
      </c>
      <c r="H200" s="12">
        <f t="shared" si="7"/>
        <v>0.050127546296296274</v>
      </c>
      <c r="I200" s="41">
        <f>F200-INDEX($F$5:$F$400,MATCH(D200,$D$5:$D$400,0))</f>
        <v>0.04301342592592591</v>
      </c>
    </row>
    <row r="201" spans="1:9" ht="15" customHeight="1">
      <c r="A201" s="35">
        <v>197</v>
      </c>
      <c r="B201" s="36" t="s">
        <v>718</v>
      </c>
      <c r="C201" s="36" t="s">
        <v>44</v>
      </c>
      <c r="D201" s="37" t="s">
        <v>137</v>
      </c>
      <c r="E201" s="36" t="s">
        <v>210</v>
      </c>
      <c r="F201" s="38" t="s">
        <v>719</v>
      </c>
      <c r="G201" s="11" t="str">
        <f t="shared" si="6"/>
        <v>5.26/km</v>
      </c>
      <c r="H201" s="12">
        <f t="shared" si="7"/>
        <v>0.05064490740740739</v>
      </c>
      <c r="I201" s="41">
        <f>F201-INDEX($F$5:$F$400,MATCH(D201,$D$5:$D$400,0))</f>
        <v>0.05064490740740739</v>
      </c>
    </row>
    <row r="202" spans="1:9" ht="15" customHeight="1">
      <c r="A202" s="35">
        <v>198</v>
      </c>
      <c r="B202" s="36" t="s">
        <v>249</v>
      </c>
      <c r="C202" s="36" t="s">
        <v>53</v>
      </c>
      <c r="D202" s="37" t="s">
        <v>142</v>
      </c>
      <c r="E202" s="36" t="s">
        <v>245</v>
      </c>
      <c r="F202" s="38" t="s">
        <v>720</v>
      </c>
      <c r="G202" s="11" t="str">
        <f t="shared" si="6"/>
        <v>5.27/km</v>
      </c>
      <c r="H202" s="12">
        <f t="shared" si="7"/>
        <v>0.05117962962962962</v>
      </c>
      <c r="I202" s="41">
        <f>F202-INDEX($F$5:$F$400,MATCH(D202,$D$5:$D$400,0))</f>
        <v>0.035023842592592586</v>
      </c>
    </row>
    <row r="203" spans="1:9" ht="15" customHeight="1">
      <c r="A203" s="35">
        <v>199</v>
      </c>
      <c r="B203" s="36" t="s">
        <v>187</v>
      </c>
      <c r="C203" s="36" t="s">
        <v>19</v>
      </c>
      <c r="D203" s="37" t="s">
        <v>159</v>
      </c>
      <c r="E203" s="36" t="s">
        <v>157</v>
      </c>
      <c r="F203" s="38" t="s">
        <v>721</v>
      </c>
      <c r="G203" s="11" t="str">
        <f t="shared" si="6"/>
        <v>5.27/km</v>
      </c>
      <c r="H203" s="12">
        <f t="shared" si="7"/>
        <v>0.051196527777777764</v>
      </c>
      <c r="I203" s="41">
        <f>F203-INDEX($F$5:$F$400,MATCH(D203,$D$5:$D$400,0))</f>
        <v>0.018467013888888884</v>
      </c>
    </row>
    <row r="204" spans="1:9" ht="15" customHeight="1">
      <c r="A204" s="35">
        <v>200</v>
      </c>
      <c r="B204" s="36" t="s">
        <v>722</v>
      </c>
      <c r="C204" s="36" t="s">
        <v>36</v>
      </c>
      <c r="D204" s="37" t="s">
        <v>142</v>
      </c>
      <c r="E204" s="36" t="s">
        <v>156</v>
      </c>
      <c r="F204" s="38" t="s">
        <v>723</v>
      </c>
      <c r="G204" s="11" t="str">
        <f t="shared" si="6"/>
        <v>5.28/km</v>
      </c>
      <c r="H204" s="12">
        <f t="shared" si="7"/>
        <v>0.05156539351851851</v>
      </c>
      <c r="I204" s="41">
        <f>F204-INDEX($F$5:$F$400,MATCH(D204,$D$5:$D$400,0))</f>
        <v>0.035409606481481476</v>
      </c>
    </row>
    <row r="205" spans="1:9" ht="15" customHeight="1">
      <c r="A205" s="35">
        <v>201</v>
      </c>
      <c r="B205" s="36" t="s">
        <v>724</v>
      </c>
      <c r="C205" s="36" t="s">
        <v>725</v>
      </c>
      <c r="D205" s="37" t="s">
        <v>137</v>
      </c>
      <c r="E205" s="36" t="s">
        <v>347</v>
      </c>
      <c r="F205" s="38" t="s">
        <v>726</v>
      </c>
      <c r="G205" s="11" t="str">
        <f t="shared" si="6"/>
        <v>5.28/km</v>
      </c>
      <c r="H205" s="12">
        <f t="shared" si="7"/>
        <v>0.05169386574074074</v>
      </c>
      <c r="I205" s="41">
        <f>F205-INDEX($F$5:$F$400,MATCH(D205,$D$5:$D$400,0))</f>
        <v>0.05169386574074074</v>
      </c>
    </row>
    <row r="206" spans="1:9" ht="15" customHeight="1">
      <c r="A206" s="35">
        <v>202</v>
      </c>
      <c r="B206" s="36" t="s">
        <v>243</v>
      </c>
      <c r="C206" s="36" t="s">
        <v>80</v>
      </c>
      <c r="D206" s="37" t="s">
        <v>146</v>
      </c>
      <c r="E206" s="36" t="s">
        <v>210</v>
      </c>
      <c r="F206" s="38" t="s">
        <v>727</v>
      </c>
      <c r="G206" s="11" t="str">
        <f t="shared" si="6"/>
        <v>5.29/km</v>
      </c>
      <c r="H206" s="12">
        <f t="shared" si="7"/>
        <v>0.05213587962962961</v>
      </c>
      <c r="I206" s="41">
        <f>F206-INDEX($F$5:$F$400,MATCH(D206,$D$5:$D$400,0))</f>
        <v>0.033530555555555536</v>
      </c>
    </row>
    <row r="207" spans="1:9" ht="15" customHeight="1">
      <c r="A207" s="35">
        <v>203</v>
      </c>
      <c r="B207" s="36" t="s">
        <v>728</v>
      </c>
      <c r="C207" s="36" t="s">
        <v>45</v>
      </c>
      <c r="D207" s="37" t="s">
        <v>138</v>
      </c>
      <c r="E207" s="36" t="s">
        <v>427</v>
      </c>
      <c r="F207" s="38" t="s">
        <v>729</v>
      </c>
      <c r="G207" s="11" t="str">
        <f t="shared" si="6"/>
        <v>5.29/km</v>
      </c>
      <c r="H207" s="12">
        <f t="shared" si="7"/>
        <v>0.052304976851851856</v>
      </c>
      <c r="I207" s="41">
        <f>F207-INDEX($F$5:$F$400,MATCH(D207,$D$5:$D$400,0))</f>
        <v>0.04182615740740743</v>
      </c>
    </row>
    <row r="208" spans="1:9" ht="15" customHeight="1">
      <c r="A208" s="35">
        <v>204</v>
      </c>
      <c r="B208" s="36" t="s">
        <v>730</v>
      </c>
      <c r="C208" s="36" t="s">
        <v>47</v>
      </c>
      <c r="D208" s="37" t="s">
        <v>138</v>
      </c>
      <c r="E208" s="36" t="s">
        <v>200</v>
      </c>
      <c r="F208" s="38" t="s">
        <v>731</v>
      </c>
      <c r="G208" s="11" t="str">
        <f t="shared" si="6"/>
        <v>5.29/km</v>
      </c>
      <c r="H208" s="12">
        <f t="shared" si="7"/>
        <v>0.052422106481481476</v>
      </c>
      <c r="I208" s="41">
        <f>F208-INDEX($F$5:$F$400,MATCH(D208,$D$5:$D$400,0))</f>
        <v>0.04194328703703705</v>
      </c>
    </row>
    <row r="209" spans="1:9" ht="15" customHeight="1">
      <c r="A209" s="35">
        <v>205</v>
      </c>
      <c r="B209" s="36" t="s">
        <v>732</v>
      </c>
      <c r="C209" s="36" t="s">
        <v>73</v>
      </c>
      <c r="D209" s="37" t="s">
        <v>137</v>
      </c>
      <c r="E209" s="36" t="s">
        <v>370</v>
      </c>
      <c r="F209" s="38" t="s">
        <v>733</v>
      </c>
      <c r="G209" s="11" t="str">
        <f t="shared" si="6"/>
        <v>5.31/km</v>
      </c>
      <c r="H209" s="12">
        <f t="shared" si="7"/>
        <v>0.05338553240740741</v>
      </c>
      <c r="I209" s="41">
        <f>F209-INDEX($F$5:$F$400,MATCH(D209,$D$5:$D$400,0))</f>
        <v>0.05338553240740741</v>
      </c>
    </row>
    <row r="210" spans="1:9" ht="15" customHeight="1">
      <c r="A210" s="35">
        <v>206</v>
      </c>
      <c r="B210" s="36" t="s">
        <v>153</v>
      </c>
      <c r="C210" s="36" t="s">
        <v>28</v>
      </c>
      <c r="D210" s="37" t="s">
        <v>144</v>
      </c>
      <c r="E210" s="36" t="s">
        <v>200</v>
      </c>
      <c r="F210" s="38" t="s">
        <v>734</v>
      </c>
      <c r="G210" s="11" t="str">
        <f t="shared" si="6"/>
        <v>5.32/km</v>
      </c>
      <c r="H210" s="12">
        <f t="shared" si="7"/>
        <v>0.05358969907407406</v>
      </c>
      <c r="I210" s="41">
        <f>F210-INDEX($F$5:$F$400,MATCH(D210,$D$5:$D$400,0))</f>
        <v>0.01682962962962961</v>
      </c>
    </row>
    <row r="211" spans="1:9" ht="15" customHeight="1">
      <c r="A211" s="35">
        <v>207</v>
      </c>
      <c r="B211" s="36" t="s">
        <v>735</v>
      </c>
      <c r="C211" s="36" t="s">
        <v>74</v>
      </c>
      <c r="D211" s="37" t="s">
        <v>142</v>
      </c>
      <c r="E211" s="36" t="s">
        <v>397</v>
      </c>
      <c r="F211" s="38" t="s">
        <v>736</v>
      </c>
      <c r="G211" s="11" t="str">
        <f aca="true" t="shared" si="8" ref="G211:G274">TEXT(INT((HOUR(F211)*3600+MINUTE(F211)*60+SECOND(F211))/$I$3/60),"0")&amp;"."&amp;TEXT(MOD((HOUR(F211)*3600+MINUTE(F211)*60+SECOND(F211))/$I$3,60),"00")&amp;"/km"</f>
        <v>5.32/km</v>
      </c>
      <c r="H211" s="12">
        <f aca="true" t="shared" si="9" ref="H211:H274">F211-$F$5</f>
        <v>0.053609606481481484</v>
      </c>
      <c r="I211" s="41">
        <f>F211-INDEX($F$5:$F$400,MATCH(D211,$D$5:$D$400,0))</f>
        <v>0.03745381944444445</v>
      </c>
    </row>
    <row r="212" spans="1:9" ht="15" customHeight="1">
      <c r="A212" s="35">
        <v>208</v>
      </c>
      <c r="B212" s="36" t="s">
        <v>737</v>
      </c>
      <c r="C212" s="36" t="s">
        <v>56</v>
      </c>
      <c r="D212" s="37" t="s">
        <v>137</v>
      </c>
      <c r="E212" s="36" t="s">
        <v>12</v>
      </c>
      <c r="F212" s="38" t="s">
        <v>738</v>
      </c>
      <c r="G212" s="11" t="str">
        <f t="shared" si="8"/>
        <v>5.32/km</v>
      </c>
      <c r="H212" s="12">
        <f t="shared" si="9"/>
        <v>0.05377256944444443</v>
      </c>
      <c r="I212" s="41">
        <f>F212-INDEX($F$5:$F$400,MATCH(D212,$D$5:$D$400,0))</f>
        <v>0.05377256944444443</v>
      </c>
    </row>
    <row r="213" spans="1:9" ht="15" customHeight="1">
      <c r="A213" s="35">
        <v>209</v>
      </c>
      <c r="B213" s="36" t="s">
        <v>739</v>
      </c>
      <c r="C213" s="36" t="s">
        <v>20</v>
      </c>
      <c r="D213" s="37" t="s">
        <v>137</v>
      </c>
      <c r="E213" s="36" t="s">
        <v>651</v>
      </c>
      <c r="F213" s="38" t="s">
        <v>740</v>
      </c>
      <c r="G213" s="11" t="str">
        <f t="shared" si="8"/>
        <v>5.33/km</v>
      </c>
      <c r="H213" s="12">
        <f t="shared" si="9"/>
        <v>0.053918981481481484</v>
      </c>
      <c r="I213" s="41">
        <f>F213-INDEX($F$5:$F$400,MATCH(D213,$D$5:$D$400,0))</f>
        <v>0.053918981481481484</v>
      </c>
    </row>
    <row r="214" spans="1:9" ht="15" customHeight="1">
      <c r="A214" s="35">
        <v>210</v>
      </c>
      <c r="B214" s="36" t="s">
        <v>741</v>
      </c>
      <c r="C214" s="36" t="s">
        <v>31</v>
      </c>
      <c r="D214" s="37" t="s">
        <v>141</v>
      </c>
      <c r="E214" s="36" t="s">
        <v>651</v>
      </c>
      <c r="F214" s="38" t="s">
        <v>742</v>
      </c>
      <c r="G214" s="11" t="str">
        <f t="shared" si="8"/>
        <v>5.33/km</v>
      </c>
      <c r="H214" s="12">
        <f t="shared" si="9"/>
        <v>0.05394456018518516</v>
      </c>
      <c r="I214" s="41">
        <f>F214-INDEX($F$5:$F$400,MATCH(D214,$D$5:$D$400,0))</f>
        <v>0.0468304398148148</v>
      </c>
    </row>
    <row r="215" spans="1:9" ht="15" customHeight="1">
      <c r="A215" s="35">
        <v>211</v>
      </c>
      <c r="B215" s="36" t="s">
        <v>743</v>
      </c>
      <c r="C215" s="36" t="s">
        <v>124</v>
      </c>
      <c r="D215" s="37" t="s">
        <v>137</v>
      </c>
      <c r="E215" s="36" t="s">
        <v>286</v>
      </c>
      <c r="F215" s="38" t="s">
        <v>744</v>
      </c>
      <c r="G215" s="11" t="str">
        <f t="shared" si="8"/>
        <v>5.33/km</v>
      </c>
      <c r="H215" s="12">
        <f t="shared" si="9"/>
        <v>0.05396666666666665</v>
      </c>
      <c r="I215" s="41">
        <f>F215-INDEX($F$5:$F$400,MATCH(D215,$D$5:$D$400,0))</f>
        <v>0.05396666666666665</v>
      </c>
    </row>
    <row r="216" spans="1:9" ht="15" customHeight="1">
      <c r="A216" s="35">
        <v>212</v>
      </c>
      <c r="B216" s="36" t="s">
        <v>745</v>
      </c>
      <c r="C216" s="36" t="s">
        <v>45</v>
      </c>
      <c r="D216" s="37" t="s">
        <v>141</v>
      </c>
      <c r="E216" s="36" t="s">
        <v>233</v>
      </c>
      <c r="F216" s="38" t="s">
        <v>746</v>
      </c>
      <c r="G216" s="11" t="str">
        <f t="shared" si="8"/>
        <v>5.33/km</v>
      </c>
      <c r="H216" s="12">
        <f t="shared" si="9"/>
        <v>0.05400069444444443</v>
      </c>
      <c r="I216" s="41">
        <f>F216-INDEX($F$5:$F$400,MATCH(D216,$D$5:$D$400,0))</f>
        <v>0.04688657407407407</v>
      </c>
    </row>
    <row r="217" spans="1:9" ht="15" customHeight="1">
      <c r="A217" s="35">
        <v>213</v>
      </c>
      <c r="B217" s="36" t="s">
        <v>285</v>
      </c>
      <c r="C217" s="36" t="s">
        <v>21</v>
      </c>
      <c r="D217" s="37" t="s">
        <v>146</v>
      </c>
      <c r="E217" s="36" t="s">
        <v>747</v>
      </c>
      <c r="F217" s="38" t="s">
        <v>748</v>
      </c>
      <c r="G217" s="11" t="str">
        <f t="shared" si="8"/>
        <v>5.33/km</v>
      </c>
      <c r="H217" s="12">
        <f t="shared" si="9"/>
        <v>0.05405462962962963</v>
      </c>
      <c r="I217" s="41">
        <f>F217-INDEX($F$5:$F$400,MATCH(D217,$D$5:$D$400,0))</f>
        <v>0.03544930555555556</v>
      </c>
    </row>
    <row r="218" spans="1:9" ht="15" customHeight="1">
      <c r="A218" s="35">
        <v>214</v>
      </c>
      <c r="B218" s="36" t="s">
        <v>749</v>
      </c>
      <c r="C218" s="36" t="s">
        <v>750</v>
      </c>
      <c r="D218" s="37" t="s">
        <v>141</v>
      </c>
      <c r="E218" s="36" t="s">
        <v>273</v>
      </c>
      <c r="F218" s="38" t="s">
        <v>751</v>
      </c>
      <c r="G218" s="11" t="str">
        <f t="shared" si="8"/>
        <v>5.33/km</v>
      </c>
      <c r="H218" s="12">
        <f t="shared" si="9"/>
        <v>0.0540773148148148</v>
      </c>
      <c r="I218" s="41">
        <f>F218-INDEX($F$5:$F$400,MATCH(D218,$D$5:$D$400,0))</f>
        <v>0.04696319444444444</v>
      </c>
    </row>
    <row r="219" spans="1:9" ht="15" customHeight="1">
      <c r="A219" s="35">
        <v>215</v>
      </c>
      <c r="B219" s="36" t="s">
        <v>97</v>
      </c>
      <c r="C219" s="36" t="s">
        <v>38</v>
      </c>
      <c r="D219" s="37" t="s">
        <v>137</v>
      </c>
      <c r="E219" s="36" t="s">
        <v>295</v>
      </c>
      <c r="F219" s="38" t="s">
        <v>752</v>
      </c>
      <c r="G219" s="11" t="str">
        <f t="shared" si="8"/>
        <v>5.33/km</v>
      </c>
      <c r="H219" s="12">
        <f t="shared" si="9"/>
        <v>0.05420173611111111</v>
      </c>
      <c r="I219" s="41">
        <f>F219-INDEX($F$5:$F$400,MATCH(D219,$D$5:$D$400,0))</f>
        <v>0.05420173611111111</v>
      </c>
    </row>
    <row r="220" spans="1:9" ht="15" customHeight="1">
      <c r="A220" s="35">
        <v>216</v>
      </c>
      <c r="B220" s="36" t="s">
        <v>753</v>
      </c>
      <c r="C220" s="36" t="s">
        <v>754</v>
      </c>
      <c r="D220" s="37" t="s">
        <v>151</v>
      </c>
      <c r="E220" s="36" t="s">
        <v>200</v>
      </c>
      <c r="F220" s="38" t="s">
        <v>755</v>
      </c>
      <c r="G220" s="11" t="str">
        <f t="shared" si="8"/>
        <v>5.33/km</v>
      </c>
      <c r="H220" s="12">
        <f t="shared" si="9"/>
        <v>0.054316550925925924</v>
      </c>
      <c r="I220" s="41">
        <f>F220-INDEX($F$5:$F$400,MATCH(D220,$D$5:$D$400,0))</f>
        <v>0.017992592592592588</v>
      </c>
    </row>
    <row r="221" spans="1:9" ht="15" customHeight="1">
      <c r="A221" s="35">
        <v>217</v>
      </c>
      <c r="B221" s="36" t="s">
        <v>756</v>
      </c>
      <c r="C221" s="36" t="s">
        <v>19</v>
      </c>
      <c r="D221" s="37" t="s">
        <v>141</v>
      </c>
      <c r="E221" s="36" t="s">
        <v>12</v>
      </c>
      <c r="F221" s="38" t="s">
        <v>757</v>
      </c>
      <c r="G221" s="11" t="str">
        <f t="shared" si="8"/>
        <v>5.33/km</v>
      </c>
      <c r="H221" s="12">
        <f t="shared" si="9"/>
        <v>0.05433483796296294</v>
      </c>
      <c r="I221" s="41">
        <f>F221-INDEX($F$5:$F$400,MATCH(D221,$D$5:$D$400,0))</f>
        <v>0.04722071759259258</v>
      </c>
    </row>
    <row r="222" spans="1:9" ht="15" customHeight="1">
      <c r="A222" s="35">
        <v>218</v>
      </c>
      <c r="B222" s="36" t="s">
        <v>244</v>
      </c>
      <c r="C222" s="36" t="s">
        <v>21</v>
      </c>
      <c r="D222" s="37" t="s">
        <v>142</v>
      </c>
      <c r="E222" s="36" t="s">
        <v>245</v>
      </c>
      <c r="F222" s="38" t="s">
        <v>758</v>
      </c>
      <c r="G222" s="11" t="str">
        <f t="shared" si="8"/>
        <v>5.33/km</v>
      </c>
      <c r="H222" s="12">
        <f t="shared" si="9"/>
        <v>0.054342592592592595</v>
      </c>
      <c r="I222" s="41">
        <f>F222-INDEX($F$5:$F$400,MATCH(D222,$D$5:$D$400,0))</f>
        <v>0.038186805555555564</v>
      </c>
    </row>
    <row r="223" spans="1:9" ht="15" customHeight="1">
      <c r="A223" s="35">
        <v>219</v>
      </c>
      <c r="B223" s="36" t="s">
        <v>182</v>
      </c>
      <c r="C223" s="36" t="s">
        <v>71</v>
      </c>
      <c r="D223" s="37" t="s">
        <v>141</v>
      </c>
      <c r="E223" s="36" t="s">
        <v>75</v>
      </c>
      <c r="F223" s="38" t="s">
        <v>759</v>
      </c>
      <c r="G223" s="11" t="str">
        <f t="shared" si="8"/>
        <v>5.34/km</v>
      </c>
      <c r="H223" s="12">
        <f t="shared" si="9"/>
        <v>0.054384143518518516</v>
      </c>
      <c r="I223" s="41">
        <f>F223-INDEX($F$5:$F$400,MATCH(D223,$D$5:$D$400,0))</f>
        <v>0.047270023148148155</v>
      </c>
    </row>
    <row r="224" spans="1:9" ht="15" customHeight="1">
      <c r="A224" s="35">
        <v>220</v>
      </c>
      <c r="B224" s="36" t="s">
        <v>760</v>
      </c>
      <c r="C224" s="36" t="s">
        <v>45</v>
      </c>
      <c r="D224" s="37" t="s">
        <v>138</v>
      </c>
      <c r="E224" s="36" t="s">
        <v>12</v>
      </c>
      <c r="F224" s="38" t="s">
        <v>761</v>
      </c>
      <c r="G224" s="11" t="str">
        <f t="shared" si="8"/>
        <v>5.34/km</v>
      </c>
      <c r="H224" s="12">
        <f t="shared" si="9"/>
        <v>0.05444432870370368</v>
      </c>
      <c r="I224" s="41">
        <f>F224-INDEX($F$5:$F$400,MATCH(D224,$D$5:$D$400,0))</f>
        <v>0.04396550925925925</v>
      </c>
    </row>
    <row r="225" spans="1:9" ht="15" customHeight="1">
      <c r="A225" s="35">
        <v>221</v>
      </c>
      <c r="B225" s="36" t="s">
        <v>762</v>
      </c>
      <c r="C225" s="36" t="s">
        <v>37</v>
      </c>
      <c r="D225" s="37" t="s">
        <v>142</v>
      </c>
      <c r="E225" s="36" t="s">
        <v>701</v>
      </c>
      <c r="F225" s="38" t="s">
        <v>763</v>
      </c>
      <c r="G225" s="11" t="str">
        <f t="shared" si="8"/>
        <v>5.34/km</v>
      </c>
      <c r="H225" s="12">
        <f t="shared" si="9"/>
        <v>0.05456180555555555</v>
      </c>
      <c r="I225" s="41">
        <f>F225-INDEX($F$5:$F$400,MATCH(D225,$D$5:$D$400,0))</f>
        <v>0.03840601851851852</v>
      </c>
    </row>
    <row r="226" spans="1:9" ht="15" customHeight="1">
      <c r="A226" s="35">
        <v>222</v>
      </c>
      <c r="B226" s="36" t="s">
        <v>764</v>
      </c>
      <c r="C226" s="36" t="s">
        <v>22</v>
      </c>
      <c r="D226" s="37" t="s">
        <v>142</v>
      </c>
      <c r="E226" s="36" t="s">
        <v>603</v>
      </c>
      <c r="F226" s="38" t="s">
        <v>765</v>
      </c>
      <c r="G226" s="11" t="str">
        <f t="shared" si="8"/>
        <v>5.34/km</v>
      </c>
      <c r="H226" s="12">
        <f t="shared" si="9"/>
        <v>0.05470092592592592</v>
      </c>
      <c r="I226" s="41">
        <f>F226-INDEX($F$5:$F$400,MATCH(D226,$D$5:$D$400,0))</f>
        <v>0.038545138888888886</v>
      </c>
    </row>
    <row r="227" spans="1:9" ht="15" customHeight="1">
      <c r="A227" s="35">
        <v>223</v>
      </c>
      <c r="B227" s="36" t="s">
        <v>766</v>
      </c>
      <c r="C227" s="36" t="s">
        <v>71</v>
      </c>
      <c r="D227" s="37" t="s">
        <v>142</v>
      </c>
      <c r="E227" s="36" t="s">
        <v>231</v>
      </c>
      <c r="F227" s="38" t="s">
        <v>767</v>
      </c>
      <c r="G227" s="11" t="str">
        <f t="shared" si="8"/>
        <v>5.34/km</v>
      </c>
      <c r="H227" s="12">
        <f t="shared" si="9"/>
        <v>0.05484942129629629</v>
      </c>
      <c r="I227" s="41">
        <f>F227-INDEX($F$5:$F$400,MATCH(D227,$D$5:$D$400,0))</f>
        <v>0.03869363425925926</v>
      </c>
    </row>
    <row r="228" spans="1:9" ht="15" customHeight="1">
      <c r="A228" s="35">
        <v>224</v>
      </c>
      <c r="B228" s="36" t="s">
        <v>768</v>
      </c>
      <c r="C228" s="36" t="s">
        <v>126</v>
      </c>
      <c r="D228" s="37" t="s">
        <v>142</v>
      </c>
      <c r="E228" s="36" t="s">
        <v>769</v>
      </c>
      <c r="F228" s="38" t="s">
        <v>770</v>
      </c>
      <c r="G228" s="11" t="str">
        <f t="shared" si="8"/>
        <v>5.35/km</v>
      </c>
      <c r="H228" s="12">
        <f t="shared" si="9"/>
        <v>0.05489351851851852</v>
      </c>
      <c r="I228" s="41">
        <f>F228-INDEX($F$5:$F$400,MATCH(D228,$D$5:$D$400,0))</f>
        <v>0.03873773148148149</v>
      </c>
    </row>
    <row r="229" spans="1:9" ht="15" customHeight="1">
      <c r="A229" s="35">
        <v>225</v>
      </c>
      <c r="B229" s="36" t="s">
        <v>268</v>
      </c>
      <c r="C229" s="36" t="s">
        <v>53</v>
      </c>
      <c r="D229" s="37" t="s">
        <v>142</v>
      </c>
      <c r="E229" s="36" t="s">
        <v>612</v>
      </c>
      <c r="F229" s="38" t="s">
        <v>771</v>
      </c>
      <c r="G229" s="11" t="str">
        <f t="shared" si="8"/>
        <v>5.35/km</v>
      </c>
      <c r="H229" s="12">
        <f t="shared" si="9"/>
        <v>0.05493333333333332</v>
      </c>
      <c r="I229" s="41">
        <f>F229-INDEX($F$5:$F$400,MATCH(D229,$D$5:$D$400,0))</f>
        <v>0.03877754629629629</v>
      </c>
    </row>
    <row r="230" spans="1:9" ht="15" customHeight="1">
      <c r="A230" s="35">
        <v>226</v>
      </c>
      <c r="B230" s="36" t="s">
        <v>275</v>
      </c>
      <c r="C230" s="36" t="s">
        <v>74</v>
      </c>
      <c r="D230" s="37" t="s">
        <v>146</v>
      </c>
      <c r="E230" s="36" t="s">
        <v>276</v>
      </c>
      <c r="F230" s="38" t="s">
        <v>772</v>
      </c>
      <c r="G230" s="11" t="str">
        <f t="shared" si="8"/>
        <v>5.35/km</v>
      </c>
      <c r="H230" s="12">
        <f t="shared" si="9"/>
        <v>0.05498958333333333</v>
      </c>
      <c r="I230" s="41">
        <f>F230-INDEX($F$5:$F$400,MATCH(D230,$D$5:$D$400,0))</f>
        <v>0.036384259259259255</v>
      </c>
    </row>
    <row r="231" spans="1:9" ht="15" customHeight="1">
      <c r="A231" s="35">
        <v>227</v>
      </c>
      <c r="B231" s="36" t="s">
        <v>773</v>
      </c>
      <c r="C231" s="36" t="s">
        <v>45</v>
      </c>
      <c r="D231" s="37" t="s">
        <v>141</v>
      </c>
      <c r="E231" s="36" t="s">
        <v>156</v>
      </c>
      <c r="F231" s="38" t="s">
        <v>774</v>
      </c>
      <c r="G231" s="11" t="str">
        <f t="shared" si="8"/>
        <v>5.35/km</v>
      </c>
      <c r="H231" s="12">
        <f t="shared" si="9"/>
        <v>0.05499571759259257</v>
      </c>
      <c r="I231" s="41">
        <f>F231-INDEX($F$5:$F$400,MATCH(D231,$D$5:$D$400,0))</f>
        <v>0.04788159722222221</v>
      </c>
    </row>
    <row r="232" spans="1:9" ht="15" customHeight="1">
      <c r="A232" s="35">
        <v>228</v>
      </c>
      <c r="B232" s="36" t="s">
        <v>775</v>
      </c>
      <c r="C232" s="36" t="s">
        <v>776</v>
      </c>
      <c r="D232" s="37" t="s">
        <v>146</v>
      </c>
      <c r="E232" s="36" t="s">
        <v>395</v>
      </c>
      <c r="F232" s="38" t="s">
        <v>777</v>
      </c>
      <c r="G232" s="11" t="str">
        <f t="shared" si="8"/>
        <v>5.35/km</v>
      </c>
      <c r="H232" s="12">
        <f t="shared" si="9"/>
        <v>0.05503657407407407</v>
      </c>
      <c r="I232" s="41">
        <f>F232-INDEX($F$5:$F$400,MATCH(D232,$D$5:$D$400,0))</f>
        <v>0.03643125</v>
      </c>
    </row>
    <row r="233" spans="1:9" ht="15" customHeight="1">
      <c r="A233" s="35">
        <v>229</v>
      </c>
      <c r="B233" s="36" t="s">
        <v>778</v>
      </c>
      <c r="C233" s="36" t="s">
        <v>38</v>
      </c>
      <c r="D233" s="37" t="s">
        <v>142</v>
      </c>
      <c r="E233" s="36" t="s">
        <v>157</v>
      </c>
      <c r="F233" s="38" t="s">
        <v>779</v>
      </c>
      <c r="G233" s="11" t="str">
        <f t="shared" si="8"/>
        <v>5.35/km</v>
      </c>
      <c r="H233" s="12">
        <f t="shared" si="9"/>
        <v>0.055216319444444426</v>
      </c>
      <c r="I233" s="41">
        <f>F233-INDEX($F$5:$F$400,MATCH(D233,$D$5:$D$400,0))</f>
        <v>0.039060532407407395</v>
      </c>
    </row>
    <row r="234" spans="1:9" ht="15" customHeight="1">
      <c r="A234" s="35">
        <v>230</v>
      </c>
      <c r="B234" s="36" t="s">
        <v>780</v>
      </c>
      <c r="C234" s="36" t="s">
        <v>64</v>
      </c>
      <c r="D234" s="37" t="s">
        <v>138</v>
      </c>
      <c r="E234" s="36" t="s">
        <v>781</v>
      </c>
      <c r="F234" s="38" t="s">
        <v>782</v>
      </c>
      <c r="G234" s="11" t="str">
        <f t="shared" si="8"/>
        <v>5.35/km</v>
      </c>
      <c r="H234" s="12">
        <f t="shared" si="9"/>
        <v>0.05529456018518518</v>
      </c>
      <c r="I234" s="41">
        <f>F234-INDEX($F$5:$F$400,MATCH(D234,$D$5:$D$400,0))</f>
        <v>0.04481574074074075</v>
      </c>
    </row>
    <row r="235" spans="1:9" ht="15" customHeight="1">
      <c r="A235" s="35">
        <v>231</v>
      </c>
      <c r="B235" s="36" t="s">
        <v>783</v>
      </c>
      <c r="C235" s="36" t="s">
        <v>41</v>
      </c>
      <c r="D235" s="37" t="s">
        <v>141</v>
      </c>
      <c r="E235" s="36" t="s">
        <v>389</v>
      </c>
      <c r="F235" s="38" t="s">
        <v>784</v>
      </c>
      <c r="G235" s="11" t="str">
        <f t="shared" si="8"/>
        <v>5.36/km</v>
      </c>
      <c r="H235" s="12">
        <f t="shared" si="9"/>
        <v>0.05568009259259259</v>
      </c>
      <c r="I235" s="41">
        <f>F235-INDEX($F$5:$F$400,MATCH(D235,$D$5:$D$400,0))</f>
        <v>0.048565972222222226</v>
      </c>
    </row>
    <row r="236" spans="1:9" ht="15" customHeight="1">
      <c r="A236" s="35">
        <v>232</v>
      </c>
      <c r="B236" s="36" t="s">
        <v>51</v>
      </c>
      <c r="C236" s="36" t="s">
        <v>38</v>
      </c>
      <c r="D236" s="37" t="s">
        <v>142</v>
      </c>
      <c r="E236" s="36" t="s">
        <v>169</v>
      </c>
      <c r="F236" s="38" t="s">
        <v>785</v>
      </c>
      <c r="G236" s="11" t="str">
        <f t="shared" si="8"/>
        <v>5.36/km</v>
      </c>
      <c r="H236" s="12">
        <f t="shared" si="9"/>
        <v>0.055738541666666655</v>
      </c>
      <c r="I236" s="41">
        <f>F236-INDEX($F$5:$F$400,MATCH(D236,$D$5:$D$400,0))</f>
        <v>0.039582754629629624</v>
      </c>
    </row>
    <row r="237" spans="1:9" ht="15" customHeight="1">
      <c r="A237" s="35">
        <v>233</v>
      </c>
      <c r="B237" s="36" t="s">
        <v>97</v>
      </c>
      <c r="C237" s="36" t="s">
        <v>65</v>
      </c>
      <c r="D237" s="37" t="s">
        <v>137</v>
      </c>
      <c r="E237" s="36" t="s">
        <v>427</v>
      </c>
      <c r="F237" s="38" t="s">
        <v>786</v>
      </c>
      <c r="G237" s="11" t="str">
        <f t="shared" si="8"/>
        <v>5.36/km</v>
      </c>
      <c r="H237" s="12">
        <f t="shared" si="9"/>
        <v>0.055744560185185185</v>
      </c>
      <c r="I237" s="41">
        <f>F237-INDEX($F$5:$F$400,MATCH(D237,$D$5:$D$400,0))</f>
        <v>0.055744560185185185</v>
      </c>
    </row>
    <row r="238" spans="1:9" ht="15" customHeight="1">
      <c r="A238" s="35">
        <v>234</v>
      </c>
      <c r="B238" s="36" t="s">
        <v>787</v>
      </c>
      <c r="C238" s="36" t="s">
        <v>788</v>
      </c>
      <c r="D238" s="37" t="s">
        <v>140</v>
      </c>
      <c r="E238" s="36" t="s">
        <v>781</v>
      </c>
      <c r="F238" s="38" t="s">
        <v>789</v>
      </c>
      <c r="G238" s="11" t="str">
        <f t="shared" si="8"/>
        <v>5.36/km</v>
      </c>
      <c r="H238" s="12">
        <f t="shared" si="9"/>
        <v>0.05576388888888888</v>
      </c>
      <c r="I238" s="41">
        <f>F238-INDEX($F$5:$F$400,MATCH(D238,$D$5:$D$400,0))</f>
        <v>0.049467245370370366</v>
      </c>
    </row>
    <row r="239" spans="1:9" ht="15" customHeight="1">
      <c r="A239" s="35">
        <v>235</v>
      </c>
      <c r="B239" s="36" t="s">
        <v>270</v>
      </c>
      <c r="C239" s="36" t="s">
        <v>47</v>
      </c>
      <c r="D239" s="37" t="s">
        <v>137</v>
      </c>
      <c r="E239" s="36" t="s">
        <v>169</v>
      </c>
      <c r="F239" s="38" t="s">
        <v>790</v>
      </c>
      <c r="G239" s="11" t="str">
        <f t="shared" si="8"/>
        <v>5.37/km</v>
      </c>
      <c r="H239" s="12">
        <f t="shared" si="9"/>
        <v>0.055844675925925916</v>
      </c>
      <c r="I239" s="41">
        <f>F239-INDEX($F$5:$F$400,MATCH(D239,$D$5:$D$400,0))</f>
        <v>0.055844675925925916</v>
      </c>
    </row>
    <row r="240" spans="1:9" ht="15" customHeight="1">
      <c r="A240" s="35">
        <v>236</v>
      </c>
      <c r="B240" s="36" t="s">
        <v>266</v>
      </c>
      <c r="C240" s="36" t="s">
        <v>267</v>
      </c>
      <c r="D240" s="37" t="s">
        <v>137</v>
      </c>
      <c r="E240" s="36" t="s">
        <v>169</v>
      </c>
      <c r="F240" s="38" t="s">
        <v>791</v>
      </c>
      <c r="G240" s="11" t="str">
        <f t="shared" si="8"/>
        <v>5.37/km</v>
      </c>
      <c r="H240" s="12">
        <f t="shared" si="9"/>
        <v>0.05598287037037035</v>
      </c>
      <c r="I240" s="41">
        <f>F240-INDEX($F$5:$F$400,MATCH(D240,$D$5:$D$400,0))</f>
        <v>0.05598287037037035</v>
      </c>
    </row>
    <row r="241" spans="1:9" ht="15" customHeight="1">
      <c r="A241" s="35">
        <v>237</v>
      </c>
      <c r="B241" s="36" t="s">
        <v>792</v>
      </c>
      <c r="C241" s="36" t="s">
        <v>73</v>
      </c>
      <c r="D241" s="37" t="s">
        <v>138</v>
      </c>
      <c r="E241" s="36" t="s">
        <v>75</v>
      </c>
      <c r="F241" s="38" t="s">
        <v>793</v>
      </c>
      <c r="G241" s="11" t="str">
        <f t="shared" si="8"/>
        <v>5.37/km</v>
      </c>
      <c r="H241" s="12">
        <f t="shared" si="9"/>
        <v>0.05626134259259259</v>
      </c>
      <c r="I241" s="41">
        <f>F241-INDEX($F$5:$F$400,MATCH(D241,$D$5:$D$400,0))</f>
        <v>0.045782523148148166</v>
      </c>
    </row>
    <row r="242" spans="1:9" ht="15" customHeight="1">
      <c r="A242" s="35">
        <v>238</v>
      </c>
      <c r="B242" s="36" t="s">
        <v>109</v>
      </c>
      <c r="C242" s="36" t="s">
        <v>70</v>
      </c>
      <c r="D242" s="37" t="s">
        <v>144</v>
      </c>
      <c r="E242" s="36" t="s">
        <v>794</v>
      </c>
      <c r="F242" s="38" t="s">
        <v>795</v>
      </c>
      <c r="G242" s="11" t="str">
        <f t="shared" si="8"/>
        <v>5.37/km</v>
      </c>
      <c r="H242" s="12">
        <f t="shared" si="9"/>
        <v>0.05628622685185185</v>
      </c>
      <c r="I242" s="41">
        <f>F242-INDEX($F$5:$F$400,MATCH(D242,$D$5:$D$400,0))</f>
        <v>0.019526157407407402</v>
      </c>
    </row>
    <row r="243" spans="1:9" ht="15" customHeight="1">
      <c r="A243" s="35">
        <v>239</v>
      </c>
      <c r="B243" s="36" t="s">
        <v>132</v>
      </c>
      <c r="C243" s="36" t="s">
        <v>32</v>
      </c>
      <c r="D243" s="37" t="s">
        <v>141</v>
      </c>
      <c r="E243" s="36" t="s">
        <v>231</v>
      </c>
      <c r="F243" s="38" t="s">
        <v>796</v>
      </c>
      <c r="G243" s="11" t="str">
        <f t="shared" si="8"/>
        <v>5.37/km</v>
      </c>
      <c r="H243" s="12">
        <f t="shared" si="9"/>
        <v>0.05631087962962962</v>
      </c>
      <c r="I243" s="41">
        <f>F243-INDEX($F$5:$F$400,MATCH(D243,$D$5:$D$400,0))</f>
        <v>0.04919675925925926</v>
      </c>
    </row>
    <row r="244" spans="1:9" ht="15" customHeight="1">
      <c r="A244" s="35">
        <v>240</v>
      </c>
      <c r="B244" s="36" t="s">
        <v>51</v>
      </c>
      <c r="C244" s="36" t="s">
        <v>28</v>
      </c>
      <c r="D244" s="37" t="s">
        <v>159</v>
      </c>
      <c r="E244" s="36" t="s">
        <v>10</v>
      </c>
      <c r="F244" s="38" t="s">
        <v>797</v>
      </c>
      <c r="G244" s="11" t="str">
        <f t="shared" si="8"/>
        <v>5.38/km</v>
      </c>
      <c r="H244" s="12">
        <f t="shared" si="9"/>
        <v>0.056390624999999986</v>
      </c>
      <c r="I244" s="41">
        <f>F244-INDEX($F$5:$F$400,MATCH(D244,$D$5:$D$400,0))</f>
        <v>0.023661111111111105</v>
      </c>
    </row>
    <row r="245" spans="1:9" ht="15" customHeight="1">
      <c r="A245" s="35">
        <v>241</v>
      </c>
      <c r="B245" s="36" t="s">
        <v>798</v>
      </c>
      <c r="C245" s="36" t="s">
        <v>102</v>
      </c>
      <c r="D245" s="37" t="s">
        <v>167</v>
      </c>
      <c r="E245" s="36" t="s">
        <v>799</v>
      </c>
      <c r="F245" s="38" t="s">
        <v>800</v>
      </c>
      <c r="G245" s="11" t="str">
        <f t="shared" si="8"/>
        <v>5.38/km</v>
      </c>
      <c r="H245" s="12">
        <f t="shared" si="9"/>
        <v>0.056699884259259245</v>
      </c>
      <c r="I245" s="41">
        <f>F245-INDEX($F$5:$F$400,MATCH(D245,$D$5:$D$400,0))</f>
        <v>0.028487615740740713</v>
      </c>
    </row>
    <row r="246" spans="1:9" ht="15" customHeight="1">
      <c r="A246" s="55">
        <v>242</v>
      </c>
      <c r="B246" s="27" t="s">
        <v>82</v>
      </c>
      <c r="C246" s="27" t="s">
        <v>105</v>
      </c>
      <c r="D246" s="56" t="s">
        <v>173</v>
      </c>
      <c r="E246" s="27" t="s">
        <v>358</v>
      </c>
      <c r="F246" s="57" t="s">
        <v>801</v>
      </c>
      <c r="G246" s="25" t="str">
        <f t="shared" si="8"/>
        <v>5.39/km</v>
      </c>
      <c r="H246" s="26">
        <f t="shared" si="9"/>
        <v>0.05689236111111111</v>
      </c>
      <c r="I246" s="58">
        <f>F246-INDEX($F$5:$F$400,MATCH(D246,$D$5:$D$400,0))</f>
        <v>0</v>
      </c>
    </row>
    <row r="247" spans="1:9" ht="15" customHeight="1">
      <c r="A247" s="35">
        <v>243</v>
      </c>
      <c r="B247" s="36" t="s">
        <v>802</v>
      </c>
      <c r="C247" s="36" t="s">
        <v>98</v>
      </c>
      <c r="D247" s="37" t="s">
        <v>167</v>
      </c>
      <c r="E247" s="36" t="s">
        <v>200</v>
      </c>
      <c r="F247" s="38" t="s">
        <v>803</v>
      </c>
      <c r="G247" s="11" t="str">
        <f t="shared" si="8"/>
        <v>5.39/km</v>
      </c>
      <c r="H247" s="12">
        <f t="shared" si="9"/>
        <v>0.056969791666666644</v>
      </c>
      <c r="I247" s="41">
        <f>F247-INDEX($F$5:$F$400,MATCH(D247,$D$5:$D$400,0))</f>
        <v>0.028757523148148112</v>
      </c>
    </row>
    <row r="248" spans="1:9" ht="15" customHeight="1">
      <c r="A248" s="35">
        <v>244</v>
      </c>
      <c r="B248" s="36" t="s">
        <v>804</v>
      </c>
      <c r="C248" s="36" t="s">
        <v>74</v>
      </c>
      <c r="D248" s="37" t="s">
        <v>142</v>
      </c>
      <c r="E248" s="36" t="s">
        <v>200</v>
      </c>
      <c r="F248" s="38" t="s">
        <v>805</v>
      </c>
      <c r="G248" s="11" t="str">
        <f t="shared" si="8"/>
        <v>5.39/km</v>
      </c>
      <c r="H248" s="12">
        <f t="shared" si="9"/>
        <v>0.05697175925925925</v>
      </c>
      <c r="I248" s="41">
        <f>F248-INDEX($F$5:$F$400,MATCH(D248,$D$5:$D$400,0))</f>
        <v>0.04081597222222222</v>
      </c>
    </row>
    <row r="249" spans="1:9" ht="15" customHeight="1">
      <c r="A249" s="55">
        <v>245</v>
      </c>
      <c r="B249" s="27" t="s">
        <v>298</v>
      </c>
      <c r="C249" s="27" t="s">
        <v>65</v>
      </c>
      <c r="D249" s="56" t="s">
        <v>141</v>
      </c>
      <c r="E249" s="27" t="s">
        <v>358</v>
      </c>
      <c r="F249" s="57" t="s">
        <v>806</v>
      </c>
      <c r="G249" s="25" t="str">
        <f t="shared" si="8"/>
        <v>5.39/km</v>
      </c>
      <c r="H249" s="26">
        <f t="shared" si="9"/>
        <v>0.05697569444444443</v>
      </c>
      <c r="I249" s="58">
        <f>F249-INDEX($F$5:$F$400,MATCH(D249,$D$5:$D$400,0))</f>
        <v>0.04986157407407407</v>
      </c>
    </row>
    <row r="250" spans="1:9" ht="15" customHeight="1">
      <c r="A250" s="35">
        <v>246</v>
      </c>
      <c r="B250" s="36" t="s">
        <v>807</v>
      </c>
      <c r="C250" s="36" t="s">
        <v>808</v>
      </c>
      <c r="D250" s="37" t="s">
        <v>151</v>
      </c>
      <c r="E250" s="36" t="s">
        <v>200</v>
      </c>
      <c r="F250" s="38" t="s">
        <v>809</v>
      </c>
      <c r="G250" s="11" t="str">
        <f t="shared" si="8"/>
        <v>5.39/km</v>
      </c>
      <c r="H250" s="12">
        <f t="shared" si="9"/>
        <v>0.057292476851851834</v>
      </c>
      <c r="I250" s="41">
        <f>F250-INDEX($F$5:$F$400,MATCH(D250,$D$5:$D$400,0))</f>
        <v>0.020968518518518497</v>
      </c>
    </row>
    <row r="251" spans="1:9" ht="15" customHeight="1">
      <c r="A251" s="35">
        <v>247</v>
      </c>
      <c r="B251" s="36" t="s">
        <v>242</v>
      </c>
      <c r="C251" s="36" t="s">
        <v>55</v>
      </c>
      <c r="D251" s="37" t="s">
        <v>137</v>
      </c>
      <c r="E251" s="36" t="s">
        <v>149</v>
      </c>
      <c r="F251" s="38" t="s">
        <v>810</v>
      </c>
      <c r="G251" s="11" t="str">
        <f t="shared" si="8"/>
        <v>5.40/km</v>
      </c>
      <c r="H251" s="12">
        <f t="shared" si="9"/>
        <v>0.057351273148148155</v>
      </c>
      <c r="I251" s="41">
        <f>F251-INDEX($F$5:$F$400,MATCH(D251,$D$5:$D$400,0))</f>
        <v>0.057351273148148155</v>
      </c>
    </row>
    <row r="252" spans="1:9" ht="15" customHeight="1">
      <c r="A252" s="35">
        <v>248</v>
      </c>
      <c r="B252" s="36" t="s">
        <v>811</v>
      </c>
      <c r="C252" s="36" t="s">
        <v>25</v>
      </c>
      <c r="D252" s="37" t="s">
        <v>141</v>
      </c>
      <c r="E252" s="36" t="s">
        <v>156</v>
      </c>
      <c r="F252" s="38" t="s">
        <v>812</v>
      </c>
      <c r="G252" s="11" t="str">
        <f t="shared" si="8"/>
        <v>5.41/km</v>
      </c>
      <c r="H252" s="12">
        <f t="shared" si="9"/>
        <v>0.05797557870370369</v>
      </c>
      <c r="I252" s="41">
        <f>F252-INDEX($F$5:$F$400,MATCH(D252,$D$5:$D$400,0))</f>
        <v>0.05086145833333333</v>
      </c>
    </row>
    <row r="253" spans="1:9" ht="15" customHeight="1">
      <c r="A253" s="35">
        <v>249</v>
      </c>
      <c r="B253" s="36" t="s">
        <v>813</v>
      </c>
      <c r="C253" s="36" t="s">
        <v>79</v>
      </c>
      <c r="D253" s="37" t="s">
        <v>138</v>
      </c>
      <c r="E253" s="36" t="s">
        <v>170</v>
      </c>
      <c r="F253" s="38" t="s">
        <v>814</v>
      </c>
      <c r="G253" s="11" t="str">
        <f t="shared" si="8"/>
        <v>5.41/km</v>
      </c>
      <c r="H253" s="12">
        <f t="shared" si="9"/>
        <v>0.05804212962962961</v>
      </c>
      <c r="I253" s="41">
        <f>F253-INDEX($F$5:$F$400,MATCH(D253,$D$5:$D$400,0))</f>
        <v>0.047563310185185184</v>
      </c>
    </row>
    <row r="254" spans="1:9" ht="15" customHeight="1">
      <c r="A254" s="35">
        <v>250</v>
      </c>
      <c r="B254" s="36" t="s">
        <v>815</v>
      </c>
      <c r="C254" s="36" t="s">
        <v>22</v>
      </c>
      <c r="D254" s="37" t="s">
        <v>142</v>
      </c>
      <c r="E254" s="36" t="s">
        <v>16</v>
      </c>
      <c r="F254" s="38" t="s">
        <v>816</v>
      </c>
      <c r="G254" s="11" t="str">
        <f t="shared" si="8"/>
        <v>5.41/km</v>
      </c>
      <c r="H254" s="12">
        <f t="shared" si="9"/>
        <v>0.05807766203703703</v>
      </c>
      <c r="I254" s="41">
        <f>F254-INDEX($F$5:$F$400,MATCH(D254,$D$5:$D$400,0))</f>
        <v>0.041921875</v>
      </c>
    </row>
    <row r="255" spans="1:9" ht="15" customHeight="1">
      <c r="A255" s="35">
        <v>251</v>
      </c>
      <c r="B255" s="36" t="s">
        <v>817</v>
      </c>
      <c r="C255" s="36" t="s">
        <v>45</v>
      </c>
      <c r="D255" s="37" t="s">
        <v>142</v>
      </c>
      <c r="E255" s="36" t="s">
        <v>818</v>
      </c>
      <c r="F255" s="38" t="s">
        <v>819</v>
      </c>
      <c r="G255" s="11" t="str">
        <f t="shared" si="8"/>
        <v>5.41/km</v>
      </c>
      <c r="H255" s="12">
        <f t="shared" si="9"/>
        <v>0.058127777777777764</v>
      </c>
      <c r="I255" s="41">
        <f>F255-INDEX($F$5:$F$400,MATCH(D255,$D$5:$D$400,0))</f>
        <v>0.04197199074074073</v>
      </c>
    </row>
    <row r="256" spans="1:9" ht="15" customHeight="1">
      <c r="A256" s="35">
        <v>252</v>
      </c>
      <c r="B256" s="36" t="s">
        <v>820</v>
      </c>
      <c r="C256" s="36" t="s">
        <v>630</v>
      </c>
      <c r="D256" s="37" t="s">
        <v>142</v>
      </c>
      <c r="E256" s="36" t="s">
        <v>397</v>
      </c>
      <c r="F256" s="38" t="s">
        <v>821</v>
      </c>
      <c r="G256" s="11" t="str">
        <f t="shared" si="8"/>
        <v>5.42/km</v>
      </c>
      <c r="H256" s="12">
        <f t="shared" si="9"/>
        <v>0.0583449074074074</v>
      </c>
      <c r="I256" s="41">
        <f>F256-INDEX($F$5:$F$400,MATCH(D256,$D$5:$D$400,0))</f>
        <v>0.04218912037037037</v>
      </c>
    </row>
    <row r="257" spans="1:9" ht="15" customHeight="1">
      <c r="A257" s="35">
        <v>253</v>
      </c>
      <c r="B257" s="36" t="s">
        <v>822</v>
      </c>
      <c r="C257" s="36" t="s">
        <v>823</v>
      </c>
      <c r="D257" s="37" t="s">
        <v>167</v>
      </c>
      <c r="E257" s="36" t="s">
        <v>156</v>
      </c>
      <c r="F257" s="38" t="s">
        <v>824</v>
      </c>
      <c r="G257" s="11" t="str">
        <f t="shared" si="8"/>
        <v>5.42/km</v>
      </c>
      <c r="H257" s="12">
        <f t="shared" si="9"/>
        <v>0.05839143518518518</v>
      </c>
      <c r="I257" s="41">
        <f>F257-INDEX($F$5:$F$400,MATCH(D257,$D$5:$D$400,0))</f>
        <v>0.030179166666666646</v>
      </c>
    </row>
    <row r="258" spans="1:9" ht="15" customHeight="1">
      <c r="A258" s="35">
        <v>254</v>
      </c>
      <c r="B258" s="36" t="s">
        <v>718</v>
      </c>
      <c r="C258" s="36" t="s">
        <v>35</v>
      </c>
      <c r="D258" s="37" t="s">
        <v>137</v>
      </c>
      <c r="E258" s="36" t="s">
        <v>210</v>
      </c>
      <c r="F258" s="38" t="s">
        <v>825</v>
      </c>
      <c r="G258" s="11" t="str">
        <f t="shared" si="8"/>
        <v>5.42/km</v>
      </c>
      <c r="H258" s="12">
        <f t="shared" si="9"/>
        <v>0.05854027777777775</v>
      </c>
      <c r="I258" s="41">
        <f>F258-INDEX($F$5:$F$400,MATCH(D258,$D$5:$D$400,0))</f>
        <v>0.05854027777777775</v>
      </c>
    </row>
    <row r="259" spans="1:9" ht="15" customHeight="1">
      <c r="A259" s="35">
        <v>255</v>
      </c>
      <c r="B259" s="36" t="s">
        <v>826</v>
      </c>
      <c r="C259" s="36" t="s">
        <v>22</v>
      </c>
      <c r="D259" s="37" t="s">
        <v>141</v>
      </c>
      <c r="E259" s="36" t="s">
        <v>397</v>
      </c>
      <c r="F259" s="38" t="s">
        <v>827</v>
      </c>
      <c r="G259" s="11" t="str">
        <f t="shared" si="8"/>
        <v>5.42/km</v>
      </c>
      <c r="H259" s="12">
        <f t="shared" si="9"/>
        <v>0.05871736111111113</v>
      </c>
      <c r="I259" s="41">
        <f>F259-INDEX($F$5:$F$400,MATCH(D259,$D$5:$D$400,0))</f>
        <v>0.05160324074074077</v>
      </c>
    </row>
    <row r="260" spans="1:9" ht="15" customHeight="1">
      <c r="A260" s="35">
        <v>256</v>
      </c>
      <c r="B260" s="36" t="s">
        <v>828</v>
      </c>
      <c r="C260" s="36" t="s">
        <v>829</v>
      </c>
      <c r="D260" s="37" t="s">
        <v>137</v>
      </c>
      <c r="E260" s="36" t="s">
        <v>169</v>
      </c>
      <c r="F260" s="38" t="s">
        <v>830</v>
      </c>
      <c r="G260" s="11" t="str">
        <f t="shared" si="8"/>
        <v>5.43/km</v>
      </c>
      <c r="H260" s="12">
        <f t="shared" si="9"/>
        <v>0.05877893518518519</v>
      </c>
      <c r="I260" s="41">
        <f>F260-INDEX($F$5:$F$400,MATCH(D260,$D$5:$D$400,0))</f>
        <v>0.05877893518518519</v>
      </c>
    </row>
    <row r="261" spans="1:9" ht="15" customHeight="1">
      <c r="A261" s="35">
        <v>257</v>
      </c>
      <c r="B261" s="36" t="s">
        <v>831</v>
      </c>
      <c r="C261" s="36" t="s">
        <v>53</v>
      </c>
      <c r="D261" s="37" t="s">
        <v>142</v>
      </c>
      <c r="E261" s="36" t="s">
        <v>200</v>
      </c>
      <c r="F261" s="38" t="s">
        <v>832</v>
      </c>
      <c r="G261" s="11" t="str">
        <f t="shared" si="8"/>
        <v>5.44/km</v>
      </c>
      <c r="H261" s="12">
        <f t="shared" si="9"/>
        <v>0.059319212962962956</v>
      </c>
      <c r="I261" s="41">
        <f>F261-INDEX($F$5:$F$400,MATCH(D261,$D$5:$D$400,0))</f>
        <v>0.043163425925925925</v>
      </c>
    </row>
    <row r="262" spans="1:9" ht="15" customHeight="1">
      <c r="A262" s="35">
        <v>258</v>
      </c>
      <c r="B262" s="36" t="s">
        <v>833</v>
      </c>
      <c r="C262" s="36" t="s">
        <v>225</v>
      </c>
      <c r="D262" s="37" t="s">
        <v>137</v>
      </c>
      <c r="E262" s="36" t="s">
        <v>200</v>
      </c>
      <c r="F262" s="38" t="s">
        <v>834</v>
      </c>
      <c r="G262" s="11" t="str">
        <f t="shared" si="8"/>
        <v>5.44/km</v>
      </c>
      <c r="H262" s="12">
        <f t="shared" si="9"/>
        <v>0.05932037037037034</v>
      </c>
      <c r="I262" s="41">
        <f>F262-INDEX($F$5:$F$400,MATCH(D262,$D$5:$D$400,0))</f>
        <v>0.05932037037037034</v>
      </c>
    </row>
    <row r="263" spans="1:9" ht="15" customHeight="1">
      <c r="A263" s="35">
        <v>259</v>
      </c>
      <c r="B263" s="36" t="s">
        <v>656</v>
      </c>
      <c r="C263" s="36" t="s">
        <v>35</v>
      </c>
      <c r="D263" s="37" t="s">
        <v>146</v>
      </c>
      <c r="E263" s="36" t="s">
        <v>210</v>
      </c>
      <c r="F263" s="38" t="s">
        <v>835</v>
      </c>
      <c r="G263" s="11" t="str">
        <f t="shared" si="8"/>
        <v>5.44/km</v>
      </c>
      <c r="H263" s="12">
        <f t="shared" si="9"/>
        <v>0.05933587962962962</v>
      </c>
      <c r="I263" s="41">
        <f>F263-INDEX($F$5:$F$400,MATCH(D263,$D$5:$D$400,0))</f>
        <v>0.04073055555555555</v>
      </c>
    </row>
    <row r="264" spans="1:9" ht="15" customHeight="1">
      <c r="A264" s="55">
        <v>260</v>
      </c>
      <c r="B264" s="27" t="s">
        <v>93</v>
      </c>
      <c r="C264" s="27" t="s">
        <v>56</v>
      </c>
      <c r="D264" s="56" t="s">
        <v>146</v>
      </c>
      <c r="E264" s="27" t="s">
        <v>358</v>
      </c>
      <c r="F264" s="57" t="s">
        <v>836</v>
      </c>
      <c r="G264" s="25" t="str">
        <f t="shared" si="8"/>
        <v>5.44/km</v>
      </c>
      <c r="H264" s="26">
        <f t="shared" si="9"/>
        <v>0.05938032407407405</v>
      </c>
      <c r="I264" s="58">
        <f>F264-INDEX($F$5:$F$400,MATCH(D264,$D$5:$D$400,0))</f>
        <v>0.04077499999999998</v>
      </c>
    </row>
    <row r="265" spans="1:9" ht="15" customHeight="1">
      <c r="A265" s="35">
        <v>261</v>
      </c>
      <c r="B265" s="36" t="s">
        <v>172</v>
      </c>
      <c r="C265" s="36" t="s">
        <v>52</v>
      </c>
      <c r="D265" s="37" t="s">
        <v>178</v>
      </c>
      <c r="E265" s="36" t="s">
        <v>273</v>
      </c>
      <c r="F265" s="38" t="s">
        <v>837</v>
      </c>
      <c r="G265" s="11" t="str">
        <f t="shared" si="8"/>
        <v>5.44/km</v>
      </c>
      <c r="H265" s="12">
        <f t="shared" si="9"/>
        <v>0.0593824074074074</v>
      </c>
      <c r="I265" s="41">
        <f>F265-INDEX($F$5:$F$400,MATCH(D265,$D$5:$D$400,0))</f>
        <v>0</v>
      </c>
    </row>
    <row r="266" spans="1:9" ht="15" customHeight="1">
      <c r="A266" s="35">
        <v>262</v>
      </c>
      <c r="B266" s="36" t="s">
        <v>838</v>
      </c>
      <c r="C266" s="36" t="s">
        <v>56</v>
      </c>
      <c r="D266" s="37" t="s">
        <v>141</v>
      </c>
      <c r="E266" s="36" t="s">
        <v>839</v>
      </c>
      <c r="F266" s="38" t="s">
        <v>840</v>
      </c>
      <c r="G266" s="11" t="str">
        <f t="shared" si="8"/>
        <v>5.44/km</v>
      </c>
      <c r="H266" s="12">
        <f t="shared" si="9"/>
        <v>0.05941678240740743</v>
      </c>
      <c r="I266" s="41">
        <f>F266-INDEX($F$5:$F$400,MATCH(D266,$D$5:$D$400,0))</f>
        <v>0.05230266203703707</v>
      </c>
    </row>
    <row r="267" spans="1:9" ht="15" customHeight="1">
      <c r="A267" s="35">
        <v>263</v>
      </c>
      <c r="B267" s="36" t="s">
        <v>841</v>
      </c>
      <c r="C267" s="36" t="s">
        <v>37</v>
      </c>
      <c r="D267" s="37" t="s">
        <v>141</v>
      </c>
      <c r="E267" s="36" t="s">
        <v>198</v>
      </c>
      <c r="F267" s="38" t="s">
        <v>842</v>
      </c>
      <c r="G267" s="11" t="str">
        <f t="shared" si="8"/>
        <v>5.45/km</v>
      </c>
      <c r="H267" s="12">
        <f t="shared" si="9"/>
        <v>0.05980914351851853</v>
      </c>
      <c r="I267" s="41">
        <f>F267-INDEX($F$5:$F$400,MATCH(D267,$D$5:$D$400,0))</f>
        <v>0.05269502314814817</v>
      </c>
    </row>
    <row r="268" spans="1:9" ht="15" customHeight="1">
      <c r="A268" s="35">
        <v>264</v>
      </c>
      <c r="B268" s="36" t="s">
        <v>843</v>
      </c>
      <c r="C268" s="36" t="s">
        <v>56</v>
      </c>
      <c r="D268" s="37" t="s">
        <v>141</v>
      </c>
      <c r="E268" s="36" t="s">
        <v>303</v>
      </c>
      <c r="F268" s="38" t="s">
        <v>844</v>
      </c>
      <c r="G268" s="11" t="str">
        <f t="shared" si="8"/>
        <v>5.45/km</v>
      </c>
      <c r="H268" s="12">
        <f t="shared" si="9"/>
        <v>0.05998703703703702</v>
      </c>
      <c r="I268" s="41">
        <f>F268-INDEX($F$5:$F$400,MATCH(D268,$D$5:$D$400,0))</f>
        <v>0.05287291666666666</v>
      </c>
    </row>
    <row r="269" spans="1:9" ht="15" customHeight="1">
      <c r="A269" s="35">
        <v>265</v>
      </c>
      <c r="B269" s="36" t="s">
        <v>290</v>
      </c>
      <c r="C269" s="36" t="s">
        <v>197</v>
      </c>
      <c r="D269" s="37" t="s">
        <v>142</v>
      </c>
      <c r="E269" s="36" t="s">
        <v>10</v>
      </c>
      <c r="F269" s="38" t="s">
        <v>845</v>
      </c>
      <c r="G269" s="11" t="str">
        <f t="shared" si="8"/>
        <v>5.45/km</v>
      </c>
      <c r="H269" s="12">
        <f t="shared" si="9"/>
        <v>0.05999479166666667</v>
      </c>
      <c r="I269" s="41">
        <f>F269-INDEX($F$5:$F$400,MATCH(D269,$D$5:$D$400,0))</f>
        <v>0.04383900462962964</v>
      </c>
    </row>
    <row r="270" spans="1:9" ht="15" customHeight="1">
      <c r="A270" s="35">
        <v>266</v>
      </c>
      <c r="B270" s="36" t="s">
        <v>846</v>
      </c>
      <c r="C270" s="36" t="s">
        <v>22</v>
      </c>
      <c r="D270" s="37" t="s">
        <v>137</v>
      </c>
      <c r="E270" s="36" t="s">
        <v>200</v>
      </c>
      <c r="F270" s="38" t="s">
        <v>847</v>
      </c>
      <c r="G270" s="11" t="str">
        <f t="shared" si="8"/>
        <v>5.46/km</v>
      </c>
      <c r="H270" s="12">
        <f t="shared" si="9"/>
        <v>0.06039583333333333</v>
      </c>
      <c r="I270" s="41">
        <f>F270-INDEX($F$5:$F$400,MATCH(D270,$D$5:$D$400,0))</f>
        <v>0.06039583333333333</v>
      </c>
    </row>
    <row r="271" spans="1:9" ht="15" customHeight="1">
      <c r="A271" s="35">
        <v>267</v>
      </c>
      <c r="B271" s="36" t="s">
        <v>848</v>
      </c>
      <c r="C271" s="36" t="s">
        <v>849</v>
      </c>
      <c r="D271" s="37" t="s">
        <v>141</v>
      </c>
      <c r="E271" s="36" t="s">
        <v>603</v>
      </c>
      <c r="F271" s="38" t="s">
        <v>850</v>
      </c>
      <c r="G271" s="11" t="str">
        <f t="shared" si="8"/>
        <v>5.46/km</v>
      </c>
      <c r="H271" s="12">
        <f t="shared" si="9"/>
        <v>0.06055300925925926</v>
      </c>
      <c r="I271" s="41">
        <f>F271-INDEX($F$5:$F$400,MATCH(D271,$D$5:$D$400,0))</f>
        <v>0.0534388888888889</v>
      </c>
    </row>
    <row r="272" spans="1:9" ht="15" customHeight="1">
      <c r="A272" s="35">
        <v>268</v>
      </c>
      <c r="B272" s="36" t="s">
        <v>851</v>
      </c>
      <c r="C272" s="36" t="s">
        <v>41</v>
      </c>
      <c r="D272" s="37" t="s">
        <v>141</v>
      </c>
      <c r="E272" s="36" t="s">
        <v>12</v>
      </c>
      <c r="F272" s="38" t="s">
        <v>852</v>
      </c>
      <c r="G272" s="11" t="str">
        <f t="shared" si="8"/>
        <v>5.46/km</v>
      </c>
      <c r="H272" s="12">
        <f t="shared" si="9"/>
        <v>0.06068877314814815</v>
      </c>
      <c r="I272" s="41">
        <f>F272-INDEX($F$5:$F$400,MATCH(D272,$D$5:$D$400,0))</f>
        <v>0.05357465277777779</v>
      </c>
    </row>
    <row r="273" spans="1:9" ht="15" customHeight="1">
      <c r="A273" s="35">
        <v>269</v>
      </c>
      <c r="B273" s="36" t="s">
        <v>304</v>
      </c>
      <c r="C273" s="36" t="s">
        <v>28</v>
      </c>
      <c r="D273" s="37" t="s">
        <v>141</v>
      </c>
      <c r="E273" s="36" t="s">
        <v>271</v>
      </c>
      <c r="F273" s="38" t="s">
        <v>853</v>
      </c>
      <c r="G273" s="11" t="str">
        <f t="shared" si="8"/>
        <v>5.47/km</v>
      </c>
      <c r="H273" s="12">
        <f t="shared" si="9"/>
        <v>0.06102500000000001</v>
      </c>
      <c r="I273" s="41">
        <f>F273-INDEX($F$5:$F$400,MATCH(D273,$D$5:$D$400,0))</f>
        <v>0.05391087962962965</v>
      </c>
    </row>
    <row r="274" spans="1:9" ht="15" customHeight="1">
      <c r="A274" s="35">
        <v>270</v>
      </c>
      <c r="B274" s="36" t="s">
        <v>854</v>
      </c>
      <c r="C274" s="36" t="s">
        <v>240</v>
      </c>
      <c r="D274" s="37" t="s">
        <v>142</v>
      </c>
      <c r="E274" s="36" t="s">
        <v>271</v>
      </c>
      <c r="F274" s="38" t="s">
        <v>855</v>
      </c>
      <c r="G274" s="11" t="str">
        <f t="shared" si="8"/>
        <v>5.47/km</v>
      </c>
      <c r="H274" s="12">
        <f t="shared" si="9"/>
        <v>0.061025925925925914</v>
      </c>
      <c r="I274" s="41">
        <f>F274-INDEX($F$5:$F$400,MATCH(D274,$D$5:$D$400,0))</f>
        <v>0.04487013888888888</v>
      </c>
    </row>
    <row r="275" spans="1:9" ht="15" customHeight="1">
      <c r="A275" s="35">
        <v>271</v>
      </c>
      <c r="B275" s="36" t="s">
        <v>798</v>
      </c>
      <c r="C275" s="36" t="s">
        <v>20</v>
      </c>
      <c r="D275" s="37" t="s">
        <v>142</v>
      </c>
      <c r="E275" s="36" t="s">
        <v>245</v>
      </c>
      <c r="F275" s="38" t="s">
        <v>856</v>
      </c>
      <c r="G275" s="11" t="str">
        <f aca="true" t="shared" si="10" ref="G275:G296">TEXT(INT((HOUR(F275)*3600+MINUTE(F275)*60+SECOND(F275))/$I$3/60),"0")&amp;"."&amp;TEXT(MOD((HOUR(F275)*3600+MINUTE(F275)*60+SECOND(F275))/$I$3,60),"00")&amp;"/km"</f>
        <v>5.48/km</v>
      </c>
      <c r="H275" s="12">
        <f aca="true" t="shared" si="11" ref="H275:H296">F275-$F$5</f>
        <v>0.061323379629629624</v>
      </c>
      <c r="I275" s="41">
        <f>F275-INDEX($F$5:$F$400,MATCH(D275,$D$5:$D$400,0))</f>
        <v>0.04516759259259259</v>
      </c>
    </row>
    <row r="276" spans="1:9" ht="15" customHeight="1">
      <c r="A276" s="35">
        <v>272</v>
      </c>
      <c r="B276" s="36" t="s">
        <v>94</v>
      </c>
      <c r="C276" s="36" t="s">
        <v>857</v>
      </c>
      <c r="D276" s="37" t="s">
        <v>141</v>
      </c>
      <c r="E276" s="36" t="s">
        <v>858</v>
      </c>
      <c r="F276" s="38" t="s">
        <v>859</v>
      </c>
      <c r="G276" s="11" t="str">
        <f t="shared" si="10"/>
        <v>5.50/km</v>
      </c>
      <c r="H276" s="12">
        <f t="shared" si="11"/>
        <v>0.06225648148148148</v>
      </c>
      <c r="I276" s="41">
        <f>F276-INDEX($F$5:$F$400,MATCH(D276,$D$5:$D$400,0))</f>
        <v>0.05514236111111112</v>
      </c>
    </row>
    <row r="277" spans="1:9" ht="15" customHeight="1">
      <c r="A277" s="35">
        <v>273</v>
      </c>
      <c r="B277" s="36" t="s">
        <v>860</v>
      </c>
      <c r="C277" s="36" t="s">
        <v>64</v>
      </c>
      <c r="D277" s="37" t="s">
        <v>141</v>
      </c>
      <c r="E277" s="36" t="s">
        <v>303</v>
      </c>
      <c r="F277" s="38" t="s">
        <v>861</v>
      </c>
      <c r="G277" s="11" t="str">
        <f t="shared" si="10"/>
        <v>5.50/km</v>
      </c>
      <c r="H277" s="12">
        <f t="shared" si="11"/>
        <v>0.062307754629629605</v>
      </c>
      <c r="I277" s="41">
        <f>F277-INDEX($F$5:$F$400,MATCH(D277,$D$5:$D$400,0))</f>
        <v>0.055193634259259244</v>
      </c>
    </row>
    <row r="278" spans="1:9" ht="15" customHeight="1">
      <c r="A278" s="35">
        <v>274</v>
      </c>
      <c r="B278" s="36" t="s">
        <v>862</v>
      </c>
      <c r="C278" s="36" t="s">
        <v>863</v>
      </c>
      <c r="D278" s="37" t="s">
        <v>173</v>
      </c>
      <c r="E278" s="36" t="s">
        <v>864</v>
      </c>
      <c r="F278" s="38" t="s">
        <v>865</v>
      </c>
      <c r="G278" s="11" t="str">
        <f t="shared" si="10"/>
        <v>5.50/km</v>
      </c>
      <c r="H278" s="12">
        <f t="shared" si="11"/>
        <v>0.06252986111111113</v>
      </c>
      <c r="I278" s="41">
        <f>F278-INDEX($F$5:$F$400,MATCH(D278,$D$5:$D$400,0))</f>
        <v>0.0056375000000000175</v>
      </c>
    </row>
    <row r="279" spans="1:9" ht="15" customHeight="1">
      <c r="A279" s="35">
        <v>275</v>
      </c>
      <c r="B279" s="36" t="s">
        <v>866</v>
      </c>
      <c r="C279" s="36" t="s">
        <v>35</v>
      </c>
      <c r="D279" s="37" t="s">
        <v>146</v>
      </c>
      <c r="E279" s="36" t="s">
        <v>210</v>
      </c>
      <c r="F279" s="38" t="s">
        <v>867</v>
      </c>
      <c r="G279" s="11" t="str">
        <f t="shared" si="10"/>
        <v>5.50/km</v>
      </c>
      <c r="H279" s="12">
        <f t="shared" si="11"/>
        <v>0.06263969907407406</v>
      </c>
      <c r="I279" s="41">
        <f>F279-INDEX($F$5:$F$400,MATCH(D279,$D$5:$D$400,0))</f>
        <v>0.04403437499999999</v>
      </c>
    </row>
    <row r="280" spans="1:9" ht="15" customHeight="1">
      <c r="A280" s="35">
        <v>276</v>
      </c>
      <c r="B280" s="36" t="s">
        <v>263</v>
      </c>
      <c r="C280" s="36" t="s">
        <v>87</v>
      </c>
      <c r="D280" s="37" t="s">
        <v>139</v>
      </c>
      <c r="E280" s="36" t="s">
        <v>210</v>
      </c>
      <c r="F280" s="38" t="s">
        <v>868</v>
      </c>
      <c r="G280" s="11" t="str">
        <f t="shared" si="10"/>
        <v>5.50/km</v>
      </c>
      <c r="H280" s="12">
        <f t="shared" si="11"/>
        <v>0.06264988425925926</v>
      </c>
      <c r="I280" s="41">
        <f>F280-INDEX($F$5:$F$400,MATCH(D280,$D$5:$D$400,0))</f>
        <v>0.05224004629629629</v>
      </c>
    </row>
    <row r="281" spans="1:9" ht="15" customHeight="1">
      <c r="A281" s="35">
        <v>277</v>
      </c>
      <c r="B281" s="36" t="s">
        <v>107</v>
      </c>
      <c r="C281" s="36" t="s">
        <v>85</v>
      </c>
      <c r="D281" s="37" t="s">
        <v>144</v>
      </c>
      <c r="E281" s="36" t="s">
        <v>206</v>
      </c>
      <c r="F281" s="38" t="s">
        <v>869</v>
      </c>
      <c r="G281" s="11" t="str">
        <f t="shared" si="10"/>
        <v>5.51/km</v>
      </c>
      <c r="H281" s="12">
        <f t="shared" si="11"/>
        <v>0.06282430555555556</v>
      </c>
      <c r="I281" s="41">
        <f>F281-INDEX($F$5:$F$400,MATCH(D281,$D$5:$D$400,0))</f>
        <v>0.02606423611111111</v>
      </c>
    </row>
    <row r="282" spans="1:9" ht="15" customHeight="1">
      <c r="A282" s="55">
        <v>278</v>
      </c>
      <c r="B282" s="27" t="s">
        <v>258</v>
      </c>
      <c r="C282" s="27" t="s">
        <v>259</v>
      </c>
      <c r="D282" s="56" t="s">
        <v>167</v>
      </c>
      <c r="E282" s="27" t="s">
        <v>358</v>
      </c>
      <c r="F282" s="57" t="s">
        <v>870</v>
      </c>
      <c r="G282" s="25" t="str">
        <f t="shared" si="10"/>
        <v>5.52/km</v>
      </c>
      <c r="H282" s="26">
        <f t="shared" si="11"/>
        <v>0.06343043981481479</v>
      </c>
      <c r="I282" s="58">
        <f>F282-INDEX($F$5:$F$400,MATCH(D282,$D$5:$D$400,0))</f>
        <v>0.03521817129629626</v>
      </c>
    </row>
    <row r="283" spans="1:9" ht="15" customHeight="1">
      <c r="A283" s="55">
        <v>279</v>
      </c>
      <c r="B283" s="27" t="s">
        <v>871</v>
      </c>
      <c r="C283" s="27" t="s">
        <v>300</v>
      </c>
      <c r="D283" s="56" t="s">
        <v>148</v>
      </c>
      <c r="E283" s="27" t="s">
        <v>358</v>
      </c>
      <c r="F283" s="57" t="s">
        <v>872</v>
      </c>
      <c r="G283" s="25" t="str">
        <f t="shared" si="10"/>
        <v>5.52/km</v>
      </c>
      <c r="H283" s="26">
        <f t="shared" si="11"/>
        <v>0.06343541666666665</v>
      </c>
      <c r="I283" s="58">
        <f>F283-INDEX($F$5:$F$400,MATCH(D283,$D$5:$D$400,0))</f>
        <v>0.0213730324074074</v>
      </c>
    </row>
    <row r="284" spans="1:9" ht="15" customHeight="1">
      <c r="A284" s="35">
        <v>280</v>
      </c>
      <c r="B284" s="36" t="s">
        <v>873</v>
      </c>
      <c r="C284" s="36" t="s">
        <v>671</v>
      </c>
      <c r="D284" s="37" t="s">
        <v>140</v>
      </c>
      <c r="E284" s="36" t="s">
        <v>16</v>
      </c>
      <c r="F284" s="38" t="s">
        <v>874</v>
      </c>
      <c r="G284" s="11" t="str">
        <f t="shared" si="10"/>
        <v>5.53/km</v>
      </c>
      <c r="H284" s="12">
        <f t="shared" si="11"/>
        <v>0.06369849537037035</v>
      </c>
      <c r="I284" s="41">
        <f>F284-INDEX($F$5:$F$400,MATCH(D284,$D$5:$D$400,0))</f>
        <v>0.05740185185185184</v>
      </c>
    </row>
    <row r="285" spans="1:9" ht="15" customHeight="1">
      <c r="A285" s="35">
        <v>281</v>
      </c>
      <c r="B285" s="36" t="s">
        <v>875</v>
      </c>
      <c r="C285" s="36" t="s">
        <v>22</v>
      </c>
      <c r="D285" s="37" t="s">
        <v>142</v>
      </c>
      <c r="E285" s="36" t="s">
        <v>200</v>
      </c>
      <c r="F285" s="38" t="s">
        <v>876</v>
      </c>
      <c r="G285" s="11" t="str">
        <f t="shared" si="10"/>
        <v>5.53/km</v>
      </c>
      <c r="H285" s="12">
        <f t="shared" si="11"/>
        <v>0.06390983796296294</v>
      </c>
      <c r="I285" s="41">
        <f>F285-INDEX($F$5:$F$400,MATCH(D285,$D$5:$D$400,0))</f>
        <v>0.04775405092592591</v>
      </c>
    </row>
    <row r="286" spans="1:9" ht="15" customHeight="1">
      <c r="A286" s="35">
        <v>282</v>
      </c>
      <c r="B286" s="36" t="s">
        <v>877</v>
      </c>
      <c r="C286" s="36" t="s">
        <v>55</v>
      </c>
      <c r="D286" s="37" t="s">
        <v>137</v>
      </c>
      <c r="E286" s="36" t="s">
        <v>200</v>
      </c>
      <c r="F286" s="38" t="s">
        <v>878</v>
      </c>
      <c r="G286" s="11" t="str">
        <f t="shared" si="10"/>
        <v>5.53/km</v>
      </c>
      <c r="H286" s="12">
        <f t="shared" si="11"/>
        <v>0.06391087962962962</v>
      </c>
      <c r="I286" s="41">
        <f>F286-INDEX($F$5:$F$400,MATCH(D286,$D$5:$D$400,0))</f>
        <v>0.06391087962962962</v>
      </c>
    </row>
    <row r="287" spans="1:9" ht="15" customHeight="1">
      <c r="A287" s="35">
        <v>283</v>
      </c>
      <c r="B287" s="36" t="s">
        <v>879</v>
      </c>
      <c r="C287" s="36" t="s">
        <v>880</v>
      </c>
      <c r="D287" s="37" t="s">
        <v>141</v>
      </c>
      <c r="E287" s="36" t="s">
        <v>156</v>
      </c>
      <c r="F287" s="38" t="s">
        <v>881</v>
      </c>
      <c r="G287" s="11" t="str">
        <f t="shared" si="10"/>
        <v>5.53/km</v>
      </c>
      <c r="H287" s="12">
        <f t="shared" si="11"/>
        <v>0.0640909722222222</v>
      </c>
      <c r="I287" s="41">
        <f>F287-INDEX($F$5:$F$400,MATCH(D287,$D$5:$D$400,0))</f>
        <v>0.056976851851851834</v>
      </c>
    </row>
    <row r="288" spans="1:9" ht="15" customHeight="1">
      <c r="A288" s="35">
        <v>284</v>
      </c>
      <c r="B288" s="36" t="s">
        <v>882</v>
      </c>
      <c r="C288" s="36" t="s">
        <v>64</v>
      </c>
      <c r="D288" s="37" t="s">
        <v>142</v>
      </c>
      <c r="E288" s="36" t="s">
        <v>447</v>
      </c>
      <c r="F288" s="38" t="s">
        <v>883</v>
      </c>
      <c r="G288" s="11" t="str">
        <f t="shared" si="10"/>
        <v>5.54/km</v>
      </c>
      <c r="H288" s="12">
        <f t="shared" si="11"/>
        <v>0.06419074074074073</v>
      </c>
      <c r="I288" s="41">
        <f>F288-INDEX($F$5:$F$400,MATCH(D288,$D$5:$D$400,0))</f>
        <v>0.0480349537037037</v>
      </c>
    </row>
    <row r="289" spans="1:9" ht="15" customHeight="1">
      <c r="A289" s="35">
        <v>285</v>
      </c>
      <c r="B289" s="36" t="s">
        <v>884</v>
      </c>
      <c r="C289" s="36" t="s">
        <v>454</v>
      </c>
      <c r="D289" s="37" t="s">
        <v>142</v>
      </c>
      <c r="E289" s="36" t="s">
        <v>200</v>
      </c>
      <c r="F289" s="38" t="s">
        <v>885</v>
      </c>
      <c r="G289" s="11" t="str">
        <f t="shared" si="10"/>
        <v>5.54/km</v>
      </c>
      <c r="H289" s="12">
        <f t="shared" si="11"/>
        <v>0.06430324074074072</v>
      </c>
      <c r="I289" s="41">
        <f>F289-INDEX($F$5:$F$400,MATCH(D289,$D$5:$D$400,0))</f>
        <v>0.048147453703703685</v>
      </c>
    </row>
    <row r="290" spans="1:9" ht="15" customHeight="1">
      <c r="A290" s="35">
        <v>286</v>
      </c>
      <c r="B290" s="36" t="s">
        <v>886</v>
      </c>
      <c r="C290" s="36" t="s">
        <v>887</v>
      </c>
      <c r="D290" s="37" t="s">
        <v>159</v>
      </c>
      <c r="E290" s="36" t="s">
        <v>888</v>
      </c>
      <c r="F290" s="38" t="s">
        <v>889</v>
      </c>
      <c r="G290" s="11" t="str">
        <f t="shared" si="10"/>
        <v>5.54/km</v>
      </c>
      <c r="H290" s="12">
        <f t="shared" si="11"/>
        <v>0.06449780092592593</v>
      </c>
      <c r="I290" s="41">
        <f>F290-INDEX($F$5:$F$400,MATCH(D290,$D$5:$D$400,0))</f>
        <v>0.031768287037037046</v>
      </c>
    </row>
    <row r="291" spans="1:9" ht="15" customHeight="1">
      <c r="A291" s="35">
        <v>287</v>
      </c>
      <c r="B291" s="36" t="s">
        <v>69</v>
      </c>
      <c r="C291" s="36" t="s">
        <v>101</v>
      </c>
      <c r="D291" s="37" t="s">
        <v>151</v>
      </c>
      <c r="E291" s="36" t="s">
        <v>200</v>
      </c>
      <c r="F291" s="38" t="s">
        <v>890</v>
      </c>
      <c r="G291" s="11" t="str">
        <f t="shared" si="10"/>
        <v>5.55/km</v>
      </c>
      <c r="H291" s="12">
        <f t="shared" si="11"/>
        <v>0.0646991898148148</v>
      </c>
      <c r="I291" s="41">
        <f>F291-INDEX($F$5:$F$400,MATCH(D291,$D$5:$D$400,0))</f>
        <v>0.028375231481481467</v>
      </c>
    </row>
    <row r="292" spans="1:9" ht="15" customHeight="1">
      <c r="A292" s="35">
        <v>288</v>
      </c>
      <c r="B292" s="36" t="s">
        <v>891</v>
      </c>
      <c r="C292" s="36" t="s">
        <v>892</v>
      </c>
      <c r="D292" s="37" t="s">
        <v>142</v>
      </c>
      <c r="E292" s="36" t="s">
        <v>603</v>
      </c>
      <c r="F292" s="38" t="s">
        <v>893</v>
      </c>
      <c r="G292" s="11" t="str">
        <f t="shared" si="10"/>
        <v>5.55/km</v>
      </c>
      <c r="H292" s="12">
        <f t="shared" si="11"/>
        <v>0.06476539351851852</v>
      </c>
      <c r="I292" s="41">
        <f>F292-INDEX($F$5:$F$400,MATCH(D292,$D$5:$D$400,0))</f>
        <v>0.04860960648148149</v>
      </c>
    </row>
    <row r="293" spans="1:9" ht="15" customHeight="1">
      <c r="A293" s="35">
        <v>289</v>
      </c>
      <c r="B293" s="36" t="s">
        <v>894</v>
      </c>
      <c r="C293" s="36" t="s">
        <v>895</v>
      </c>
      <c r="D293" s="37" t="s">
        <v>142</v>
      </c>
      <c r="E293" s="36" t="s">
        <v>896</v>
      </c>
      <c r="F293" s="38" t="s">
        <v>897</v>
      </c>
      <c r="G293" s="11" t="str">
        <f t="shared" si="10"/>
        <v>5.55/km</v>
      </c>
      <c r="H293" s="12">
        <f t="shared" si="11"/>
        <v>0.06508622685185185</v>
      </c>
      <c r="I293" s="41">
        <f>F293-INDEX($F$5:$F$400,MATCH(D293,$D$5:$D$400,0))</f>
        <v>0.04893043981481482</v>
      </c>
    </row>
    <row r="294" spans="1:9" ht="15" customHeight="1">
      <c r="A294" s="35">
        <v>290</v>
      </c>
      <c r="B294" s="36" t="s">
        <v>243</v>
      </c>
      <c r="C294" s="36" t="s">
        <v>48</v>
      </c>
      <c r="D294" s="37" t="s">
        <v>141</v>
      </c>
      <c r="E294" s="36" t="s">
        <v>210</v>
      </c>
      <c r="F294" s="38" t="s">
        <v>898</v>
      </c>
      <c r="G294" s="11" t="str">
        <f t="shared" si="10"/>
        <v>5.56/km</v>
      </c>
      <c r="H294" s="12">
        <f t="shared" si="11"/>
        <v>0.0654579861111111</v>
      </c>
      <c r="I294" s="41">
        <f>F294-INDEX($F$5:$F$400,MATCH(D294,$D$5:$D$400,0))</f>
        <v>0.05834386574074074</v>
      </c>
    </row>
    <row r="295" spans="1:9" ht="15" customHeight="1">
      <c r="A295" s="35">
        <v>291</v>
      </c>
      <c r="B295" s="36" t="s">
        <v>154</v>
      </c>
      <c r="C295" s="36" t="s">
        <v>27</v>
      </c>
      <c r="D295" s="37" t="s">
        <v>142</v>
      </c>
      <c r="E295" s="36" t="s">
        <v>497</v>
      </c>
      <c r="F295" s="38" t="s">
        <v>899</v>
      </c>
      <c r="G295" s="11" t="str">
        <f t="shared" si="10"/>
        <v>5.57/km</v>
      </c>
      <c r="H295" s="12">
        <f t="shared" si="11"/>
        <v>0.06569583333333333</v>
      </c>
      <c r="I295" s="41">
        <f>F295-INDEX($F$5:$F$400,MATCH(D295,$D$5:$D$400,0))</f>
        <v>0.0495400462962963</v>
      </c>
    </row>
    <row r="296" spans="1:9" ht="15" customHeight="1">
      <c r="A296" s="35">
        <v>292</v>
      </c>
      <c r="B296" s="36" t="s">
        <v>165</v>
      </c>
      <c r="C296" s="36" t="s">
        <v>36</v>
      </c>
      <c r="D296" s="37" t="s">
        <v>142</v>
      </c>
      <c r="E296" s="36" t="s">
        <v>210</v>
      </c>
      <c r="F296" s="38" t="s">
        <v>900</v>
      </c>
      <c r="G296" s="11" t="str">
        <f t="shared" si="10"/>
        <v>5.57/km</v>
      </c>
      <c r="H296" s="12">
        <f t="shared" si="11"/>
        <v>0.0658423611111111</v>
      </c>
      <c r="I296" s="41">
        <f>F296-INDEX($F$5:$F$400,MATCH(D296,$D$5:$D$400,0))</f>
        <v>0.049686574074074064</v>
      </c>
    </row>
    <row r="297" spans="1:9" ht="15" customHeight="1">
      <c r="A297" s="35">
        <v>293</v>
      </c>
      <c r="B297" s="36" t="s">
        <v>82</v>
      </c>
      <c r="C297" s="36" t="s">
        <v>40</v>
      </c>
      <c r="D297" s="37" t="s">
        <v>146</v>
      </c>
      <c r="E297" s="36" t="s">
        <v>447</v>
      </c>
      <c r="F297" s="38" t="s">
        <v>901</v>
      </c>
      <c r="G297" s="11" t="str">
        <f aca="true" t="shared" si="12" ref="G297:G360">TEXT(INT((HOUR(F297)*3600+MINUTE(F297)*60+SECOND(F297))/$I$3/60),"0")&amp;"."&amp;TEXT(MOD((HOUR(F297)*3600+MINUTE(F297)*60+SECOND(F297))/$I$3,60),"00")&amp;"/km"</f>
        <v>5.58/km</v>
      </c>
      <c r="H297" s="12">
        <f aca="true" t="shared" si="13" ref="H297:H360">F297-$F$5</f>
        <v>0.06651666666666665</v>
      </c>
      <c r="I297" s="41">
        <f>F297-INDEX($F$5:$F$400,MATCH(D297,$D$5:$D$400,0))</f>
        <v>0.04791134259259258</v>
      </c>
    </row>
    <row r="298" spans="1:9" ht="15" customHeight="1">
      <c r="A298" s="35">
        <v>294</v>
      </c>
      <c r="B298" s="36" t="s">
        <v>902</v>
      </c>
      <c r="C298" s="36" t="s">
        <v>27</v>
      </c>
      <c r="D298" s="37" t="s">
        <v>141</v>
      </c>
      <c r="E298" s="36" t="s">
        <v>200</v>
      </c>
      <c r="F298" s="38" t="s">
        <v>903</v>
      </c>
      <c r="G298" s="11" t="str">
        <f t="shared" si="12"/>
        <v>5.59/km</v>
      </c>
      <c r="H298" s="12">
        <f t="shared" si="13"/>
        <v>0.06670393518518518</v>
      </c>
      <c r="I298" s="41">
        <f>F298-INDEX($F$5:$F$400,MATCH(D298,$D$5:$D$400,0))</f>
        <v>0.05958981481481482</v>
      </c>
    </row>
    <row r="299" spans="1:9" ht="15" customHeight="1">
      <c r="A299" s="35">
        <v>295</v>
      </c>
      <c r="B299" s="36" t="s">
        <v>180</v>
      </c>
      <c r="C299" s="36" t="s">
        <v>43</v>
      </c>
      <c r="D299" s="37" t="s">
        <v>144</v>
      </c>
      <c r="E299" s="36" t="s">
        <v>397</v>
      </c>
      <c r="F299" s="38" t="s">
        <v>904</v>
      </c>
      <c r="G299" s="11" t="str">
        <f t="shared" si="12"/>
        <v>6.01/km</v>
      </c>
      <c r="H299" s="12">
        <f t="shared" si="13"/>
        <v>0.06765104166666668</v>
      </c>
      <c r="I299" s="41">
        <f>F299-INDEX($F$5:$F$400,MATCH(D299,$D$5:$D$400,0))</f>
        <v>0.03089097222222223</v>
      </c>
    </row>
    <row r="300" spans="1:9" ht="15" customHeight="1">
      <c r="A300" s="35">
        <v>296</v>
      </c>
      <c r="B300" s="36" t="s">
        <v>284</v>
      </c>
      <c r="C300" s="36" t="s">
        <v>108</v>
      </c>
      <c r="D300" s="37" t="s">
        <v>173</v>
      </c>
      <c r="E300" s="36" t="s">
        <v>276</v>
      </c>
      <c r="F300" s="38" t="s">
        <v>905</v>
      </c>
      <c r="G300" s="11" t="str">
        <f t="shared" si="12"/>
        <v>6.01/km</v>
      </c>
      <c r="H300" s="12">
        <f t="shared" si="13"/>
        <v>0.06768842592592593</v>
      </c>
      <c r="I300" s="41">
        <f>F300-INDEX($F$5:$F$400,MATCH(D300,$D$5:$D$400,0))</f>
        <v>0.01079606481481482</v>
      </c>
    </row>
    <row r="301" spans="1:9" ht="15" customHeight="1">
      <c r="A301" s="35">
        <v>297</v>
      </c>
      <c r="B301" s="36" t="s">
        <v>906</v>
      </c>
      <c r="C301" s="36" t="s">
        <v>907</v>
      </c>
      <c r="D301" s="37" t="s">
        <v>151</v>
      </c>
      <c r="E301" s="36" t="s">
        <v>908</v>
      </c>
      <c r="F301" s="38" t="s">
        <v>909</v>
      </c>
      <c r="G301" s="11" t="str">
        <f t="shared" si="12"/>
        <v>6.02/km</v>
      </c>
      <c r="H301" s="12">
        <f t="shared" si="13"/>
        <v>0.06810868055555554</v>
      </c>
      <c r="I301" s="41">
        <f>F301-INDEX($F$5:$F$400,MATCH(D301,$D$5:$D$400,0))</f>
        <v>0.0317847222222222</v>
      </c>
    </row>
    <row r="302" spans="1:9" ht="15" customHeight="1">
      <c r="A302" s="35">
        <v>298</v>
      </c>
      <c r="B302" s="36" t="s">
        <v>910</v>
      </c>
      <c r="C302" s="36" t="s">
        <v>36</v>
      </c>
      <c r="D302" s="37" t="s">
        <v>137</v>
      </c>
      <c r="E302" s="36" t="s">
        <v>75</v>
      </c>
      <c r="F302" s="38" t="s">
        <v>911</v>
      </c>
      <c r="G302" s="11" t="str">
        <f t="shared" si="12"/>
        <v>6.03/km</v>
      </c>
      <c r="H302" s="12">
        <f t="shared" si="13"/>
        <v>0.06853923611111111</v>
      </c>
      <c r="I302" s="41">
        <f>F302-INDEX($F$5:$F$400,MATCH(D302,$D$5:$D$400,0))</f>
        <v>0.06853923611111111</v>
      </c>
    </row>
    <row r="303" spans="1:9" ht="15" customHeight="1">
      <c r="A303" s="35">
        <v>299</v>
      </c>
      <c r="B303" s="36" t="s">
        <v>507</v>
      </c>
      <c r="C303" s="36" t="s">
        <v>19</v>
      </c>
      <c r="D303" s="37" t="s">
        <v>141</v>
      </c>
      <c r="E303" s="36" t="s">
        <v>326</v>
      </c>
      <c r="F303" s="38" t="s">
        <v>912</v>
      </c>
      <c r="G303" s="11" t="str">
        <f t="shared" si="12"/>
        <v>6.03/km</v>
      </c>
      <c r="H303" s="12">
        <f t="shared" si="13"/>
        <v>0.0686699074074074</v>
      </c>
      <c r="I303" s="41">
        <f>F303-INDEX($F$5:$F$400,MATCH(D303,$D$5:$D$400,0))</f>
        <v>0.06155578703703704</v>
      </c>
    </row>
    <row r="304" spans="1:9" ht="15" customHeight="1">
      <c r="A304" s="35">
        <v>300</v>
      </c>
      <c r="B304" s="36" t="s">
        <v>913</v>
      </c>
      <c r="C304" s="36" t="s">
        <v>40</v>
      </c>
      <c r="D304" s="37" t="s">
        <v>141</v>
      </c>
      <c r="E304" s="36" t="s">
        <v>248</v>
      </c>
      <c r="F304" s="38" t="s">
        <v>914</v>
      </c>
      <c r="G304" s="11" t="str">
        <f t="shared" si="12"/>
        <v>6.03/km</v>
      </c>
      <c r="H304" s="12">
        <f t="shared" si="13"/>
        <v>0.06871030092592591</v>
      </c>
      <c r="I304" s="41">
        <f>F304-INDEX($F$5:$F$400,MATCH(D304,$D$5:$D$400,0))</f>
        <v>0.061596180555555546</v>
      </c>
    </row>
    <row r="305" spans="1:9" ht="15" customHeight="1">
      <c r="A305" s="35">
        <v>301</v>
      </c>
      <c r="B305" s="36" t="s">
        <v>915</v>
      </c>
      <c r="C305" s="36" t="s">
        <v>95</v>
      </c>
      <c r="D305" s="37" t="s">
        <v>138</v>
      </c>
      <c r="E305" s="36" t="s">
        <v>200</v>
      </c>
      <c r="F305" s="38" t="s">
        <v>916</v>
      </c>
      <c r="G305" s="11" t="str">
        <f t="shared" si="12"/>
        <v>6.03/km</v>
      </c>
      <c r="H305" s="12">
        <f t="shared" si="13"/>
        <v>0.06882662037037036</v>
      </c>
      <c r="I305" s="41">
        <f>F305-INDEX($F$5:$F$400,MATCH(D305,$D$5:$D$400,0))</f>
        <v>0.05834780092592594</v>
      </c>
    </row>
    <row r="306" spans="1:9" ht="15" customHeight="1">
      <c r="A306" s="35">
        <v>302</v>
      </c>
      <c r="B306" s="36" t="s">
        <v>917</v>
      </c>
      <c r="C306" s="36" t="s">
        <v>22</v>
      </c>
      <c r="D306" s="37" t="s">
        <v>138</v>
      </c>
      <c r="E306" s="36" t="s">
        <v>200</v>
      </c>
      <c r="F306" s="38" t="s">
        <v>918</v>
      </c>
      <c r="G306" s="11" t="str">
        <f t="shared" si="12"/>
        <v>6.03/km</v>
      </c>
      <c r="H306" s="12">
        <f t="shared" si="13"/>
        <v>0.06883460648148147</v>
      </c>
      <c r="I306" s="41">
        <f>F306-INDEX($F$5:$F$400,MATCH(D306,$D$5:$D$400,0))</f>
        <v>0.058355787037037046</v>
      </c>
    </row>
    <row r="307" spans="1:9" ht="15" customHeight="1">
      <c r="A307" s="35">
        <v>303</v>
      </c>
      <c r="B307" s="36" t="s">
        <v>919</v>
      </c>
      <c r="C307" s="36" t="s">
        <v>238</v>
      </c>
      <c r="D307" s="37" t="s">
        <v>140</v>
      </c>
      <c r="E307" s="36" t="s">
        <v>347</v>
      </c>
      <c r="F307" s="38" t="s">
        <v>920</v>
      </c>
      <c r="G307" s="11" t="str">
        <f t="shared" si="12"/>
        <v>6.03/km</v>
      </c>
      <c r="H307" s="12">
        <f t="shared" si="13"/>
        <v>0.0688878472222222</v>
      </c>
      <c r="I307" s="41">
        <f>F307-INDEX($F$5:$F$400,MATCH(D307,$D$5:$D$400,0))</f>
        <v>0.06259120370370369</v>
      </c>
    </row>
    <row r="308" spans="1:9" ht="15" customHeight="1">
      <c r="A308" s="35">
        <v>304</v>
      </c>
      <c r="B308" s="36" t="s">
        <v>921</v>
      </c>
      <c r="C308" s="36" t="s">
        <v>922</v>
      </c>
      <c r="D308" s="37" t="s">
        <v>138</v>
      </c>
      <c r="E308" s="36" t="s">
        <v>273</v>
      </c>
      <c r="F308" s="38" t="s">
        <v>923</v>
      </c>
      <c r="G308" s="11" t="str">
        <f t="shared" si="12"/>
        <v>6.05/km</v>
      </c>
      <c r="H308" s="12">
        <f t="shared" si="13"/>
        <v>0.06999351851851852</v>
      </c>
      <c r="I308" s="41">
        <f>F308-INDEX($F$5:$F$400,MATCH(D308,$D$5:$D$400,0))</f>
        <v>0.0595146990740741</v>
      </c>
    </row>
    <row r="309" spans="1:9" ht="15" customHeight="1">
      <c r="A309" s="35">
        <v>305</v>
      </c>
      <c r="B309" s="36" t="s">
        <v>160</v>
      </c>
      <c r="C309" s="36" t="s">
        <v>96</v>
      </c>
      <c r="D309" s="37" t="s">
        <v>167</v>
      </c>
      <c r="E309" s="36" t="s">
        <v>858</v>
      </c>
      <c r="F309" s="38" t="s">
        <v>924</v>
      </c>
      <c r="G309" s="11" t="str">
        <f t="shared" si="12"/>
        <v>6.07/km</v>
      </c>
      <c r="H309" s="12">
        <f t="shared" si="13"/>
        <v>0.07053819444444444</v>
      </c>
      <c r="I309" s="41">
        <f>F309-INDEX($F$5:$F$400,MATCH(D309,$D$5:$D$400,0))</f>
        <v>0.042325925925925906</v>
      </c>
    </row>
    <row r="310" spans="1:9" ht="15" customHeight="1">
      <c r="A310" s="35">
        <v>306</v>
      </c>
      <c r="B310" s="36" t="s">
        <v>925</v>
      </c>
      <c r="C310" s="36" t="s">
        <v>21</v>
      </c>
      <c r="D310" s="37" t="s">
        <v>144</v>
      </c>
      <c r="E310" s="36" t="s">
        <v>926</v>
      </c>
      <c r="F310" s="38" t="s">
        <v>927</v>
      </c>
      <c r="G310" s="11" t="str">
        <f t="shared" si="12"/>
        <v>6.07/km</v>
      </c>
      <c r="H310" s="12">
        <f t="shared" si="13"/>
        <v>0.0706420138888889</v>
      </c>
      <c r="I310" s="41">
        <f>F310-INDEX($F$5:$F$400,MATCH(D310,$D$5:$D$400,0))</f>
        <v>0.03388194444444445</v>
      </c>
    </row>
    <row r="311" spans="1:9" ht="15" customHeight="1">
      <c r="A311" s="35">
        <v>307</v>
      </c>
      <c r="B311" s="36" t="s">
        <v>928</v>
      </c>
      <c r="C311" s="36" t="s">
        <v>63</v>
      </c>
      <c r="D311" s="37" t="s">
        <v>137</v>
      </c>
      <c r="E311" s="36" t="s">
        <v>347</v>
      </c>
      <c r="F311" s="38" t="s">
        <v>929</v>
      </c>
      <c r="G311" s="11" t="str">
        <f t="shared" si="12"/>
        <v>6.07/km</v>
      </c>
      <c r="H311" s="12">
        <f t="shared" si="13"/>
        <v>0.07076284722222219</v>
      </c>
      <c r="I311" s="41">
        <f>F311-INDEX($F$5:$F$400,MATCH(D311,$D$5:$D$400,0))</f>
        <v>0.07076284722222219</v>
      </c>
    </row>
    <row r="312" spans="1:9" ht="15" customHeight="1">
      <c r="A312" s="35">
        <v>308</v>
      </c>
      <c r="B312" s="36" t="s">
        <v>930</v>
      </c>
      <c r="C312" s="36" t="s">
        <v>36</v>
      </c>
      <c r="D312" s="37" t="s">
        <v>138</v>
      </c>
      <c r="E312" s="36" t="s">
        <v>397</v>
      </c>
      <c r="F312" s="38" t="s">
        <v>931</v>
      </c>
      <c r="G312" s="11" t="str">
        <f t="shared" si="12"/>
        <v>6.08/km</v>
      </c>
      <c r="H312" s="12">
        <f t="shared" si="13"/>
        <v>0.07114918981481481</v>
      </c>
      <c r="I312" s="41">
        <f>F312-INDEX($F$5:$F$400,MATCH(D312,$D$5:$D$400,0))</f>
        <v>0.06067037037037039</v>
      </c>
    </row>
    <row r="313" spans="1:9" ht="15" customHeight="1">
      <c r="A313" s="35">
        <v>309</v>
      </c>
      <c r="B313" s="36" t="s">
        <v>932</v>
      </c>
      <c r="C313" s="36" t="s">
        <v>933</v>
      </c>
      <c r="D313" s="37" t="s">
        <v>168</v>
      </c>
      <c r="E313" s="36" t="s">
        <v>156</v>
      </c>
      <c r="F313" s="38" t="s">
        <v>934</v>
      </c>
      <c r="G313" s="11" t="str">
        <f t="shared" si="12"/>
        <v>6.08/km</v>
      </c>
      <c r="H313" s="12">
        <f t="shared" si="13"/>
        <v>0.07116134259259259</v>
      </c>
      <c r="I313" s="41">
        <f>F313-INDEX($F$5:$F$400,MATCH(D313,$D$5:$D$400,0))</f>
        <v>0.046314004629629646</v>
      </c>
    </row>
    <row r="314" spans="1:9" ht="15" customHeight="1">
      <c r="A314" s="35">
        <v>310</v>
      </c>
      <c r="B314" s="36" t="s">
        <v>935</v>
      </c>
      <c r="C314" s="36" t="s">
        <v>19</v>
      </c>
      <c r="D314" s="37" t="s">
        <v>141</v>
      </c>
      <c r="E314" s="36" t="s">
        <v>18</v>
      </c>
      <c r="F314" s="38" t="s">
        <v>936</v>
      </c>
      <c r="G314" s="11" t="str">
        <f t="shared" si="12"/>
        <v>6.08/km</v>
      </c>
      <c r="H314" s="12">
        <f t="shared" si="13"/>
        <v>0.07117037037037037</v>
      </c>
      <c r="I314" s="41">
        <f>F314-INDEX($F$5:$F$400,MATCH(D314,$D$5:$D$400,0))</f>
        <v>0.06405625000000001</v>
      </c>
    </row>
    <row r="315" spans="1:9" ht="15" customHeight="1">
      <c r="A315" s="35">
        <v>311</v>
      </c>
      <c r="B315" s="36" t="s">
        <v>279</v>
      </c>
      <c r="C315" s="36" t="s">
        <v>45</v>
      </c>
      <c r="D315" s="37" t="s">
        <v>141</v>
      </c>
      <c r="E315" s="36" t="s">
        <v>18</v>
      </c>
      <c r="F315" s="38" t="s">
        <v>937</v>
      </c>
      <c r="G315" s="11" t="str">
        <f t="shared" si="12"/>
        <v>6.08/km</v>
      </c>
      <c r="H315" s="12">
        <f t="shared" si="13"/>
        <v>0.0711722222222222</v>
      </c>
      <c r="I315" s="41">
        <f>F315-INDEX($F$5:$F$400,MATCH(D315,$D$5:$D$400,0))</f>
        <v>0.06405810185185185</v>
      </c>
    </row>
    <row r="316" spans="1:9" ht="15" customHeight="1">
      <c r="A316" s="55">
        <v>312</v>
      </c>
      <c r="B316" s="27" t="s">
        <v>938</v>
      </c>
      <c r="C316" s="27" t="s">
        <v>45</v>
      </c>
      <c r="D316" s="56" t="s">
        <v>141</v>
      </c>
      <c r="E316" s="27" t="s">
        <v>358</v>
      </c>
      <c r="F316" s="57" t="s">
        <v>939</v>
      </c>
      <c r="G316" s="25" t="str">
        <f t="shared" si="12"/>
        <v>6.08/km</v>
      </c>
      <c r="H316" s="26">
        <f t="shared" si="13"/>
        <v>0.07118541666666665</v>
      </c>
      <c r="I316" s="58">
        <f>F316-INDEX($F$5:$F$400,MATCH(D316,$D$5:$D$400,0))</f>
        <v>0.06407129629629629</v>
      </c>
    </row>
    <row r="317" spans="1:9" ht="15" customHeight="1">
      <c r="A317" s="55">
        <v>313</v>
      </c>
      <c r="B317" s="27" t="s">
        <v>940</v>
      </c>
      <c r="C317" s="27" t="s">
        <v>25</v>
      </c>
      <c r="D317" s="56" t="s">
        <v>137</v>
      </c>
      <c r="E317" s="27" t="s">
        <v>358</v>
      </c>
      <c r="F317" s="57" t="s">
        <v>941</v>
      </c>
      <c r="G317" s="25" t="str">
        <f t="shared" si="12"/>
        <v>6.08/km</v>
      </c>
      <c r="H317" s="26">
        <f t="shared" si="13"/>
        <v>0.07118634259259259</v>
      </c>
      <c r="I317" s="58">
        <f>F317-INDEX($F$5:$F$400,MATCH(D317,$D$5:$D$400,0))</f>
        <v>0.07118634259259259</v>
      </c>
    </row>
    <row r="318" spans="1:9" ht="15" customHeight="1">
      <c r="A318" s="35">
        <v>314</v>
      </c>
      <c r="B318" s="36" t="s">
        <v>942</v>
      </c>
      <c r="C318" s="36" t="s">
        <v>21</v>
      </c>
      <c r="D318" s="37" t="s">
        <v>144</v>
      </c>
      <c r="E318" s="36" t="s">
        <v>943</v>
      </c>
      <c r="F318" s="38" t="s">
        <v>944</v>
      </c>
      <c r="G318" s="11" t="str">
        <f t="shared" si="12"/>
        <v>6.08/km</v>
      </c>
      <c r="H318" s="12">
        <f t="shared" si="13"/>
        <v>0.07138009259259258</v>
      </c>
      <c r="I318" s="41">
        <f>F318-INDEX($F$5:$F$400,MATCH(D318,$D$5:$D$400,0))</f>
        <v>0.03462002314814813</v>
      </c>
    </row>
    <row r="319" spans="1:9" ht="15" customHeight="1">
      <c r="A319" s="35">
        <v>315</v>
      </c>
      <c r="B319" s="36" t="s">
        <v>130</v>
      </c>
      <c r="C319" s="36" t="s">
        <v>19</v>
      </c>
      <c r="D319" s="37" t="s">
        <v>159</v>
      </c>
      <c r="E319" s="36" t="s">
        <v>303</v>
      </c>
      <c r="F319" s="38" t="s">
        <v>945</v>
      </c>
      <c r="G319" s="11" t="str">
        <f t="shared" si="12"/>
        <v>6.09/km</v>
      </c>
      <c r="H319" s="12">
        <f t="shared" si="13"/>
        <v>0.07161481481481481</v>
      </c>
      <c r="I319" s="41">
        <f>F319-INDEX($F$5:$F$400,MATCH(D319,$D$5:$D$400,0))</f>
        <v>0.03888530092592593</v>
      </c>
    </row>
    <row r="320" spans="1:9" ht="15" customHeight="1">
      <c r="A320" s="35">
        <v>316</v>
      </c>
      <c r="B320" s="36" t="s">
        <v>946</v>
      </c>
      <c r="C320" s="36" t="s">
        <v>947</v>
      </c>
      <c r="D320" s="37" t="s">
        <v>138</v>
      </c>
      <c r="E320" s="36" t="s">
        <v>948</v>
      </c>
      <c r="F320" s="38" t="s">
        <v>949</v>
      </c>
      <c r="G320" s="11" t="str">
        <f t="shared" si="12"/>
        <v>6.09/km</v>
      </c>
      <c r="H320" s="12">
        <f t="shared" si="13"/>
        <v>0.07162916666666665</v>
      </c>
      <c r="I320" s="41">
        <f>F320-INDEX($F$5:$F$400,MATCH(D320,$D$5:$D$400,0))</f>
        <v>0.06115034722222222</v>
      </c>
    </row>
    <row r="321" spans="1:9" ht="15" customHeight="1">
      <c r="A321" s="35">
        <v>317</v>
      </c>
      <c r="B321" s="36" t="s">
        <v>950</v>
      </c>
      <c r="C321" s="36" t="s">
        <v>951</v>
      </c>
      <c r="D321" s="37" t="s">
        <v>139</v>
      </c>
      <c r="E321" s="36" t="s">
        <v>447</v>
      </c>
      <c r="F321" s="38" t="s">
        <v>952</v>
      </c>
      <c r="G321" s="11" t="str">
        <f t="shared" si="12"/>
        <v>6.10/km</v>
      </c>
      <c r="H321" s="12">
        <f t="shared" si="13"/>
        <v>0.07213680555555556</v>
      </c>
      <c r="I321" s="41">
        <f>F321-INDEX($F$5:$F$400,MATCH(D321,$D$5:$D$400,0))</f>
        <v>0.061726967592592594</v>
      </c>
    </row>
    <row r="322" spans="1:9" ht="15" customHeight="1">
      <c r="A322" s="35">
        <v>318</v>
      </c>
      <c r="B322" s="36" t="s">
        <v>953</v>
      </c>
      <c r="C322" s="36" t="s">
        <v>125</v>
      </c>
      <c r="D322" s="37" t="s">
        <v>142</v>
      </c>
      <c r="E322" s="36" t="s">
        <v>200</v>
      </c>
      <c r="F322" s="38" t="s">
        <v>954</v>
      </c>
      <c r="G322" s="11" t="str">
        <f t="shared" si="12"/>
        <v>6.11/km</v>
      </c>
      <c r="H322" s="12">
        <f t="shared" si="13"/>
        <v>0.0726096064814815</v>
      </c>
      <c r="I322" s="41">
        <f>F322-INDEX($F$5:$F$400,MATCH(D322,$D$5:$D$400,0))</f>
        <v>0.05645381944444447</v>
      </c>
    </row>
    <row r="323" spans="1:9" ht="15" customHeight="1">
      <c r="A323" s="35">
        <v>319</v>
      </c>
      <c r="B323" s="36" t="s">
        <v>955</v>
      </c>
      <c r="C323" s="36" t="s">
        <v>956</v>
      </c>
      <c r="D323" s="37" t="s">
        <v>142</v>
      </c>
      <c r="E323" s="36" t="s">
        <v>170</v>
      </c>
      <c r="F323" s="38" t="s">
        <v>957</v>
      </c>
      <c r="G323" s="11" t="str">
        <f t="shared" si="12"/>
        <v>6.11/km</v>
      </c>
      <c r="H323" s="12">
        <f t="shared" si="13"/>
        <v>0.07262777777777778</v>
      </c>
      <c r="I323" s="41">
        <f>F323-INDEX($F$5:$F$400,MATCH(D323,$D$5:$D$400,0))</f>
        <v>0.056471990740740746</v>
      </c>
    </row>
    <row r="324" spans="1:9" ht="15" customHeight="1">
      <c r="A324" s="35">
        <v>320</v>
      </c>
      <c r="B324" s="36" t="s">
        <v>958</v>
      </c>
      <c r="C324" s="36" t="s">
        <v>40</v>
      </c>
      <c r="D324" s="37" t="s">
        <v>140</v>
      </c>
      <c r="E324" s="36" t="s">
        <v>245</v>
      </c>
      <c r="F324" s="38" t="s">
        <v>959</v>
      </c>
      <c r="G324" s="11" t="str">
        <f t="shared" si="12"/>
        <v>6.11/km</v>
      </c>
      <c r="H324" s="12">
        <f t="shared" si="13"/>
        <v>0.07262835648148148</v>
      </c>
      <c r="I324" s="41">
        <f>F324-INDEX($F$5:$F$400,MATCH(D324,$D$5:$D$400,0))</f>
        <v>0.06633171296296297</v>
      </c>
    </row>
    <row r="325" spans="1:9" ht="15" customHeight="1">
      <c r="A325" s="35">
        <v>321</v>
      </c>
      <c r="B325" s="36" t="s">
        <v>121</v>
      </c>
      <c r="C325" s="36" t="s">
        <v>22</v>
      </c>
      <c r="D325" s="37" t="s">
        <v>137</v>
      </c>
      <c r="E325" s="36" t="s">
        <v>176</v>
      </c>
      <c r="F325" s="38" t="s">
        <v>960</v>
      </c>
      <c r="G325" s="11" t="str">
        <f t="shared" si="12"/>
        <v>6.11/km</v>
      </c>
      <c r="H325" s="12">
        <f t="shared" si="13"/>
        <v>0.07263437500000001</v>
      </c>
      <c r="I325" s="41">
        <f>F325-INDEX($F$5:$F$400,MATCH(D325,$D$5:$D$400,0))</f>
        <v>0.07263437500000001</v>
      </c>
    </row>
    <row r="326" spans="1:9" ht="15" customHeight="1">
      <c r="A326" s="35">
        <v>322</v>
      </c>
      <c r="B326" s="36" t="s">
        <v>961</v>
      </c>
      <c r="C326" s="36" t="s">
        <v>47</v>
      </c>
      <c r="D326" s="37" t="s">
        <v>142</v>
      </c>
      <c r="E326" s="36" t="s">
        <v>212</v>
      </c>
      <c r="F326" s="38" t="s">
        <v>962</v>
      </c>
      <c r="G326" s="11" t="str">
        <f t="shared" si="12"/>
        <v>6.13/km</v>
      </c>
      <c r="H326" s="12">
        <f t="shared" si="13"/>
        <v>0.07355821759259261</v>
      </c>
      <c r="I326" s="41">
        <f>F326-INDEX($F$5:$F$400,MATCH(D326,$D$5:$D$400,0))</f>
        <v>0.05740243055555558</v>
      </c>
    </row>
    <row r="327" spans="1:9" ht="15" customHeight="1">
      <c r="A327" s="35">
        <v>323</v>
      </c>
      <c r="B327" s="36" t="s">
        <v>282</v>
      </c>
      <c r="C327" s="36" t="s">
        <v>41</v>
      </c>
      <c r="D327" s="37" t="s">
        <v>137</v>
      </c>
      <c r="E327" s="36" t="s">
        <v>283</v>
      </c>
      <c r="F327" s="38" t="s">
        <v>963</v>
      </c>
      <c r="G327" s="11" t="str">
        <f t="shared" si="12"/>
        <v>6.14/km</v>
      </c>
      <c r="H327" s="12">
        <f t="shared" si="13"/>
        <v>0.07391435185185184</v>
      </c>
      <c r="I327" s="41">
        <f>F327-INDEX($F$5:$F$400,MATCH(D327,$D$5:$D$400,0))</f>
        <v>0.07391435185185184</v>
      </c>
    </row>
    <row r="328" spans="1:9" ht="15" customHeight="1">
      <c r="A328" s="35">
        <v>324</v>
      </c>
      <c r="B328" s="36" t="s">
        <v>100</v>
      </c>
      <c r="C328" s="36" t="s">
        <v>26</v>
      </c>
      <c r="D328" s="37" t="s">
        <v>138</v>
      </c>
      <c r="E328" s="36" t="s">
        <v>964</v>
      </c>
      <c r="F328" s="38" t="s">
        <v>965</v>
      </c>
      <c r="G328" s="11" t="str">
        <f t="shared" si="12"/>
        <v>6.15/km</v>
      </c>
      <c r="H328" s="12">
        <f t="shared" si="13"/>
        <v>0.07441157407407407</v>
      </c>
      <c r="I328" s="41">
        <f>F328-INDEX($F$5:$F$400,MATCH(D328,$D$5:$D$400,0))</f>
        <v>0.06393275462962965</v>
      </c>
    </row>
    <row r="329" spans="1:9" ht="15" customHeight="1">
      <c r="A329" s="35">
        <v>325</v>
      </c>
      <c r="B329" s="36" t="s">
        <v>966</v>
      </c>
      <c r="C329" s="36" t="s">
        <v>21</v>
      </c>
      <c r="D329" s="37" t="s">
        <v>137</v>
      </c>
      <c r="E329" s="36" t="s">
        <v>397</v>
      </c>
      <c r="F329" s="38" t="s">
        <v>967</v>
      </c>
      <c r="G329" s="11" t="str">
        <f t="shared" si="12"/>
        <v>6.15/km</v>
      </c>
      <c r="H329" s="12">
        <f t="shared" si="13"/>
        <v>0.07443472222222224</v>
      </c>
      <c r="I329" s="41">
        <f>F329-INDEX($F$5:$F$400,MATCH(D329,$D$5:$D$400,0))</f>
        <v>0.07443472222222224</v>
      </c>
    </row>
    <row r="330" spans="1:9" ht="15" customHeight="1">
      <c r="A330" s="35">
        <v>326</v>
      </c>
      <c r="B330" s="36" t="s">
        <v>57</v>
      </c>
      <c r="C330" s="36" t="s">
        <v>21</v>
      </c>
      <c r="D330" s="37" t="s">
        <v>142</v>
      </c>
      <c r="E330" s="36" t="s">
        <v>397</v>
      </c>
      <c r="F330" s="38" t="s">
        <v>968</v>
      </c>
      <c r="G330" s="11" t="str">
        <f t="shared" si="12"/>
        <v>6.15/km</v>
      </c>
      <c r="H330" s="12">
        <f t="shared" si="13"/>
        <v>0.07447824074074073</v>
      </c>
      <c r="I330" s="41">
        <f>F330-INDEX($F$5:$F$400,MATCH(D330,$D$5:$D$400,0))</f>
        <v>0.0583224537037037</v>
      </c>
    </row>
    <row r="331" spans="1:9" ht="15" customHeight="1">
      <c r="A331" s="35">
        <v>327</v>
      </c>
      <c r="B331" s="36" t="s">
        <v>969</v>
      </c>
      <c r="C331" s="36" t="s">
        <v>55</v>
      </c>
      <c r="D331" s="37" t="s">
        <v>137</v>
      </c>
      <c r="E331" s="36" t="s">
        <v>397</v>
      </c>
      <c r="F331" s="38" t="s">
        <v>970</v>
      </c>
      <c r="G331" s="11" t="str">
        <f t="shared" si="12"/>
        <v>6.15/km</v>
      </c>
      <c r="H331" s="12">
        <f t="shared" si="13"/>
        <v>0.07455347222222221</v>
      </c>
      <c r="I331" s="41">
        <f>F331-INDEX($F$5:$F$400,MATCH(D331,$D$5:$D$400,0))</f>
        <v>0.07455347222222221</v>
      </c>
    </row>
    <row r="332" spans="1:9" ht="15" customHeight="1">
      <c r="A332" s="35">
        <v>328</v>
      </c>
      <c r="B332" s="36" t="s">
        <v>183</v>
      </c>
      <c r="C332" s="36" t="s">
        <v>30</v>
      </c>
      <c r="D332" s="37" t="s">
        <v>137</v>
      </c>
      <c r="E332" s="36" t="s">
        <v>397</v>
      </c>
      <c r="F332" s="38" t="s">
        <v>971</v>
      </c>
      <c r="G332" s="11" t="str">
        <f t="shared" si="12"/>
        <v>6.16/km</v>
      </c>
      <c r="H332" s="12">
        <f t="shared" si="13"/>
        <v>0.0751233796296296</v>
      </c>
      <c r="I332" s="41">
        <f>F332-INDEX($F$5:$F$400,MATCH(D332,$D$5:$D$400,0))</f>
        <v>0.0751233796296296</v>
      </c>
    </row>
    <row r="333" spans="1:9" ht="15" customHeight="1">
      <c r="A333" s="35">
        <v>329</v>
      </c>
      <c r="B333" s="36" t="s">
        <v>972</v>
      </c>
      <c r="C333" s="36" t="s">
        <v>32</v>
      </c>
      <c r="D333" s="37" t="s">
        <v>142</v>
      </c>
      <c r="E333" s="36" t="s">
        <v>397</v>
      </c>
      <c r="F333" s="38" t="s">
        <v>973</v>
      </c>
      <c r="G333" s="11" t="str">
        <f t="shared" si="12"/>
        <v>6.17/km</v>
      </c>
      <c r="H333" s="12">
        <f t="shared" si="13"/>
        <v>0.07543969907407409</v>
      </c>
      <c r="I333" s="41">
        <f>F333-INDEX($F$5:$F$400,MATCH(D333,$D$5:$D$400,0))</f>
        <v>0.05928391203703706</v>
      </c>
    </row>
    <row r="334" spans="1:9" ht="15" customHeight="1">
      <c r="A334" s="35">
        <v>330</v>
      </c>
      <c r="B334" s="36" t="s">
        <v>974</v>
      </c>
      <c r="C334" s="36" t="s">
        <v>238</v>
      </c>
      <c r="D334" s="37" t="s">
        <v>140</v>
      </c>
      <c r="E334" s="36" t="s">
        <v>115</v>
      </c>
      <c r="F334" s="38" t="s">
        <v>975</v>
      </c>
      <c r="G334" s="11" t="str">
        <f t="shared" si="12"/>
        <v>6.17/km</v>
      </c>
      <c r="H334" s="12">
        <f t="shared" si="13"/>
        <v>0.07570474537037035</v>
      </c>
      <c r="I334" s="41">
        <f>F334-INDEX($F$5:$F$400,MATCH(D334,$D$5:$D$400,0))</f>
        <v>0.06940810185185184</v>
      </c>
    </row>
    <row r="335" spans="1:9" ht="15" customHeight="1">
      <c r="A335" s="35">
        <v>331</v>
      </c>
      <c r="B335" s="36" t="s">
        <v>976</v>
      </c>
      <c r="C335" s="36" t="s">
        <v>977</v>
      </c>
      <c r="D335" s="37" t="s">
        <v>159</v>
      </c>
      <c r="E335" s="36" t="s">
        <v>370</v>
      </c>
      <c r="F335" s="38" t="s">
        <v>978</v>
      </c>
      <c r="G335" s="11" t="str">
        <f t="shared" si="12"/>
        <v>6.17/km</v>
      </c>
      <c r="H335" s="12">
        <f t="shared" si="13"/>
        <v>0.07576030092592591</v>
      </c>
      <c r="I335" s="41">
        <f>F335-INDEX($F$5:$F$400,MATCH(D335,$D$5:$D$400,0))</f>
        <v>0.04303078703703703</v>
      </c>
    </row>
    <row r="336" spans="1:9" ht="15" customHeight="1">
      <c r="A336" s="35">
        <v>332</v>
      </c>
      <c r="B336" s="36" t="s">
        <v>291</v>
      </c>
      <c r="C336" s="36" t="s">
        <v>85</v>
      </c>
      <c r="D336" s="37" t="s">
        <v>146</v>
      </c>
      <c r="E336" s="36" t="s">
        <v>979</v>
      </c>
      <c r="F336" s="38" t="s">
        <v>980</v>
      </c>
      <c r="G336" s="11" t="str">
        <f t="shared" si="12"/>
        <v>6.18/km</v>
      </c>
      <c r="H336" s="12">
        <f t="shared" si="13"/>
        <v>0.07586574074074072</v>
      </c>
      <c r="I336" s="41">
        <f>F336-INDEX($F$5:$F$400,MATCH(D336,$D$5:$D$400,0))</f>
        <v>0.05726041666666665</v>
      </c>
    </row>
    <row r="337" spans="1:9" ht="15" customHeight="1">
      <c r="A337" s="35">
        <v>333</v>
      </c>
      <c r="B337" s="36" t="s">
        <v>333</v>
      </c>
      <c r="C337" s="36" t="s">
        <v>25</v>
      </c>
      <c r="D337" s="37" t="s">
        <v>139</v>
      </c>
      <c r="E337" s="36" t="s">
        <v>176</v>
      </c>
      <c r="F337" s="38" t="s">
        <v>981</v>
      </c>
      <c r="G337" s="11" t="str">
        <f t="shared" si="12"/>
        <v>6.18/km</v>
      </c>
      <c r="H337" s="12">
        <f t="shared" si="13"/>
        <v>0.07596863425925925</v>
      </c>
      <c r="I337" s="41">
        <f>F337-INDEX($F$5:$F$400,MATCH(D337,$D$5:$D$400,0))</f>
        <v>0.06555879629629628</v>
      </c>
    </row>
    <row r="338" spans="1:9" ht="15" customHeight="1">
      <c r="A338" s="35">
        <v>334</v>
      </c>
      <c r="B338" s="36" t="s">
        <v>982</v>
      </c>
      <c r="C338" s="36" t="s">
        <v>25</v>
      </c>
      <c r="D338" s="37" t="s">
        <v>137</v>
      </c>
      <c r="E338" s="36" t="s">
        <v>334</v>
      </c>
      <c r="F338" s="38" t="s">
        <v>983</v>
      </c>
      <c r="G338" s="11" t="str">
        <f t="shared" si="12"/>
        <v>6.19/km</v>
      </c>
      <c r="H338" s="12">
        <f t="shared" si="13"/>
        <v>0.0767337962962963</v>
      </c>
      <c r="I338" s="41">
        <f>F338-INDEX($F$5:$F$400,MATCH(D338,$D$5:$D$400,0))</f>
        <v>0.0767337962962963</v>
      </c>
    </row>
    <row r="339" spans="1:9" ht="15" customHeight="1">
      <c r="A339" s="35">
        <v>335</v>
      </c>
      <c r="B339" s="36" t="s">
        <v>83</v>
      </c>
      <c r="C339" s="36" t="s">
        <v>44</v>
      </c>
      <c r="D339" s="37" t="s">
        <v>144</v>
      </c>
      <c r="E339" s="36" t="s">
        <v>794</v>
      </c>
      <c r="F339" s="38" t="s">
        <v>984</v>
      </c>
      <c r="G339" s="11" t="str">
        <f t="shared" si="12"/>
        <v>6.21/km</v>
      </c>
      <c r="H339" s="12">
        <f t="shared" si="13"/>
        <v>0.07748344907407405</v>
      </c>
      <c r="I339" s="41">
        <f>F339-INDEX($F$5:$F$400,MATCH(D339,$D$5:$D$400,0))</f>
        <v>0.0407233796296296</v>
      </c>
    </row>
    <row r="340" spans="1:9" ht="15" customHeight="1">
      <c r="A340" s="35">
        <v>336</v>
      </c>
      <c r="B340" s="36" t="s">
        <v>277</v>
      </c>
      <c r="C340" s="36" t="s">
        <v>53</v>
      </c>
      <c r="D340" s="37" t="s">
        <v>141</v>
      </c>
      <c r="E340" s="36" t="s">
        <v>985</v>
      </c>
      <c r="F340" s="38" t="s">
        <v>986</v>
      </c>
      <c r="G340" s="11" t="str">
        <f t="shared" si="12"/>
        <v>6.22/km</v>
      </c>
      <c r="H340" s="12">
        <f t="shared" si="13"/>
        <v>0.07801643518518518</v>
      </c>
      <c r="I340" s="41">
        <f>F340-INDEX($F$5:$F$400,MATCH(D340,$D$5:$D$400,0))</f>
        <v>0.07090231481481482</v>
      </c>
    </row>
    <row r="341" spans="1:9" ht="15" customHeight="1">
      <c r="A341" s="35">
        <v>337</v>
      </c>
      <c r="B341" s="36" t="s">
        <v>987</v>
      </c>
      <c r="C341" s="36" t="s">
        <v>988</v>
      </c>
      <c r="D341" s="37" t="s">
        <v>141</v>
      </c>
      <c r="E341" s="36" t="s">
        <v>286</v>
      </c>
      <c r="F341" s="38" t="s">
        <v>989</v>
      </c>
      <c r="G341" s="11" t="str">
        <f t="shared" si="12"/>
        <v>6.22/km</v>
      </c>
      <c r="H341" s="12">
        <f t="shared" si="13"/>
        <v>0.07807627314814815</v>
      </c>
      <c r="I341" s="41">
        <f>F341-INDEX($F$5:$F$400,MATCH(D341,$D$5:$D$400,0))</f>
        <v>0.07096215277777779</v>
      </c>
    </row>
    <row r="342" spans="1:9" ht="15" customHeight="1">
      <c r="A342" s="35">
        <v>338</v>
      </c>
      <c r="B342" s="36" t="s">
        <v>990</v>
      </c>
      <c r="C342" s="36" t="s">
        <v>74</v>
      </c>
      <c r="D342" s="37" t="s">
        <v>141</v>
      </c>
      <c r="E342" s="36" t="s">
        <v>991</v>
      </c>
      <c r="F342" s="38" t="s">
        <v>992</v>
      </c>
      <c r="G342" s="11" t="str">
        <f t="shared" si="12"/>
        <v>6.24/km</v>
      </c>
      <c r="H342" s="12">
        <f t="shared" si="13"/>
        <v>0.0790972222222222</v>
      </c>
      <c r="I342" s="41">
        <f>F342-INDEX($F$5:$F$400,MATCH(D342,$D$5:$D$400,0))</f>
        <v>0.07198310185185183</v>
      </c>
    </row>
    <row r="343" spans="1:9" ht="15" customHeight="1">
      <c r="A343" s="35">
        <v>339</v>
      </c>
      <c r="B343" s="36" t="s">
        <v>68</v>
      </c>
      <c r="C343" s="36" t="s">
        <v>70</v>
      </c>
      <c r="D343" s="37" t="s">
        <v>141</v>
      </c>
      <c r="E343" s="36" t="s">
        <v>397</v>
      </c>
      <c r="F343" s="38" t="s">
        <v>993</v>
      </c>
      <c r="G343" s="11" t="str">
        <f t="shared" si="12"/>
        <v>6.25/km</v>
      </c>
      <c r="H343" s="12">
        <f t="shared" si="13"/>
        <v>0.07931655092592592</v>
      </c>
      <c r="I343" s="41">
        <f>F343-INDEX($F$5:$F$400,MATCH(D343,$D$5:$D$400,0))</f>
        <v>0.07220243055555556</v>
      </c>
    </row>
    <row r="344" spans="1:9" ht="15" customHeight="1">
      <c r="A344" s="35">
        <v>340</v>
      </c>
      <c r="B344" s="36" t="s">
        <v>994</v>
      </c>
      <c r="C344" s="36" t="s">
        <v>64</v>
      </c>
      <c r="D344" s="37" t="s">
        <v>144</v>
      </c>
      <c r="E344" s="36" t="s">
        <v>995</v>
      </c>
      <c r="F344" s="38" t="s">
        <v>996</v>
      </c>
      <c r="G344" s="11" t="str">
        <f t="shared" si="12"/>
        <v>6.25/km</v>
      </c>
      <c r="H344" s="12">
        <f t="shared" si="13"/>
        <v>0.07940925925925925</v>
      </c>
      <c r="I344" s="41">
        <f>F344-INDEX($F$5:$F$400,MATCH(D344,$D$5:$D$400,0))</f>
        <v>0.0426491898148148</v>
      </c>
    </row>
    <row r="345" spans="1:9" ht="15" customHeight="1">
      <c r="A345" s="35">
        <v>341</v>
      </c>
      <c r="B345" s="36" t="s">
        <v>997</v>
      </c>
      <c r="C345" s="36" t="s">
        <v>623</v>
      </c>
      <c r="D345" s="37" t="s">
        <v>168</v>
      </c>
      <c r="E345" s="36" t="s">
        <v>651</v>
      </c>
      <c r="F345" s="38" t="s">
        <v>998</v>
      </c>
      <c r="G345" s="11" t="str">
        <f t="shared" si="12"/>
        <v>6.25/km</v>
      </c>
      <c r="H345" s="12">
        <f t="shared" si="13"/>
        <v>0.07963877314814814</v>
      </c>
      <c r="I345" s="41">
        <f>F345-INDEX($F$5:$F$400,MATCH(D345,$D$5:$D$400,0))</f>
        <v>0.0547914351851852</v>
      </c>
    </row>
    <row r="346" spans="1:9" ht="15" customHeight="1">
      <c r="A346" s="35">
        <v>342</v>
      </c>
      <c r="B346" s="36" t="s">
        <v>29</v>
      </c>
      <c r="C346" s="36" t="s">
        <v>41</v>
      </c>
      <c r="D346" s="37" t="s">
        <v>137</v>
      </c>
      <c r="E346" s="36" t="s">
        <v>701</v>
      </c>
      <c r="F346" s="38" t="s">
        <v>999</v>
      </c>
      <c r="G346" s="11" t="str">
        <f t="shared" si="12"/>
        <v>6.26/km</v>
      </c>
      <c r="H346" s="12">
        <f t="shared" si="13"/>
        <v>0.07993935185185184</v>
      </c>
      <c r="I346" s="41">
        <f>F346-INDEX($F$5:$F$400,MATCH(D346,$D$5:$D$400,0))</f>
        <v>0.07993935185185184</v>
      </c>
    </row>
    <row r="347" spans="1:9" ht="15" customHeight="1">
      <c r="A347" s="35">
        <v>343</v>
      </c>
      <c r="B347" s="36" t="s">
        <v>1000</v>
      </c>
      <c r="C347" s="36" t="s">
        <v>31</v>
      </c>
      <c r="D347" s="37" t="s">
        <v>142</v>
      </c>
      <c r="E347" s="36" t="s">
        <v>342</v>
      </c>
      <c r="F347" s="38" t="s">
        <v>1001</v>
      </c>
      <c r="G347" s="11" t="str">
        <f t="shared" si="12"/>
        <v>6.27/km</v>
      </c>
      <c r="H347" s="12">
        <f t="shared" si="13"/>
        <v>0.08067407407407405</v>
      </c>
      <c r="I347" s="41">
        <f>F347-INDEX($F$5:$F$400,MATCH(D347,$D$5:$D$400,0))</f>
        <v>0.06451828703703702</v>
      </c>
    </row>
    <row r="348" spans="1:9" ht="15" customHeight="1">
      <c r="A348" s="35">
        <v>344</v>
      </c>
      <c r="B348" s="36" t="s">
        <v>1002</v>
      </c>
      <c r="C348" s="36" t="s">
        <v>23</v>
      </c>
      <c r="D348" s="37" t="s">
        <v>137</v>
      </c>
      <c r="E348" s="36" t="s">
        <v>10</v>
      </c>
      <c r="F348" s="38" t="s">
        <v>1003</v>
      </c>
      <c r="G348" s="11" t="str">
        <f t="shared" si="12"/>
        <v>6.28/km</v>
      </c>
      <c r="H348" s="12">
        <f t="shared" si="13"/>
        <v>0.08076840277777776</v>
      </c>
      <c r="I348" s="41">
        <f>F348-INDEX($F$5:$F$400,MATCH(D348,$D$5:$D$400,0))</f>
        <v>0.08076840277777776</v>
      </c>
    </row>
    <row r="349" spans="1:9" ht="15" customHeight="1">
      <c r="A349" s="35">
        <v>345</v>
      </c>
      <c r="B349" s="36" t="s">
        <v>261</v>
      </c>
      <c r="C349" s="36" t="s">
        <v>64</v>
      </c>
      <c r="D349" s="37" t="s">
        <v>140</v>
      </c>
      <c r="E349" s="36" t="s">
        <v>1004</v>
      </c>
      <c r="F349" s="38" t="s">
        <v>1005</v>
      </c>
      <c r="G349" s="11" t="str">
        <f t="shared" si="12"/>
        <v>6.28/km</v>
      </c>
      <c r="H349" s="12">
        <f t="shared" si="13"/>
        <v>0.08079189814814815</v>
      </c>
      <c r="I349" s="41">
        <f>F349-INDEX($F$5:$F$400,MATCH(D349,$D$5:$D$400,0))</f>
        <v>0.07449525462962964</v>
      </c>
    </row>
    <row r="350" spans="1:9" ht="15" customHeight="1">
      <c r="A350" s="35">
        <v>346</v>
      </c>
      <c r="B350" s="36" t="s">
        <v>1006</v>
      </c>
      <c r="C350" s="36" t="s">
        <v>50</v>
      </c>
      <c r="D350" s="37" t="s">
        <v>144</v>
      </c>
      <c r="E350" s="36" t="s">
        <v>12</v>
      </c>
      <c r="F350" s="38" t="s">
        <v>1007</v>
      </c>
      <c r="G350" s="11" t="str">
        <f t="shared" si="12"/>
        <v>6.28/km</v>
      </c>
      <c r="H350" s="12">
        <f t="shared" si="13"/>
        <v>0.08086064814814813</v>
      </c>
      <c r="I350" s="41">
        <f>F350-INDEX($F$5:$F$400,MATCH(D350,$D$5:$D$400,0))</f>
        <v>0.04410057870370368</v>
      </c>
    </row>
    <row r="351" spans="1:9" ht="15" customHeight="1">
      <c r="A351" s="35">
        <v>347</v>
      </c>
      <c r="B351" s="36" t="s">
        <v>62</v>
      </c>
      <c r="C351" s="36" t="s">
        <v>98</v>
      </c>
      <c r="D351" s="37" t="s">
        <v>173</v>
      </c>
      <c r="E351" s="36" t="s">
        <v>397</v>
      </c>
      <c r="F351" s="38" t="s">
        <v>1008</v>
      </c>
      <c r="G351" s="11" t="str">
        <f t="shared" si="12"/>
        <v>6.28/km</v>
      </c>
      <c r="H351" s="12">
        <f t="shared" si="13"/>
        <v>0.08101469907407409</v>
      </c>
      <c r="I351" s="41">
        <f>F351-INDEX($F$5:$F$400,MATCH(D351,$D$5:$D$400,0))</f>
        <v>0.02412233796296298</v>
      </c>
    </row>
    <row r="352" spans="1:9" ht="15" customHeight="1">
      <c r="A352" s="35">
        <v>348</v>
      </c>
      <c r="B352" s="36" t="s">
        <v>1009</v>
      </c>
      <c r="C352" s="36" t="s">
        <v>1010</v>
      </c>
      <c r="D352" s="37" t="s">
        <v>137</v>
      </c>
      <c r="E352" s="36" t="s">
        <v>612</v>
      </c>
      <c r="F352" s="38" t="s">
        <v>1011</v>
      </c>
      <c r="G352" s="11" t="str">
        <f t="shared" si="12"/>
        <v>6.28/km</v>
      </c>
      <c r="H352" s="12">
        <f t="shared" si="13"/>
        <v>0.08104097222222222</v>
      </c>
      <c r="I352" s="41">
        <f>F352-INDEX($F$5:$F$400,MATCH(D352,$D$5:$D$400,0))</f>
        <v>0.08104097222222222</v>
      </c>
    </row>
    <row r="353" spans="1:9" ht="15" customHeight="1">
      <c r="A353" s="35">
        <v>349</v>
      </c>
      <c r="B353" s="36" t="s">
        <v>290</v>
      </c>
      <c r="C353" s="36" t="s">
        <v>1012</v>
      </c>
      <c r="D353" s="37" t="s">
        <v>167</v>
      </c>
      <c r="E353" s="36" t="s">
        <v>1013</v>
      </c>
      <c r="F353" s="38" t="s">
        <v>1014</v>
      </c>
      <c r="G353" s="11" t="str">
        <f t="shared" si="12"/>
        <v>6.28/km</v>
      </c>
      <c r="H353" s="12">
        <f t="shared" si="13"/>
        <v>0.08104930555555555</v>
      </c>
      <c r="I353" s="41">
        <f>F353-INDEX($F$5:$F$400,MATCH(D353,$D$5:$D$400,0))</f>
        <v>0.052837037037037016</v>
      </c>
    </row>
    <row r="354" spans="1:9" ht="15" customHeight="1">
      <c r="A354" s="35">
        <v>350</v>
      </c>
      <c r="B354" s="36" t="s">
        <v>1015</v>
      </c>
      <c r="C354" s="36" t="s">
        <v>1016</v>
      </c>
      <c r="D354" s="37" t="s">
        <v>141</v>
      </c>
      <c r="E354" s="36" t="s">
        <v>245</v>
      </c>
      <c r="F354" s="38" t="s">
        <v>1017</v>
      </c>
      <c r="G354" s="11" t="str">
        <f t="shared" si="12"/>
        <v>6.28/km</v>
      </c>
      <c r="H354" s="12">
        <f t="shared" si="13"/>
        <v>0.08110972222222222</v>
      </c>
      <c r="I354" s="41">
        <f>F354-INDEX($F$5:$F$400,MATCH(D354,$D$5:$D$400,0))</f>
        <v>0.07399560185185186</v>
      </c>
    </row>
    <row r="355" spans="1:9" ht="15" customHeight="1">
      <c r="A355" s="35">
        <v>351</v>
      </c>
      <c r="B355" s="36" t="s">
        <v>199</v>
      </c>
      <c r="C355" s="36" t="s">
        <v>45</v>
      </c>
      <c r="D355" s="37" t="s">
        <v>146</v>
      </c>
      <c r="E355" s="36" t="s">
        <v>1018</v>
      </c>
      <c r="F355" s="38" t="s">
        <v>1019</v>
      </c>
      <c r="G355" s="11" t="str">
        <f t="shared" si="12"/>
        <v>6.29/km</v>
      </c>
      <c r="H355" s="12">
        <f t="shared" si="13"/>
        <v>0.08130011574074074</v>
      </c>
      <c r="I355" s="41">
        <f>F355-INDEX($F$5:$F$400,MATCH(D355,$D$5:$D$400,0))</f>
        <v>0.06269479166666667</v>
      </c>
    </row>
    <row r="356" spans="1:9" ht="15" customHeight="1">
      <c r="A356" s="35">
        <v>352</v>
      </c>
      <c r="B356" s="36" t="s">
        <v>301</v>
      </c>
      <c r="C356" s="36" t="s">
        <v>99</v>
      </c>
      <c r="D356" s="37" t="s">
        <v>167</v>
      </c>
      <c r="E356" s="36" t="s">
        <v>12</v>
      </c>
      <c r="F356" s="38" t="s">
        <v>1020</v>
      </c>
      <c r="G356" s="11" t="str">
        <f t="shared" si="12"/>
        <v>6.30/km</v>
      </c>
      <c r="H356" s="12">
        <f t="shared" si="13"/>
        <v>0.08207743055555554</v>
      </c>
      <c r="I356" s="41">
        <f>F356-INDEX($F$5:$F$400,MATCH(D356,$D$5:$D$400,0))</f>
        <v>0.05386516203703701</v>
      </c>
    </row>
    <row r="357" spans="1:9" ht="15" customHeight="1">
      <c r="A357" s="35">
        <v>353</v>
      </c>
      <c r="B357" s="36" t="s">
        <v>119</v>
      </c>
      <c r="C357" s="36" t="s">
        <v>125</v>
      </c>
      <c r="D357" s="37" t="s">
        <v>141</v>
      </c>
      <c r="E357" s="36" t="s">
        <v>208</v>
      </c>
      <c r="F357" s="38" t="s">
        <v>1021</v>
      </c>
      <c r="G357" s="11" t="str">
        <f t="shared" si="12"/>
        <v>6.34/km</v>
      </c>
      <c r="H357" s="12">
        <f t="shared" si="13"/>
        <v>0.08376319444444445</v>
      </c>
      <c r="I357" s="41">
        <f>F357-INDEX($F$5:$F$400,MATCH(D357,$D$5:$D$400,0))</f>
        <v>0.07664907407407409</v>
      </c>
    </row>
    <row r="358" spans="1:9" ht="15" customHeight="1">
      <c r="A358" s="35">
        <v>354</v>
      </c>
      <c r="B358" s="36" t="s">
        <v>313</v>
      </c>
      <c r="C358" s="36" t="s">
        <v>104</v>
      </c>
      <c r="D358" s="37" t="s">
        <v>142</v>
      </c>
      <c r="E358" s="36" t="s">
        <v>314</v>
      </c>
      <c r="F358" s="38" t="s">
        <v>1022</v>
      </c>
      <c r="G358" s="11" t="str">
        <f t="shared" si="12"/>
        <v>6.34/km</v>
      </c>
      <c r="H358" s="12">
        <f t="shared" si="13"/>
        <v>0.08391527777777776</v>
      </c>
      <c r="I358" s="41">
        <f>F358-INDEX($F$5:$F$400,MATCH(D358,$D$5:$D$400,0))</f>
        <v>0.06775949074074072</v>
      </c>
    </row>
    <row r="359" spans="1:9" ht="15" customHeight="1">
      <c r="A359" s="35">
        <v>355</v>
      </c>
      <c r="B359" s="36" t="s">
        <v>1023</v>
      </c>
      <c r="C359" s="36" t="s">
        <v>42</v>
      </c>
      <c r="D359" s="37" t="s">
        <v>142</v>
      </c>
      <c r="E359" s="36" t="s">
        <v>1024</v>
      </c>
      <c r="F359" s="38" t="s">
        <v>1025</v>
      </c>
      <c r="G359" s="11" t="str">
        <f t="shared" si="12"/>
        <v>6.35/km</v>
      </c>
      <c r="H359" s="12">
        <f t="shared" si="13"/>
        <v>0.08464560185185187</v>
      </c>
      <c r="I359" s="41">
        <f>F359-INDEX($F$5:$F$400,MATCH(D359,$D$5:$D$400,0))</f>
        <v>0.06848981481481484</v>
      </c>
    </row>
    <row r="360" spans="1:9" ht="15" customHeight="1">
      <c r="A360" s="35">
        <v>356</v>
      </c>
      <c r="B360" s="36" t="s">
        <v>1026</v>
      </c>
      <c r="C360" s="36" t="s">
        <v>105</v>
      </c>
      <c r="D360" s="37" t="s">
        <v>167</v>
      </c>
      <c r="E360" s="36" t="s">
        <v>1024</v>
      </c>
      <c r="F360" s="38" t="s">
        <v>1027</v>
      </c>
      <c r="G360" s="11" t="str">
        <f t="shared" si="12"/>
        <v>6.35/km</v>
      </c>
      <c r="H360" s="12">
        <f t="shared" si="13"/>
        <v>0.0846534722222222</v>
      </c>
      <c r="I360" s="41">
        <f>F360-INDEX($F$5:$F$400,MATCH(D360,$D$5:$D$400,0))</f>
        <v>0.056441203703703674</v>
      </c>
    </row>
    <row r="361" spans="1:9" ht="15" customHeight="1">
      <c r="A361" s="35">
        <v>357</v>
      </c>
      <c r="B361" s="36" t="s">
        <v>287</v>
      </c>
      <c r="C361" s="36" t="s">
        <v>65</v>
      </c>
      <c r="D361" s="37" t="s">
        <v>140</v>
      </c>
      <c r="E361" s="36" t="s">
        <v>17</v>
      </c>
      <c r="F361" s="38" t="s">
        <v>1028</v>
      </c>
      <c r="G361" s="11" t="str">
        <f aca="true" t="shared" si="14" ref="G361:G398">TEXT(INT((HOUR(F361)*3600+MINUTE(F361)*60+SECOND(F361))/$I$3/60),"0")&amp;"."&amp;TEXT(MOD((HOUR(F361)*3600+MINUTE(F361)*60+SECOND(F361))/$I$3,60),"00")&amp;"/km"</f>
        <v>6.36/km</v>
      </c>
      <c r="H361" s="12">
        <f aca="true" t="shared" si="15" ref="H361:H398">F361-$F$5</f>
        <v>0.0847568287037037</v>
      </c>
      <c r="I361" s="41">
        <f>F361-INDEX($F$5:$F$400,MATCH(D361,$D$5:$D$400,0))</f>
        <v>0.07846018518518519</v>
      </c>
    </row>
    <row r="362" spans="1:9" ht="15" customHeight="1">
      <c r="A362" s="35">
        <v>358</v>
      </c>
      <c r="B362" s="36" t="s">
        <v>1029</v>
      </c>
      <c r="C362" s="36" t="s">
        <v>823</v>
      </c>
      <c r="D362" s="37" t="s">
        <v>173</v>
      </c>
      <c r="E362" s="36" t="s">
        <v>537</v>
      </c>
      <c r="F362" s="38" t="s">
        <v>1030</v>
      </c>
      <c r="G362" s="11" t="str">
        <f t="shared" si="14"/>
        <v>6.36/km</v>
      </c>
      <c r="H362" s="12">
        <f t="shared" si="15"/>
        <v>0.08477662037037036</v>
      </c>
      <c r="I362" s="41">
        <f>F362-INDEX($F$5:$F$400,MATCH(D362,$D$5:$D$400,0))</f>
        <v>0.027884259259259248</v>
      </c>
    </row>
    <row r="363" spans="1:9" ht="15" customHeight="1">
      <c r="A363" s="35">
        <v>359</v>
      </c>
      <c r="B363" s="36" t="s">
        <v>1031</v>
      </c>
      <c r="C363" s="36" t="s">
        <v>1032</v>
      </c>
      <c r="D363" s="37" t="s">
        <v>142</v>
      </c>
      <c r="E363" s="36" t="s">
        <v>427</v>
      </c>
      <c r="F363" s="38" t="s">
        <v>1033</v>
      </c>
      <c r="G363" s="11" t="str">
        <f t="shared" si="14"/>
        <v>6.36/km</v>
      </c>
      <c r="H363" s="12">
        <f t="shared" si="15"/>
        <v>0.08482326388888888</v>
      </c>
      <c r="I363" s="41">
        <f>F363-INDEX($F$5:$F$400,MATCH(D363,$D$5:$D$400,0))</f>
        <v>0.06866747685185184</v>
      </c>
    </row>
    <row r="364" spans="1:9" ht="15" customHeight="1">
      <c r="A364" s="35">
        <v>360</v>
      </c>
      <c r="B364" s="36" t="s">
        <v>1034</v>
      </c>
      <c r="C364" s="36" t="s">
        <v>45</v>
      </c>
      <c r="D364" s="37" t="s">
        <v>141</v>
      </c>
      <c r="E364" s="36" t="s">
        <v>230</v>
      </c>
      <c r="F364" s="38" t="s">
        <v>1035</v>
      </c>
      <c r="G364" s="11" t="str">
        <f t="shared" si="14"/>
        <v>6.36/km</v>
      </c>
      <c r="H364" s="12">
        <f t="shared" si="15"/>
        <v>0.08505914351851852</v>
      </c>
      <c r="I364" s="41">
        <f>F364-INDEX($F$5:$F$400,MATCH(D364,$D$5:$D$400,0))</f>
        <v>0.07794502314814816</v>
      </c>
    </row>
    <row r="365" spans="1:9" ht="15" customHeight="1">
      <c r="A365" s="35">
        <v>361</v>
      </c>
      <c r="B365" s="36" t="s">
        <v>116</v>
      </c>
      <c r="C365" s="36" t="s">
        <v>77</v>
      </c>
      <c r="D365" s="37" t="s">
        <v>146</v>
      </c>
      <c r="E365" s="36" t="s">
        <v>397</v>
      </c>
      <c r="F365" s="38" t="s">
        <v>1036</v>
      </c>
      <c r="G365" s="11" t="str">
        <f t="shared" si="14"/>
        <v>6.38/km</v>
      </c>
      <c r="H365" s="12">
        <f t="shared" si="15"/>
        <v>0.08570127314814814</v>
      </c>
      <c r="I365" s="41">
        <f>F365-INDEX($F$5:$F$400,MATCH(D365,$D$5:$D$400,0))</f>
        <v>0.06709594907407407</v>
      </c>
    </row>
    <row r="366" spans="1:9" ht="15" customHeight="1">
      <c r="A366" s="35">
        <v>362</v>
      </c>
      <c r="B366" s="36" t="s">
        <v>1037</v>
      </c>
      <c r="C366" s="36" t="s">
        <v>28</v>
      </c>
      <c r="D366" s="37" t="s">
        <v>140</v>
      </c>
      <c r="E366" s="36" t="s">
        <v>198</v>
      </c>
      <c r="F366" s="38" t="s">
        <v>1038</v>
      </c>
      <c r="G366" s="11" t="str">
        <f t="shared" si="14"/>
        <v>6.39/km</v>
      </c>
      <c r="H366" s="12">
        <f t="shared" si="15"/>
        <v>0.08615023148148147</v>
      </c>
      <c r="I366" s="41">
        <f>F366-INDEX($F$5:$F$400,MATCH(D366,$D$5:$D$400,0))</f>
        <v>0.07985358796296296</v>
      </c>
    </row>
    <row r="367" spans="1:9" ht="15" customHeight="1">
      <c r="A367" s="35">
        <v>363</v>
      </c>
      <c r="B367" s="36" t="s">
        <v>1009</v>
      </c>
      <c r="C367" s="36" t="s">
        <v>1039</v>
      </c>
      <c r="D367" s="37" t="s">
        <v>148</v>
      </c>
      <c r="E367" s="36" t="s">
        <v>200</v>
      </c>
      <c r="F367" s="38" t="s">
        <v>1040</v>
      </c>
      <c r="G367" s="11" t="str">
        <f t="shared" si="14"/>
        <v>6.41/km</v>
      </c>
      <c r="H367" s="12">
        <f t="shared" si="15"/>
        <v>0.08728796296296294</v>
      </c>
      <c r="I367" s="41">
        <f>F367-INDEX($F$5:$F$400,MATCH(D367,$D$5:$D$400,0))</f>
        <v>0.045225578703703695</v>
      </c>
    </row>
    <row r="368" spans="1:9" ht="15" customHeight="1">
      <c r="A368" s="35">
        <v>364</v>
      </c>
      <c r="B368" s="36" t="s">
        <v>239</v>
      </c>
      <c r="C368" s="36" t="s">
        <v>1041</v>
      </c>
      <c r="D368" s="37" t="s">
        <v>142</v>
      </c>
      <c r="E368" s="36" t="s">
        <v>200</v>
      </c>
      <c r="F368" s="38" t="s">
        <v>1042</v>
      </c>
      <c r="G368" s="11" t="str">
        <f t="shared" si="14"/>
        <v>6.41/km</v>
      </c>
      <c r="H368" s="12">
        <f t="shared" si="15"/>
        <v>0.08733773148148148</v>
      </c>
      <c r="I368" s="41">
        <f>F368-INDEX($F$5:$F$400,MATCH(D368,$D$5:$D$400,0))</f>
        <v>0.07118194444444445</v>
      </c>
    </row>
    <row r="369" spans="1:9" ht="15" customHeight="1">
      <c r="A369" s="35">
        <v>365</v>
      </c>
      <c r="B369" s="36" t="s">
        <v>292</v>
      </c>
      <c r="C369" s="36" t="s">
        <v>78</v>
      </c>
      <c r="D369" s="37" t="s">
        <v>144</v>
      </c>
      <c r="E369" s="36" t="s">
        <v>293</v>
      </c>
      <c r="F369" s="38" t="s">
        <v>1043</v>
      </c>
      <c r="G369" s="11" t="str">
        <f t="shared" si="14"/>
        <v>6.41/km</v>
      </c>
      <c r="H369" s="12">
        <f t="shared" si="15"/>
        <v>0.0873587962962963</v>
      </c>
      <c r="I369" s="41">
        <f>F369-INDEX($F$5:$F$400,MATCH(D369,$D$5:$D$400,0))</f>
        <v>0.05059872685185185</v>
      </c>
    </row>
    <row r="370" spans="1:9" ht="15" customHeight="1">
      <c r="A370" s="35">
        <v>366</v>
      </c>
      <c r="B370" s="36" t="s">
        <v>1044</v>
      </c>
      <c r="C370" s="36" t="s">
        <v>88</v>
      </c>
      <c r="D370" s="37" t="s">
        <v>173</v>
      </c>
      <c r="E370" s="36" t="s">
        <v>334</v>
      </c>
      <c r="F370" s="38" t="s">
        <v>1045</v>
      </c>
      <c r="G370" s="11" t="str">
        <f t="shared" si="14"/>
        <v>6.41/km</v>
      </c>
      <c r="H370" s="12">
        <f t="shared" si="15"/>
        <v>0.08739884259259258</v>
      </c>
      <c r="I370" s="41">
        <f>F370-INDEX($F$5:$F$400,MATCH(D370,$D$5:$D$400,0))</f>
        <v>0.030506481481481468</v>
      </c>
    </row>
    <row r="371" spans="1:9" ht="15" customHeight="1">
      <c r="A371" s="35">
        <v>367</v>
      </c>
      <c r="B371" s="36" t="s">
        <v>185</v>
      </c>
      <c r="C371" s="36" t="s">
        <v>127</v>
      </c>
      <c r="D371" s="37" t="s">
        <v>173</v>
      </c>
      <c r="E371" s="36" t="s">
        <v>1046</v>
      </c>
      <c r="F371" s="38" t="s">
        <v>1047</v>
      </c>
      <c r="G371" s="11" t="str">
        <f t="shared" si="14"/>
        <v>6.42/km</v>
      </c>
      <c r="H371" s="12">
        <f t="shared" si="15"/>
        <v>0.08770138888888888</v>
      </c>
      <c r="I371" s="41">
        <f>F371-INDEX($F$5:$F$400,MATCH(D371,$D$5:$D$400,0))</f>
        <v>0.030809027777777775</v>
      </c>
    </row>
    <row r="372" spans="1:9" ht="15" customHeight="1">
      <c r="A372" s="35">
        <v>368</v>
      </c>
      <c r="B372" s="36" t="s">
        <v>186</v>
      </c>
      <c r="C372" s="36" t="s">
        <v>86</v>
      </c>
      <c r="D372" s="37" t="s">
        <v>144</v>
      </c>
      <c r="E372" s="36" t="s">
        <v>1046</v>
      </c>
      <c r="F372" s="38" t="s">
        <v>1048</v>
      </c>
      <c r="G372" s="11" t="str">
        <f t="shared" si="14"/>
        <v>6.42/km</v>
      </c>
      <c r="H372" s="12">
        <f t="shared" si="15"/>
        <v>0.08792546296296293</v>
      </c>
      <c r="I372" s="41">
        <f>F372-INDEX($F$5:$F$400,MATCH(D372,$D$5:$D$400,0))</f>
        <v>0.05116539351851848</v>
      </c>
    </row>
    <row r="373" spans="1:9" ht="15" customHeight="1">
      <c r="A373" s="35">
        <v>369</v>
      </c>
      <c r="B373" s="36" t="s">
        <v>1049</v>
      </c>
      <c r="C373" s="36" t="s">
        <v>27</v>
      </c>
      <c r="D373" s="37" t="s">
        <v>141</v>
      </c>
      <c r="E373" s="36" t="s">
        <v>200</v>
      </c>
      <c r="F373" s="38" t="s">
        <v>1050</v>
      </c>
      <c r="G373" s="11" t="str">
        <f t="shared" si="14"/>
        <v>6.44/km</v>
      </c>
      <c r="H373" s="12">
        <f t="shared" si="15"/>
        <v>0.0888537037037037</v>
      </c>
      <c r="I373" s="41">
        <f>F373-INDEX($F$5:$F$400,MATCH(D373,$D$5:$D$400,0))</f>
        <v>0.08173958333333334</v>
      </c>
    </row>
    <row r="374" spans="1:9" ht="15" customHeight="1">
      <c r="A374" s="35">
        <v>370</v>
      </c>
      <c r="B374" s="36" t="s">
        <v>274</v>
      </c>
      <c r="C374" s="36" t="s">
        <v>150</v>
      </c>
      <c r="D374" s="37" t="s">
        <v>141</v>
      </c>
      <c r="E374" s="36" t="s">
        <v>17</v>
      </c>
      <c r="F374" s="38" t="s">
        <v>1051</v>
      </c>
      <c r="G374" s="11" t="str">
        <f t="shared" si="14"/>
        <v>6.44/km</v>
      </c>
      <c r="H374" s="12">
        <f t="shared" si="15"/>
        <v>0.08885868055555556</v>
      </c>
      <c r="I374" s="41">
        <f>F374-INDEX($F$5:$F$400,MATCH(D374,$D$5:$D$400,0))</f>
        <v>0.0817445601851852</v>
      </c>
    </row>
    <row r="375" spans="1:9" ht="15" customHeight="1">
      <c r="A375" s="35">
        <v>371</v>
      </c>
      <c r="B375" s="36" t="s">
        <v>1052</v>
      </c>
      <c r="C375" s="36" t="s">
        <v>27</v>
      </c>
      <c r="D375" s="37" t="s">
        <v>140</v>
      </c>
      <c r="E375" s="36" t="s">
        <v>245</v>
      </c>
      <c r="F375" s="38" t="s">
        <v>1053</v>
      </c>
      <c r="G375" s="11" t="str">
        <f t="shared" si="14"/>
        <v>6.45/km</v>
      </c>
      <c r="H375" s="12">
        <f t="shared" si="15"/>
        <v>0.08942164351851849</v>
      </c>
      <c r="I375" s="41">
        <f>F375-INDEX($F$5:$F$400,MATCH(D375,$D$5:$D$400,0))</f>
        <v>0.08312499999999998</v>
      </c>
    </row>
    <row r="376" spans="1:9" ht="15" customHeight="1">
      <c r="A376" s="35">
        <v>372</v>
      </c>
      <c r="B376" s="36" t="s">
        <v>192</v>
      </c>
      <c r="C376" s="36" t="s">
        <v>123</v>
      </c>
      <c r="D376" s="37" t="s">
        <v>189</v>
      </c>
      <c r="E376" s="36" t="s">
        <v>397</v>
      </c>
      <c r="F376" s="38" t="s">
        <v>1054</v>
      </c>
      <c r="G376" s="11" t="str">
        <f t="shared" si="14"/>
        <v>6.46/km</v>
      </c>
      <c r="H376" s="12">
        <f t="shared" si="15"/>
        <v>0.08984155092592593</v>
      </c>
      <c r="I376" s="41">
        <f>F376-INDEX($F$5:$F$400,MATCH(D376,$D$5:$D$400,0))</f>
        <v>0</v>
      </c>
    </row>
    <row r="377" spans="1:9" ht="15" customHeight="1">
      <c r="A377" s="35">
        <v>373</v>
      </c>
      <c r="B377" s="36" t="s">
        <v>1055</v>
      </c>
      <c r="C377" s="36" t="s">
        <v>32</v>
      </c>
      <c r="D377" s="37" t="s">
        <v>137</v>
      </c>
      <c r="E377" s="36" t="s">
        <v>212</v>
      </c>
      <c r="F377" s="38" t="s">
        <v>1056</v>
      </c>
      <c r="G377" s="11" t="str">
        <f t="shared" si="14"/>
        <v>6.46/km</v>
      </c>
      <c r="H377" s="12">
        <f t="shared" si="15"/>
        <v>0.08987696759259257</v>
      </c>
      <c r="I377" s="41">
        <f>F377-INDEX($F$5:$F$400,MATCH(D377,$D$5:$D$400,0))</f>
        <v>0.08987696759259257</v>
      </c>
    </row>
    <row r="378" spans="1:9" ht="15" customHeight="1">
      <c r="A378" s="35">
        <v>374</v>
      </c>
      <c r="B378" s="36" t="s">
        <v>1057</v>
      </c>
      <c r="C378" s="36" t="s">
        <v>20</v>
      </c>
      <c r="D378" s="37" t="s">
        <v>142</v>
      </c>
      <c r="E378" s="36" t="s">
        <v>212</v>
      </c>
      <c r="F378" s="38" t="s">
        <v>1058</v>
      </c>
      <c r="G378" s="11" t="str">
        <f t="shared" si="14"/>
        <v>6.46/km</v>
      </c>
      <c r="H378" s="12">
        <f t="shared" si="15"/>
        <v>0.08987777777777776</v>
      </c>
      <c r="I378" s="41">
        <f>F378-INDEX($F$5:$F$400,MATCH(D378,$D$5:$D$400,0))</f>
        <v>0.07372199074074073</v>
      </c>
    </row>
    <row r="379" spans="1:9" ht="15" customHeight="1">
      <c r="A379" s="35">
        <v>375</v>
      </c>
      <c r="B379" s="36" t="s">
        <v>1059</v>
      </c>
      <c r="C379" s="36" t="s">
        <v>225</v>
      </c>
      <c r="D379" s="37" t="s">
        <v>137</v>
      </c>
      <c r="E379" s="36" t="s">
        <v>260</v>
      </c>
      <c r="F379" s="38" t="s">
        <v>1060</v>
      </c>
      <c r="G379" s="11" t="str">
        <f t="shared" si="14"/>
        <v>6.48/km</v>
      </c>
      <c r="H379" s="12">
        <f t="shared" si="15"/>
        <v>0.09064675925925926</v>
      </c>
      <c r="I379" s="41">
        <f>F379-INDEX($F$5:$F$400,MATCH(D379,$D$5:$D$400,0))</f>
        <v>0.09064675925925926</v>
      </c>
    </row>
    <row r="380" spans="1:9" ht="15" customHeight="1">
      <c r="A380" s="35">
        <v>376</v>
      </c>
      <c r="B380" s="36" t="s">
        <v>117</v>
      </c>
      <c r="C380" s="36" t="s">
        <v>30</v>
      </c>
      <c r="D380" s="37" t="s">
        <v>138</v>
      </c>
      <c r="E380" s="36" t="s">
        <v>397</v>
      </c>
      <c r="F380" s="38" t="s">
        <v>1061</v>
      </c>
      <c r="G380" s="11" t="str">
        <f t="shared" si="14"/>
        <v>6.48/km</v>
      </c>
      <c r="H380" s="12">
        <f t="shared" si="15"/>
        <v>0.09081365740740742</v>
      </c>
      <c r="I380" s="41">
        <f>F380-INDEX($F$5:$F$400,MATCH(D380,$D$5:$D$400,0))</f>
        <v>0.080334837962963</v>
      </c>
    </row>
    <row r="381" spans="1:9" ht="15" customHeight="1">
      <c r="A381" s="35">
        <v>377</v>
      </c>
      <c r="B381" s="36" t="s">
        <v>190</v>
      </c>
      <c r="C381" s="36" t="s">
        <v>58</v>
      </c>
      <c r="D381" s="37" t="s">
        <v>191</v>
      </c>
      <c r="E381" s="36" t="s">
        <v>309</v>
      </c>
      <c r="F381" s="38" t="s">
        <v>1062</v>
      </c>
      <c r="G381" s="11" t="str">
        <f t="shared" si="14"/>
        <v>6.50/km</v>
      </c>
      <c r="H381" s="12">
        <f t="shared" si="15"/>
        <v>0.09166226851851848</v>
      </c>
      <c r="I381" s="41">
        <f>F381-INDEX($F$5:$F$400,MATCH(D381,$D$5:$D$400,0))</f>
        <v>0</v>
      </c>
    </row>
    <row r="382" spans="1:9" ht="15" customHeight="1">
      <c r="A382" s="35">
        <v>378</v>
      </c>
      <c r="B382" s="36" t="s">
        <v>1063</v>
      </c>
      <c r="C382" s="36" t="s">
        <v>1064</v>
      </c>
      <c r="D382" s="37" t="s">
        <v>178</v>
      </c>
      <c r="E382" s="36" t="s">
        <v>17</v>
      </c>
      <c r="F382" s="38" t="s">
        <v>1065</v>
      </c>
      <c r="G382" s="11" t="str">
        <f t="shared" si="14"/>
        <v>6.50/km</v>
      </c>
      <c r="H382" s="12">
        <f t="shared" si="15"/>
        <v>0.09190868055555555</v>
      </c>
      <c r="I382" s="41">
        <f>F382-INDEX($F$5:$F$400,MATCH(D382,$D$5:$D$400,0))</f>
        <v>0.032526273148148155</v>
      </c>
    </row>
    <row r="383" spans="1:9" ht="15" customHeight="1">
      <c r="A383" s="35">
        <v>379</v>
      </c>
      <c r="B383" s="36" t="s">
        <v>1066</v>
      </c>
      <c r="C383" s="36" t="s">
        <v>34</v>
      </c>
      <c r="D383" s="37" t="s">
        <v>144</v>
      </c>
      <c r="E383" s="36" t="s">
        <v>231</v>
      </c>
      <c r="F383" s="38" t="s">
        <v>1067</v>
      </c>
      <c r="G383" s="11" t="str">
        <f t="shared" si="14"/>
        <v>6.50/km</v>
      </c>
      <c r="H383" s="12">
        <f t="shared" si="15"/>
        <v>0.09192835648148147</v>
      </c>
      <c r="I383" s="41">
        <f>F383-INDEX($F$5:$F$400,MATCH(D383,$D$5:$D$400,0))</f>
        <v>0.05516828703703702</v>
      </c>
    </row>
    <row r="384" spans="1:9" ht="15" customHeight="1">
      <c r="A384" s="35">
        <v>380</v>
      </c>
      <c r="B384" s="36" t="s">
        <v>1068</v>
      </c>
      <c r="C384" s="36" t="s">
        <v>31</v>
      </c>
      <c r="D384" s="37" t="s">
        <v>142</v>
      </c>
      <c r="E384" s="36" t="s">
        <v>200</v>
      </c>
      <c r="F384" s="38" t="s">
        <v>1069</v>
      </c>
      <c r="G384" s="11" t="str">
        <f t="shared" si="14"/>
        <v>6.55/km</v>
      </c>
      <c r="H384" s="12">
        <f t="shared" si="15"/>
        <v>0.09428877314814814</v>
      </c>
      <c r="I384" s="41">
        <f>F384-INDEX($F$5:$F$400,MATCH(D384,$D$5:$D$400,0))</f>
        <v>0.07813298611111111</v>
      </c>
    </row>
    <row r="385" spans="1:9" ht="15" customHeight="1">
      <c r="A385" s="35">
        <v>381</v>
      </c>
      <c r="B385" s="36" t="s">
        <v>193</v>
      </c>
      <c r="C385" s="36" t="s">
        <v>52</v>
      </c>
      <c r="D385" s="37" t="s">
        <v>173</v>
      </c>
      <c r="E385" s="36" t="s">
        <v>306</v>
      </c>
      <c r="F385" s="38" t="s">
        <v>1070</v>
      </c>
      <c r="G385" s="11" t="str">
        <f t="shared" si="14"/>
        <v>6.59/km</v>
      </c>
      <c r="H385" s="12">
        <f t="shared" si="15"/>
        <v>0.0958875</v>
      </c>
      <c r="I385" s="41">
        <f>F385-INDEX($F$5:$F$400,MATCH(D385,$D$5:$D$400,0))</f>
        <v>0.03899513888888889</v>
      </c>
    </row>
    <row r="386" spans="1:9" ht="15" customHeight="1">
      <c r="A386" s="35">
        <v>382</v>
      </c>
      <c r="B386" s="36" t="s">
        <v>1071</v>
      </c>
      <c r="C386" s="36" t="s">
        <v>56</v>
      </c>
      <c r="D386" s="37" t="s">
        <v>140</v>
      </c>
      <c r="E386" s="36" t="s">
        <v>134</v>
      </c>
      <c r="F386" s="38" t="s">
        <v>1072</v>
      </c>
      <c r="G386" s="11" t="str">
        <f t="shared" si="14"/>
        <v>6.59/km</v>
      </c>
      <c r="H386" s="12">
        <f t="shared" si="15"/>
        <v>0.09589016203703703</v>
      </c>
      <c r="I386" s="41">
        <f>F386-INDEX($F$5:$F$400,MATCH(D386,$D$5:$D$400,0))</f>
        <v>0.08959351851851852</v>
      </c>
    </row>
    <row r="387" spans="1:9" ht="15" customHeight="1">
      <c r="A387" s="35">
        <v>383</v>
      </c>
      <c r="B387" s="36" t="s">
        <v>315</v>
      </c>
      <c r="C387" s="36" t="s">
        <v>316</v>
      </c>
      <c r="D387" s="37" t="s">
        <v>144</v>
      </c>
      <c r="E387" s="36" t="s">
        <v>314</v>
      </c>
      <c r="F387" s="38" t="s">
        <v>1073</v>
      </c>
      <c r="G387" s="11" t="str">
        <f t="shared" si="14"/>
        <v>7.00/km</v>
      </c>
      <c r="H387" s="12">
        <f t="shared" si="15"/>
        <v>0.0966449074074074</v>
      </c>
      <c r="I387" s="41">
        <f>F387-INDEX($F$5:$F$400,MATCH(D387,$D$5:$D$400,0))</f>
        <v>0.059884837962962956</v>
      </c>
    </row>
    <row r="388" spans="1:9" ht="15" customHeight="1">
      <c r="A388" s="35">
        <v>384</v>
      </c>
      <c r="B388" s="36" t="s">
        <v>1074</v>
      </c>
      <c r="C388" s="36" t="s">
        <v>38</v>
      </c>
      <c r="D388" s="37" t="s">
        <v>140</v>
      </c>
      <c r="E388" s="36" t="s">
        <v>397</v>
      </c>
      <c r="F388" s="38" t="s">
        <v>1075</v>
      </c>
      <c r="G388" s="11" t="str">
        <f t="shared" si="14"/>
        <v>7.00/km</v>
      </c>
      <c r="H388" s="12">
        <f t="shared" si="15"/>
        <v>0.09669537037037036</v>
      </c>
      <c r="I388" s="41">
        <f>F388-INDEX($F$5:$F$400,MATCH(D388,$D$5:$D$400,0))</f>
        <v>0.09039872685185185</v>
      </c>
    </row>
    <row r="389" spans="1:9" ht="15" customHeight="1">
      <c r="A389" s="35">
        <v>385</v>
      </c>
      <c r="B389" s="36" t="s">
        <v>1076</v>
      </c>
      <c r="C389" s="36" t="s">
        <v>1077</v>
      </c>
      <c r="D389" s="37" t="s">
        <v>159</v>
      </c>
      <c r="E389" s="36" t="s">
        <v>397</v>
      </c>
      <c r="F389" s="38" t="s">
        <v>1078</v>
      </c>
      <c r="G389" s="11" t="str">
        <f t="shared" si="14"/>
        <v>7.00/km</v>
      </c>
      <c r="H389" s="12">
        <f t="shared" si="15"/>
        <v>0.0968165509259259</v>
      </c>
      <c r="I389" s="41">
        <f>F389-INDEX($F$5:$F$400,MATCH(D389,$D$5:$D$400,0))</f>
        <v>0.06408703703703703</v>
      </c>
    </row>
    <row r="390" spans="1:9" ht="15" customHeight="1">
      <c r="A390" s="35">
        <v>386</v>
      </c>
      <c r="B390" s="36" t="s">
        <v>1079</v>
      </c>
      <c r="C390" s="36" t="s">
        <v>1080</v>
      </c>
      <c r="D390" s="37" t="s">
        <v>179</v>
      </c>
      <c r="E390" s="36" t="s">
        <v>200</v>
      </c>
      <c r="F390" s="38" t="s">
        <v>1081</v>
      </c>
      <c r="G390" s="11" t="str">
        <f t="shared" si="14"/>
        <v>7.01/km</v>
      </c>
      <c r="H390" s="12">
        <f t="shared" si="15"/>
        <v>0.09695752314814814</v>
      </c>
      <c r="I390" s="41">
        <f>F390-INDEX($F$5:$F$400,MATCH(D390,$D$5:$D$400,0))</f>
        <v>0</v>
      </c>
    </row>
    <row r="391" spans="1:9" ht="15" customHeight="1">
      <c r="A391" s="55">
        <v>387</v>
      </c>
      <c r="B391" s="27" t="s">
        <v>67</v>
      </c>
      <c r="C391" s="27" t="s">
        <v>27</v>
      </c>
      <c r="D391" s="56" t="s">
        <v>159</v>
      </c>
      <c r="E391" s="27" t="s">
        <v>358</v>
      </c>
      <c r="F391" s="57" t="s">
        <v>1082</v>
      </c>
      <c r="G391" s="25" t="str">
        <f t="shared" si="14"/>
        <v>7.01/km</v>
      </c>
      <c r="H391" s="26">
        <f t="shared" si="15"/>
        <v>0.09696053240740742</v>
      </c>
      <c r="I391" s="58">
        <f>F391-INDEX($F$5:$F$400,MATCH(D391,$D$5:$D$400,0))</f>
        <v>0.06423101851851853</v>
      </c>
    </row>
    <row r="392" spans="1:9" ht="15" customHeight="1">
      <c r="A392" s="35">
        <v>388</v>
      </c>
      <c r="B392" s="36" t="s">
        <v>1083</v>
      </c>
      <c r="C392" s="36" t="s">
        <v>108</v>
      </c>
      <c r="D392" s="37" t="s">
        <v>167</v>
      </c>
      <c r="E392" s="36" t="s">
        <v>1084</v>
      </c>
      <c r="F392" s="38" t="s">
        <v>1085</v>
      </c>
      <c r="G392" s="11" t="str">
        <f t="shared" si="14"/>
        <v>7.01/km</v>
      </c>
      <c r="H392" s="12">
        <f t="shared" si="15"/>
        <v>0.09716145833333333</v>
      </c>
      <c r="I392" s="41">
        <f>F392-INDEX($F$5:$F$400,MATCH(D392,$D$5:$D$400,0))</f>
        <v>0.06894918981481479</v>
      </c>
    </row>
    <row r="393" spans="1:9" ht="15" customHeight="1">
      <c r="A393" s="55">
        <v>389</v>
      </c>
      <c r="B393" s="27" t="s">
        <v>299</v>
      </c>
      <c r="C393" s="27" t="s">
        <v>45</v>
      </c>
      <c r="D393" s="56" t="s">
        <v>146</v>
      </c>
      <c r="E393" s="27" t="s">
        <v>358</v>
      </c>
      <c r="F393" s="57" t="s">
        <v>1086</v>
      </c>
      <c r="G393" s="25" t="str">
        <f t="shared" si="14"/>
        <v>7.03/km</v>
      </c>
      <c r="H393" s="26">
        <f t="shared" si="15"/>
        <v>0.09806979166666667</v>
      </c>
      <c r="I393" s="58">
        <f>F393-INDEX($F$5:$F$400,MATCH(D393,$D$5:$D$400,0))</f>
        <v>0.0794644675925926</v>
      </c>
    </row>
    <row r="394" spans="1:9" ht="15" customHeight="1">
      <c r="A394" s="35">
        <v>390</v>
      </c>
      <c r="B394" s="36" t="s">
        <v>1087</v>
      </c>
      <c r="C394" s="36" t="s">
        <v>1088</v>
      </c>
      <c r="D394" s="37" t="s">
        <v>159</v>
      </c>
      <c r="E394" s="36" t="s">
        <v>995</v>
      </c>
      <c r="F394" s="38" t="s">
        <v>1089</v>
      </c>
      <c r="G394" s="11" t="str">
        <f t="shared" si="14"/>
        <v>7.05/km</v>
      </c>
      <c r="H394" s="12">
        <f t="shared" si="15"/>
        <v>0.09881412037037034</v>
      </c>
      <c r="I394" s="41">
        <f>F394-INDEX($F$5:$F$400,MATCH(D394,$D$5:$D$400,0))</f>
        <v>0.06608460648148146</v>
      </c>
    </row>
    <row r="395" spans="1:9" ht="15" customHeight="1">
      <c r="A395" s="35">
        <v>391</v>
      </c>
      <c r="B395" s="36" t="s">
        <v>1090</v>
      </c>
      <c r="C395" s="36" t="s">
        <v>1091</v>
      </c>
      <c r="D395" s="37" t="s">
        <v>159</v>
      </c>
      <c r="E395" s="36" t="s">
        <v>175</v>
      </c>
      <c r="F395" s="38" t="s">
        <v>1092</v>
      </c>
      <c r="G395" s="11" t="str">
        <f t="shared" si="14"/>
        <v>7.08/km</v>
      </c>
      <c r="H395" s="12">
        <f t="shared" si="15"/>
        <v>0.10051805555555553</v>
      </c>
      <c r="I395" s="41">
        <f>F395-INDEX($F$5:$F$400,MATCH(D395,$D$5:$D$400,0))</f>
        <v>0.06778854166666665</v>
      </c>
    </row>
    <row r="396" spans="1:9" ht="15" customHeight="1">
      <c r="A396" s="35">
        <v>392</v>
      </c>
      <c r="B396" s="36" t="s">
        <v>1093</v>
      </c>
      <c r="C396" s="36" t="s">
        <v>59</v>
      </c>
      <c r="D396" s="37" t="s">
        <v>137</v>
      </c>
      <c r="E396" s="36" t="s">
        <v>370</v>
      </c>
      <c r="F396" s="38" t="s">
        <v>1094</v>
      </c>
      <c r="G396" s="11" t="str">
        <f t="shared" si="14"/>
        <v>7.08/km</v>
      </c>
      <c r="H396" s="12">
        <f t="shared" si="15"/>
        <v>0.10070439814814815</v>
      </c>
      <c r="I396" s="41">
        <f>F396-INDEX($F$5:$F$400,MATCH(D396,$D$5:$D$400,0))</f>
        <v>0.10070439814814815</v>
      </c>
    </row>
    <row r="397" spans="1:9" ht="15" customHeight="1">
      <c r="A397" s="35">
        <v>393</v>
      </c>
      <c r="B397" s="36" t="s">
        <v>1095</v>
      </c>
      <c r="C397" s="36" t="s">
        <v>1096</v>
      </c>
      <c r="D397" s="37" t="s">
        <v>173</v>
      </c>
      <c r="E397" s="36" t="s">
        <v>200</v>
      </c>
      <c r="F397" s="38" t="s">
        <v>1097</v>
      </c>
      <c r="G397" s="11" t="str">
        <f t="shared" si="14"/>
        <v>7.08/km</v>
      </c>
      <c r="H397" s="12">
        <f t="shared" si="15"/>
        <v>0.10070509259259257</v>
      </c>
      <c r="I397" s="41">
        <f>F397-INDEX($F$5:$F$400,MATCH(D397,$D$5:$D$400,0))</f>
        <v>0.04381273148148146</v>
      </c>
    </row>
    <row r="398" spans="1:9" ht="15" customHeight="1">
      <c r="A398" s="35">
        <v>394</v>
      </c>
      <c r="B398" s="36" t="s">
        <v>1098</v>
      </c>
      <c r="C398" s="36" t="s">
        <v>43</v>
      </c>
      <c r="D398" s="37" t="s">
        <v>159</v>
      </c>
      <c r="E398" s="36" t="s">
        <v>170</v>
      </c>
      <c r="F398" s="38" t="s">
        <v>1099</v>
      </c>
      <c r="G398" s="11" t="str">
        <f t="shared" si="14"/>
        <v>7.15/km</v>
      </c>
      <c r="H398" s="12">
        <f t="shared" si="15"/>
        <v>0.10371516203703703</v>
      </c>
      <c r="I398" s="41">
        <f>F398-INDEX($F$5:$F$400,MATCH(D398,$D$5:$D$400,0))</f>
        <v>0.07098564814814814</v>
      </c>
    </row>
    <row r="399" spans="1:9" ht="12.75">
      <c r="A399" s="35">
        <v>395</v>
      </c>
      <c r="B399" s="36" t="s">
        <v>1100</v>
      </c>
      <c r="C399" s="36" t="s">
        <v>123</v>
      </c>
      <c r="D399" s="37" t="s">
        <v>167</v>
      </c>
      <c r="E399" s="36" t="s">
        <v>212</v>
      </c>
      <c r="F399" s="38" t="s">
        <v>1101</v>
      </c>
      <c r="G399" s="11" t="str">
        <f aca="true" t="shared" si="16" ref="G399:G406">TEXT(INT((HOUR(F399)*3600+MINUTE(F399)*60+SECOND(F399))/$I$3/60),"0")&amp;"."&amp;TEXT(MOD((HOUR(F399)*3600+MINUTE(F399)*60+SECOND(F399))/$I$3,60),"00")&amp;"/km"</f>
        <v>7.17/km</v>
      </c>
      <c r="H399" s="12">
        <f aca="true" t="shared" si="17" ref="H399:H406">F399-$F$5</f>
        <v>0.10513229166666664</v>
      </c>
      <c r="I399" s="41">
        <f>F399-INDEX($F$5:$F$400,MATCH(D399,$D$5:$D$400,0))</f>
        <v>0.07692002314814811</v>
      </c>
    </row>
    <row r="400" spans="1:9" ht="12.75">
      <c r="A400" s="35">
        <v>396</v>
      </c>
      <c r="B400" s="36" t="s">
        <v>113</v>
      </c>
      <c r="C400" s="36" t="s">
        <v>1102</v>
      </c>
      <c r="D400" s="37" t="s">
        <v>167</v>
      </c>
      <c r="E400" s="36" t="s">
        <v>200</v>
      </c>
      <c r="F400" s="38" t="s">
        <v>1103</v>
      </c>
      <c r="G400" s="11" t="str">
        <f t="shared" si="16"/>
        <v>7.17/km</v>
      </c>
      <c r="H400" s="12">
        <f t="shared" si="17"/>
        <v>0.10513298611111112</v>
      </c>
      <c r="I400" s="41">
        <f>F400-INDEX($F$5:$F$400,MATCH(D400,$D$5:$D$400,0))</f>
        <v>0.07692071759259259</v>
      </c>
    </row>
    <row r="401" spans="1:9" ht="12.75">
      <c r="A401" s="35">
        <v>397</v>
      </c>
      <c r="B401" s="36" t="s">
        <v>1104</v>
      </c>
      <c r="C401" s="36" t="s">
        <v>105</v>
      </c>
      <c r="D401" s="37" t="s">
        <v>173</v>
      </c>
      <c r="E401" s="36" t="s">
        <v>200</v>
      </c>
      <c r="F401" s="38" t="s">
        <v>1105</v>
      </c>
      <c r="G401" s="11" t="str">
        <f t="shared" si="16"/>
        <v>7.17/km</v>
      </c>
      <c r="H401" s="12">
        <f t="shared" si="17"/>
        <v>0.10513333333333331</v>
      </c>
      <c r="I401" s="41">
        <f>F401-INDEX($F$5:$F$400,MATCH(D401,$D$5:$D$400,0))</f>
        <v>0.048240972222222206</v>
      </c>
    </row>
    <row r="402" spans="1:9" ht="12.75">
      <c r="A402" s="35">
        <v>398</v>
      </c>
      <c r="B402" s="36" t="s">
        <v>1106</v>
      </c>
      <c r="C402" s="36" t="s">
        <v>28</v>
      </c>
      <c r="D402" s="37" t="s">
        <v>142</v>
      </c>
      <c r="E402" s="36" t="s">
        <v>427</v>
      </c>
      <c r="F402" s="38" t="s">
        <v>1107</v>
      </c>
      <c r="G402" s="11" t="str">
        <f t="shared" si="16"/>
        <v>7.19/km</v>
      </c>
      <c r="H402" s="12">
        <f t="shared" si="17"/>
        <v>0.10601377314814812</v>
      </c>
      <c r="I402" s="41">
        <f>F402-INDEX($F$5:$F$400,MATCH(D402,$D$5:$D$400,0))</f>
        <v>0.0898579861111111</v>
      </c>
    </row>
    <row r="403" spans="1:9" ht="12.75">
      <c r="A403" s="35">
        <v>399</v>
      </c>
      <c r="B403" s="36" t="s">
        <v>307</v>
      </c>
      <c r="C403" s="36" t="s">
        <v>308</v>
      </c>
      <c r="D403" s="37" t="s">
        <v>167</v>
      </c>
      <c r="E403" s="36" t="s">
        <v>397</v>
      </c>
      <c r="F403" s="38" t="s">
        <v>1108</v>
      </c>
      <c r="G403" s="11" t="str">
        <f t="shared" si="16"/>
        <v>7.20/km</v>
      </c>
      <c r="H403" s="12">
        <f t="shared" si="17"/>
        <v>0.10637523148148147</v>
      </c>
      <c r="I403" s="41">
        <f>F403-INDEX($F$5:$F$400,MATCH(D403,$D$5:$D$400,0))</f>
        <v>0.07816296296296293</v>
      </c>
    </row>
    <row r="404" spans="1:9" ht="12.75">
      <c r="A404" s="35">
        <v>400</v>
      </c>
      <c r="B404" s="36" t="s">
        <v>1109</v>
      </c>
      <c r="C404" s="36" t="s">
        <v>32</v>
      </c>
      <c r="D404" s="37" t="s">
        <v>137</v>
      </c>
      <c r="E404" s="36" t="s">
        <v>397</v>
      </c>
      <c r="F404" s="38" t="s">
        <v>1110</v>
      </c>
      <c r="G404" s="11" t="str">
        <f t="shared" si="16"/>
        <v>7.23/km</v>
      </c>
      <c r="H404" s="12">
        <f t="shared" si="17"/>
        <v>0.10796180555555555</v>
      </c>
      <c r="I404" s="41">
        <f>F404-INDEX($F$5:$F$400,MATCH(D404,$D$5:$D$400,0))</f>
        <v>0.10796180555555555</v>
      </c>
    </row>
    <row r="405" spans="1:9" ht="12.75">
      <c r="A405" s="35">
        <v>401</v>
      </c>
      <c r="B405" s="36" t="s">
        <v>112</v>
      </c>
      <c r="C405" s="36" t="s">
        <v>45</v>
      </c>
      <c r="D405" s="37" t="s">
        <v>146</v>
      </c>
      <c r="E405" s="36" t="s">
        <v>347</v>
      </c>
      <c r="F405" s="38" t="s">
        <v>1111</v>
      </c>
      <c r="G405" s="11" t="str">
        <f t="shared" si="16"/>
        <v>7.23/km</v>
      </c>
      <c r="H405" s="12">
        <f t="shared" si="17"/>
        <v>0.1079857638888889</v>
      </c>
      <c r="I405" s="41">
        <f>F405-INDEX($F$5:$F$400,MATCH(D405,$D$5:$D$400,0))</f>
        <v>0.08938043981481483</v>
      </c>
    </row>
    <row r="406" spans="1:9" ht="12.75">
      <c r="A406" s="35">
        <v>402</v>
      </c>
      <c r="B406" s="36" t="s">
        <v>61</v>
      </c>
      <c r="C406" s="36" t="s">
        <v>103</v>
      </c>
      <c r="D406" s="37" t="s">
        <v>148</v>
      </c>
      <c r="E406" s="36" t="s">
        <v>347</v>
      </c>
      <c r="F406" s="38" t="s">
        <v>1112</v>
      </c>
      <c r="G406" s="11" t="str">
        <f t="shared" si="16"/>
        <v>7.23/km</v>
      </c>
      <c r="H406" s="12">
        <f t="shared" si="17"/>
        <v>0.10798703703703703</v>
      </c>
      <c r="I406" s="41">
        <f>F406-INDEX($F$5:$F$400,MATCH(D406,$D$5:$D$400,0))</f>
        <v>0.06592465277777779</v>
      </c>
    </row>
    <row r="407" spans="1:9" ht="12.75">
      <c r="A407" s="35">
        <v>403</v>
      </c>
      <c r="B407" s="36" t="s">
        <v>1113</v>
      </c>
      <c r="C407" s="36" t="s">
        <v>21</v>
      </c>
      <c r="D407" s="37" t="s">
        <v>137</v>
      </c>
      <c r="E407" s="36" t="s">
        <v>1114</v>
      </c>
      <c r="F407" s="38" t="s">
        <v>1115</v>
      </c>
      <c r="G407" s="11" t="str">
        <f aca="true" t="shared" si="18" ref="G407:G430">TEXT(INT((HOUR(F407)*3600+MINUTE(F407)*60+SECOND(F407))/$I$3/60),"0")&amp;"."&amp;TEXT(MOD((HOUR(F407)*3600+MINUTE(F407)*60+SECOND(F407))/$I$3,60),"00")&amp;"/km"</f>
        <v>7.24/km</v>
      </c>
      <c r="H407" s="12">
        <f aca="true" t="shared" si="19" ref="H407:H430">F407-$F$5</f>
        <v>0.10836122685185183</v>
      </c>
      <c r="I407" s="41">
        <f>F407-INDEX($F$5:$F$400,MATCH(D407,$D$5:$D$400,0))</f>
        <v>0.10836122685185183</v>
      </c>
    </row>
    <row r="408" spans="1:9" ht="12.75">
      <c r="A408" s="35">
        <v>404</v>
      </c>
      <c r="B408" s="36" t="s">
        <v>1116</v>
      </c>
      <c r="C408" s="36" t="s">
        <v>1117</v>
      </c>
      <c r="D408" s="37" t="s">
        <v>173</v>
      </c>
      <c r="E408" s="36" t="s">
        <v>1118</v>
      </c>
      <c r="F408" s="38" t="s">
        <v>1119</v>
      </c>
      <c r="G408" s="11" t="str">
        <f t="shared" si="18"/>
        <v>7.25/km</v>
      </c>
      <c r="H408" s="12">
        <f t="shared" si="19"/>
        <v>0.1089337962962963</v>
      </c>
      <c r="I408" s="41">
        <f>F408-INDEX($F$5:$F$400,MATCH(D408,$D$5:$D$400,0))</f>
        <v>0.0520414351851852</v>
      </c>
    </row>
    <row r="409" spans="1:9" ht="12.75">
      <c r="A409" s="35">
        <v>405</v>
      </c>
      <c r="B409" s="36" t="s">
        <v>155</v>
      </c>
      <c r="C409" s="36" t="s">
        <v>1120</v>
      </c>
      <c r="D409" s="37" t="s">
        <v>167</v>
      </c>
      <c r="E409" s="36" t="s">
        <v>317</v>
      </c>
      <c r="F409" s="38" t="s">
        <v>1121</v>
      </c>
      <c r="G409" s="11" t="str">
        <f t="shared" si="18"/>
        <v>7.26/km</v>
      </c>
      <c r="H409" s="12">
        <f t="shared" si="19"/>
        <v>0.10918912037037036</v>
      </c>
      <c r="I409" s="41">
        <f>F409-INDEX($F$5:$F$400,MATCH(D409,$D$5:$D$400,0))</f>
        <v>0.08097685185185183</v>
      </c>
    </row>
    <row r="410" spans="1:9" ht="12.75">
      <c r="A410" s="35">
        <v>406</v>
      </c>
      <c r="B410" s="36" t="s">
        <v>312</v>
      </c>
      <c r="C410" s="36" t="s">
        <v>240</v>
      </c>
      <c r="D410" s="37" t="s">
        <v>159</v>
      </c>
      <c r="E410" s="36" t="s">
        <v>370</v>
      </c>
      <c r="F410" s="38" t="s">
        <v>1122</v>
      </c>
      <c r="G410" s="11" t="str">
        <f t="shared" si="18"/>
        <v>7.26/km</v>
      </c>
      <c r="H410" s="12">
        <f t="shared" si="19"/>
        <v>0.10933749999999999</v>
      </c>
      <c r="I410" s="41">
        <f>F410-INDEX($F$5:$F$400,MATCH(D410,$D$5:$D$400,0))</f>
        <v>0.07660798611111111</v>
      </c>
    </row>
    <row r="411" spans="1:9" ht="12.75">
      <c r="A411" s="35">
        <v>407</v>
      </c>
      <c r="B411" s="36" t="s">
        <v>1123</v>
      </c>
      <c r="C411" s="36" t="s">
        <v>66</v>
      </c>
      <c r="D411" s="37" t="s">
        <v>144</v>
      </c>
      <c r="E411" s="36" t="s">
        <v>260</v>
      </c>
      <c r="F411" s="38" t="s">
        <v>1124</v>
      </c>
      <c r="G411" s="11" t="str">
        <f t="shared" si="18"/>
        <v>7.27/km</v>
      </c>
      <c r="H411" s="12">
        <f t="shared" si="19"/>
        <v>0.10961967592592593</v>
      </c>
      <c r="I411" s="41">
        <f>F411-INDEX($F$5:$F$400,MATCH(D411,$D$5:$D$400,0))</f>
        <v>0.07285960648148149</v>
      </c>
    </row>
    <row r="412" spans="1:9" ht="12.75">
      <c r="A412" s="35">
        <v>408</v>
      </c>
      <c r="B412" s="36" t="s">
        <v>1125</v>
      </c>
      <c r="C412" s="36" t="s">
        <v>89</v>
      </c>
      <c r="D412" s="37" t="s">
        <v>141</v>
      </c>
      <c r="E412" s="36" t="s">
        <v>318</v>
      </c>
      <c r="F412" s="38" t="s">
        <v>1126</v>
      </c>
      <c r="G412" s="11" t="str">
        <f t="shared" si="18"/>
        <v>7.30/km</v>
      </c>
      <c r="H412" s="12">
        <f t="shared" si="19"/>
        <v>0.11138981481481482</v>
      </c>
      <c r="I412" s="41">
        <f>F412-INDEX($F$5:$F$400,MATCH(D412,$D$5:$D$400,0))</f>
        <v>0.10427569444444446</v>
      </c>
    </row>
    <row r="413" spans="1:9" ht="12.75">
      <c r="A413" s="35">
        <v>409</v>
      </c>
      <c r="B413" s="36" t="s">
        <v>1127</v>
      </c>
      <c r="C413" s="36" t="s">
        <v>1128</v>
      </c>
      <c r="D413" s="37" t="s">
        <v>138</v>
      </c>
      <c r="E413" s="36" t="s">
        <v>286</v>
      </c>
      <c r="F413" s="38" t="s">
        <v>1129</v>
      </c>
      <c r="G413" s="11" t="str">
        <f t="shared" si="18"/>
        <v>7.30/km</v>
      </c>
      <c r="H413" s="12">
        <f t="shared" si="19"/>
        <v>0.1114053240740741</v>
      </c>
      <c r="I413" s="41">
        <f>F413-INDEX($F$5:$F$400,MATCH(D413,$D$5:$D$400,0))</f>
        <v>0.10092650462962967</v>
      </c>
    </row>
    <row r="414" spans="1:9" ht="12.75">
      <c r="A414" s="35">
        <v>410</v>
      </c>
      <c r="B414" s="36" t="s">
        <v>1130</v>
      </c>
      <c r="C414" s="36" t="s">
        <v>217</v>
      </c>
      <c r="D414" s="37" t="s">
        <v>146</v>
      </c>
      <c r="E414" s="36" t="s">
        <v>12</v>
      </c>
      <c r="F414" s="38" t="s">
        <v>1131</v>
      </c>
      <c r="G414" s="11" t="str">
        <f t="shared" si="18"/>
        <v>7.33/km</v>
      </c>
      <c r="H414" s="12">
        <f t="shared" si="19"/>
        <v>0.11263368055555555</v>
      </c>
      <c r="I414" s="41">
        <f>F414-INDEX($F$5:$F$400,MATCH(D414,$D$5:$D$400,0))</f>
        <v>0.09402835648148147</v>
      </c>
    </row>
    <row r="415" spans="1:9" ht="12.75">
      <c r="A415" s="35">
        <v>411</v>
      </c>
      <c r="B415" s="36" t="s">
        <v>1132</v>
      </c>
      <c r="C415" s="36" t="s">
        <v>1133</v>
      </c>
      <c r="D415" s="37" t="s">
        <v>137</v>
      </c>
      <c r="E415" s="36" t="s">
        <v>397</v>
      </c>
      <c r="F415" s="38" t="s">
        <v>1134</v>
      </c>
      <c r="G415" s="11" t="str">
        <f t="shared" si="18"/>
        <v>7.38/km</v>
      </c>
      <c r="H415" s="12">
        <f t="shared" si="19"/>
        <v>0.11531261574074074</v>
      </c>
      <c r="I415" s="41">
        <f>F415-INDEX($F$5:$F$400,MATCH(D415,$D$5:$D$400,0))</f>
        <v>0.11531261574074074</v>
      </c>
    </row>
    <row r="416" spans="1:9" ht="12.75">
      <c r="A416" s="35">
        <v>412</v>
      </c>
      <c r="B416" s="36" t="s">
        <v>1135</v>
      </c>
      <c r="C416" s="36" t="s">
        <v>1136</v>
      </c>
      <c r="D416" s="37" t="s">
        <v>151</v>
      </c>
      <c r="E416" s="36" t="s">
        <v>397</v>
      </c>
      <c r="F416" s="38" t="s">
        <v>1137</v>
      </c>
      <c r="G416" s="11" t="str">
        <f t="shared" si="18"/>
        <v>7.38/km</v>
      </c>
      <c r="H416" s="12">
        <f t="shared" si="19"/>
        <v>0.11531909722222221</v>
      </c>
      <c r="I416" s="41">
        <f>F416-INDEX($F$5:$F$400,MATCH(D416,$D$5:$D$400,0))</f>
        <v>0.07899513888888887</v>
      </c>
    </row>
    <row r="417" spans="1:9" ht="12.75">
      <c r="A417" s="35">
        <v>413</v>
      </c>
      <c r="B417" s="36" t="s">
        <v>1138</v>
      </c>
      <c r="C417" s="36" t="s">
        <v>70</v>
      </c>
      <c r="D417" s="37" t="s">
        <v>146</v>
      </c>
      <c r="E417" s="36" t="s">
        <v>210</v>
      </c>
      <c r="F417" s="38" t="s">
        <v>1139</v>
      </c>
      <c r="G417" s="11" t="str">
        <f t="shared" si="18"/>
        <v>7.39/km</v>
      </c>
      <c r="H417" s="12">
        <f t="shared" si="19"/>
        <v>0.11576851851851853</v>
      </c>
      <c r="I417" s="41">
        <f>F417-INDEX($F$5:$F$400,MATCH(D417,$D$5:$D$400,0))</f>
        <v>0.09716319444444446</v>
      </c>
    </row>
    <row r="418" spans="1:9" ht="12.75">
      <c r="A418" s="35">
        <v>414</v>
      </c>
      <c r="B418" s="36" t="s">
        <v>1140</v>
      </c>
      <c r="C418" s="36" t="s">
        <v>79</v>
      </c>
      <c r="D418" s="37" t="s">
        <v>138</v>
      </c>
      <c r="E418" s="36" t="s">
        <v>326</v>
      </c>
      <c r="F418" s="38" t="s">
        <v>1141</v>
      </c>
      <c r="G418" s="11" t="str">
        <f t="shared" si="18"/>
        <v>7.40/km</v>
      </c>
      <c r="H418" s="12">
        <f t="shared" si="19"/>
        <v>0.11592569444444444</v>
      </c>
      <c r="I418" s="41">
        <f>F418-INDEX($F$5:$F$400,MATCH(D418,$D$5:$D$400,0))</f>
        <v>0.10544687500000001</v>
      </c>
    </row>
    <row r="419" spans="1:9" ht="12.75">
      <c r="A419" s="35">
        <v>415</v>
      </c>
      <c r="B419" s="36" t="s">
        <v>184</v>
      </c>
      <c r="C419" s="36" t="s">
        <v>46</v>
      </c>
      <c r="D419" s="37" t="s">
        <v>138</v>
      </c>
      <c r="E419" s="36" t="s">
        <v>397</v>
      </c>
      <c r="F419" s="38" t="s">
        <v>1142</v>
      </c>
      <c r="G419" s="11" t="str">
        <f t="shared" si="18"/>
        <v>7.40/km</v>
      </c>
      <c r="H419" s="12">
        <f t="shared" si="19"/>
        <v>0.11625416666666667</v>
      </c>
      <c r="I419" s="41">
        <f>F419-INDEX($F$5:$F$400,MATCH(D419,$D$5:$D$400,0))</f>
        <v>0.10577534722222225</v>
      </c>
    </row>
    <row r="420" spans="1:9" ht="12.75">
      <c r="A420" s="35">
        <v>416</v>
      </c>
      <c r="B420" s="36" t="s">
        <v>1143</v>
      </c>
      <c r="C420" s="36" t="s">
        <v>202</v>
      </c>
      <c r="D420" s="37" t="s">
        <v>146</v>
      </c>
      <c r="E420" s="36" t="s">
        <v>318</v>
      </c>
      <c r="F420" s="38" t="s">
        <v>1144</v>
      </c>
      <c r="G420" s="11" t="str">
        <f t="shared" si="18"/>
        <v>7.42/km</v>
      </c>
      <c r="H420" s="12">
        <f t="shared" si="19"/>
        <v>0.11728124999999999</v>
      </c>
      <c r="I420" s="41">
        <f>F420-INDEX($F$5:$F$400,MATCH(D420,$D$5:$D$400,0))</f>
        <v>0.09867592592592592</v>
      </c>
    </row>
    <row r="421" spans="1:9" ht="12.75">
      <c r="A421" s="35">
        <v>417</v>
      </c>
      <c r="B421" s="36" t="s">
        <v>1145</v>
      </c>
      <c r="C421" s="36" t="s">
        <v>645</v>
      </c>
      <c r="D421" s="37" t="s">
        <v>151</v>
      </c>
      <c r="E421" s="36" t="s">
        <v>200</v>
      </c>
      <c r="F421" s="38" t="s">
        <v>1146</v>
      </c>
      <c r="G421" s="11" t="str">
        <f t="shared" si="18"/>
        <v>7.44/km</v>
      </c>
      <c r="H421" s="12">
        <f t="shared" si="19"/>
        <v>0.1181033564814815</v>
      </c>
      <c r="I421" s="41">
        <f>F421-INDEX($F$5:$F$400,MATCH(D421,$D$5:$D$400,0))</f>
        <v>0.08177939814814816</v>
      </c>
    </row>
    <row r="422" spans="1:9" ht="12.75">
      <c r="A422" s="35">
        <v>418</v>
      </c>
      <c r="B422" s="36" t="s">
        <v>1147</v>
      </c>
      <c r="C422" s="36" t="s">
        <v>45</v>
      </c>
      <c r="D422" s="37" t="s">
        <v>146</v>
      </c>
      <c r="E422" s="36" t="s">
        <v>535</v>
      </c>
      <c r="F422" s="38" t="s">
        <v>1148</v>
      </c>
      <c r="G422" s="11" t="str">
        <f t="shared" si="18"/>
        <v>8.05/km</v>
      </c>
      <c r="H422" s="12">
        <f t="shared" si="19"/>
        <v>0.1282009259259259</v>
      </c>
      <c r="I422" s="41">
        <f>F422-INDEX($F$5:$F$400,MATCH(D422,$D$5:$D$400,0))</f>
        <v>0.10959560185185185</v>
      </c>
    </row>
    <row r="423" spans="1:9" ht="12.75">
      <c r="A423" s="35">
        <v>419</v>
      </c>
      <c r="B423" s="36" t="s">
        <v>1149</v>
      </c>
      <c r="C423" s="36" t="s">
        <v>1150</v>
      </c>
      <c r="D423" s="37" t="s">
        <v>168</v>
      </c>
      <c r="E423" s="36" t="s">
        <v>397</v>
      </c>
      <c r="F423" s="38" t="s">
        <v>1151</v>
      </c>
      <c r="G423" s="11" t="str">
        <f t="shared" si="18"/>
        <v>8.23/km</v>
      </c>
      <c r="H423" s="12">
        <f t="shared" si="19"/>
        <v>0.13738819444444444</v>
      </c>
      <c r="I423" s="41">
        <f>F423-INDEX($F$5:$F$400,MATCH(D423,$D$5:$D$400,0))</f>
        <v>0.11254085648148149</v>
      </c>
    </row>
    <row r="424" spans="1:9" ht="12.75">
      <c r="A424" s="35">
        <v>420</v>
      </c>
      <c r="B424" s="36" t="s">
        <v>1152</v>
      </c>
      <c r="C424" s="36" t="s">
        <v>21</v>
      </c>
      <c r="D424" s="37" t="s">
        <v>137</v>
      </c>
      <c r="E424" s="36" t="s">
        <v>397</v>
      </c>
      <c r="F424" s="38" t="s">
        <v>1153</v>
      </c>
      <c r="G424" s="11" t="str">
        <f t="shared" si="18"/>
        <v>8.23/km</v>
      </c>
      <c r="H424" s="12">
        <f t="shared" si="19"/>
        <v>0.13739652777777778</v>
      </c>
      <c r="I424" s="41">
        <f>F424-INDEX($F$5:$F$400,MATCH(D424,$D$5:$D$400,0))</f>
        <v>0.13739652777777778</v>
      </c>
    </row>
    <row r="425" spans="1:9" ht="12.75">
      <c r="A425" s="35">
        <v>421</v>
      </c>
      <c r="B425" s="36" t="s">
        <v>131</v>
      </c>
      <c r="C425" s="36" t="s">
        <v>32</v>
      </c>
      <c r="D425" s="37" t="s">
        <v>146</v>
      </c>
      <c r="E425" s="36" t="s">
        <v>397</v>
      </c>
      <c r="F425" s="38" t="s">
        <v>1154</v>
      </c>
      <c r="G425" s="11" t="str">
        <f t="shared" si="18"/>
        <v>8.23/km</v>
      </c>
      <c r="H425" s="12">
        <f t="shared" si="19"/>
        <v>0.13739791666666668</v>
      </c>
      <c r="I425" s="41">
        <f>F425-INDEX($F$5:$F$400,MATCH(D425,$D$5:$D$400,0))</f>
        <v>0.11879259259259259</v>
      </c>
    </row>
    <row r="426" spans="1:9" ht="12.75">
      <c r="A426" s="35">
        <v>422</v>
      </c>
      <c r="B426" s="36" t="s">
        <v>128</v>
      </c>
      <c r="C426" s="36" t="s">
        <v>129</v>
      </c>
      <c r="D426" s="37" t="s">
        <v>189</v>
      </c>
      <c r="E426" s="36" t="s">
        <v>14</v>
      </c>
      <c r="F426" s="38" t="s">
        <v>1155</v>
      </c>
      <c r="G426" s="11" t="str">
        <f t="shared" si="18"/>
        <v>8.27/km</v>
      </c>
      <c r="H426" s="12">
        <f t="shared" si="19"/>
        <v>0.1391261574074074</v>
      </c>
      <c r="I426" s="41">
        <f>F426-INDEX($F$5:$F$400,MATCH(D426,$D$5:$D$400,0))</f>
        <v>0.049284606481481474</v>
      </c>
    </row>
    <row r="427" spans="1:9" ht="12.75">
      <c r="A427" s="35">
        <v>423</v>
      </c>
      <c r="B427" s="36" t="s">
        <v>1156</v>
      </c>
      <c r="C427" s="36" t="s">
        <v>40</v>
      </c>
      <c r="D427" s="37" t="s">
        <v>159</v>
      </c>
      <c r="E427" s="36" t="s">
        <v>397</v>
      </c>
      <c r="F427" s="38" t="s">
        <v>1157</v>
      </c>
      <c r="G427" s="11" t="str">
        <f t="shared" si="18"/>
        <v>8.36/km</v>
      </c>
      <c r="H427" s="12">
        <f t="shared" si="19"/>
        <v>0.14339895833333333</v>
      </c>
      <c r="I427" s="41">
        <f>F427-INDEX($F$5:$F$400,MATCH(D427,$D$5:$D$400,0))</f>
        <v>0.11066944444444446</v>
      </c>
    </row>
    <row r="428" spans="1:9" ht="12.75">
      <c r="A428" s="55">
        <v>424</v>
      </c>
      <c r="B428" s="27" t="s">
        <v>1158</v>
      </c>
      <c r="C428" s="27" t="s">
        <v>1159</v>
      </c>
      <c r="D428" s="56" t="s">
        <v>189</v>
      </c>
      <c r="E428" s="27" t="s">
        <v>358</v>
      </c>
      <c r="F428" s="57" t="s">
        <v>1160</v>
      </c>
      <c r="G428" s="25" t="str">
        <f t="shared" si="18"/>
        <v>9.08/km</v>
      </c>
      <c r="H428" s="26">
        <f t="shared" si="19"/>
        <v>0.15894791666666663</v>
      </c>
      <c r="I428" s="58">
        <f>F428-INDEX($F$5:$F$400,MATCH(D428,$D$5:$D$400,0))</f>
        <v>0.06910636574074072</v>
      </c>
    </row>
    <row r="429" spans="1:9" ht="12.75">
      <c r="A429" s="35">
        <v>425</v>
      </c>
      <c r="B429" s="36" t="s">
        <v>1161</v>
      </c>
      <c r="C429" s="36" t="s">
        <v>418</v>
      </c>
      <c r="D429" s="37" t="s">
        <v>173</v>
      </c>
      <c r="E429" s="36" t="s">
        <v>397</v>
      </c>
      <c r="F429" s="38" t="s">
        <v>1162</v>
      </c>
      <c r="G429" s="11" t="str">
        <f t="shared" si="18"/>
        <v>9.30/km</v>
      </c>
      <c r="H429" s="12">
        <f t="shared" si="19"/>
        <v>0.16984189814814815</v>
      </c>
      <c r="I429" s="41">
        <f>F429-INDEX($F$5:$F$400,MATCH(D429,$D$5:$D$400,0))</f>
        <v>0.11294953703703706</v>
      </c>
    </row>
    <row r="430" spans="1:9" ht="13.5" thickBot="1">
      <c r="A430" s="59">
        <v>426</v>
      </c>
      <c r="B430" s="60" t="s">
        <v>1163</v>
      </c>
      <c r="C430" s="60" t="s">
        <v>91</v>
      </c>
      <c r="D430" s="61" t="s">
        <v>189</v>
      </c>
      <c r="E430" s="60" t="s">
        <v>358</v>
      </c>
      <c r="F430" s="62" t="s">
        <v>1164</v>
      </c>
      <c r="G430" s="63" t="str">
        <f t="shared" si="18"/>
        <v>9.30/km</v>
      </c>
      <c r="H430" s="64">
        <f t="shared" si="19"/>
        <v>0.16984525462962957</v>
      </c>
      <c r="I430" s="65">
        <f>F430-INDEX($F$5:$F$400,MATCH(D430,$D$5:$D$400,0))</f>
        <v>0.08000370370370366</v>
      </c>
    </row>
    <row r="431" ht="13.5" thickTop="1"/>
  </sheetData>
  <sheetProtection/>
  <autoFilter ref="A4:I43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6.7109375" style="51" customWidth="1"/>
    <col min="2" max="2" width="51.00390625" style="1" customWidth="1"/>
    <col min="3" max="3" width="10.7109375" style="16" customWidth="1"/>
  </cols>
  <sheetData>
    <row r="1" spans="1:3" ht="45" customHeight="1">
      <c r="A1" s="31" t="str">
        <f>Individuale!A1</f>
        <v>Maratona di Latina </v>
      </c>
      <c r="B1" s="32"/>
      <c r="C1" s="33"/>
    </row>
    <row r="2" spans="1:3" ht="24" customHeight="1">
      <c r="A2" s="29" t="str">
        <f>Individuale!A2</f>
        <v> 19ª edizione</v>
      </c>
      <c r="B2" s="29"/>
      <c r="C2" s="29"/>
    </row>
    <row r="3" spans="1:3" ht="24" customHeight="1">
      <c r="A3" s="34" t="str">
        <f>Individuale!A3</f>
        <v>Latina (LT) Italia - Domenica 18/12/2016</v>
      </c>
      <c r="B3" s="34"/>
      <c r="C3" s="34"/>
    </row>
    <row r="4" spans="1:3" ht="37.5" customHeight="1" thickBot="1">
      <c r="A4" s="18" t="s">
        <v>1</v>
      </c>
      <c r="B4" s="17" t="s">
        <v>5</v>
      </c>
      <c r="C4" s="14" t="s">
        <v>9</v>
      </c>
    </row>
    <row r="5" spans="1:3" s="9" customFormat="1" ht="15" customHeight="1">
      <c r="A5" s="48">
        <v>1</v>
      </c>
      <c r="B5" s="42" t="s">
        <v>200</v>
      </c>
      <c r="C5" s="43">
        <v>104</v>
      </c>
    </row>
    <row r="6" spans="1:3" ht="15" customHeight="1">
      <c r="A6" s="49">
        <v>2</v>
      </c>
      <c r="B6" s="44" t="s">
        <v>397</v>
      </c>
      <c r="C6" s="45">
        <v>88</v>
      </c>
    </row>
    <row r="7" spans="1:3" ht="15" customHeight="1">
      <c r="A7" s="52">
        <v>3</v>
      </c>
      <c r="B7" s="53" t="s">
        <v>358</v>
      </c>
      <c r="C7" s="54">
        <v>52</v>
      </c>
    </row>
    <row r="8" spans="1:3" ht="15" customHeight="1">
      <c r="A8" s="49">
        <v>4</v>
      </c>
      <c r="B8" s="44" t="s">
        <v>447</v>
      </c>
      <c r="C8" s="45">
        <v>33</v>
      </c>
    </row>
    <row r="9" spans="1:3" ht="15" customHeight="1">
      <c r="A9" s="49">
        <v>5</v>
      </c>
      <c r="B9" s="44" t="s">
        <v>370</v>
      </c>
      <c r="C9" s="45">
        <v>33</v>
      </c>
    </row>
    <row r="10" spans="1:3" ht="15" customHeight="1">
      <c r="A10" s="49">
        <v>6</v>
      </c>
      <c r="B10" s="44" t="s">
        <v>198</v>
      </c>
      <c r="C10" s="45">
        <v>29</v>
      </c>
    </row>
    <row r="11" spans="1:3" ht="15" customHeight="1">
      <c r="A11" s="49">
        <v>7</v>
      </c>
      <c r="B11" s="44" t="s">
        <v>169</v>
      </c>
      <c r="C11" s="45">
        <v>27</v>
      </c>
    </row>
    <row r="12" spans="1:3" ht="15" customHeight="1">
      <c r="A12" s="49">
        <v>8</v>
      </c>
      <c r="B12" s="44" t="s">
        <v>273</v>
      </c>
      <c r="C12" s="45">
        <v>24</v>
      </c>
    </row>
    <row r="13" spans="1:3" ht="15" customHeight="1">
      <c r="A13" s="49">
        <v>9</v>
      </c>
      <c r="B13" s="44" t="s">
        <v>156</v>
      </c>
      <c r="C13" s="45">
        <v>20</v>
      </c>
    </row>
    <row r="14" spans="1:3" ht="15" customHeight="1">
      <c r="A14" s="49">
        <v>10</v>
      </c>
      <c r="B14" s="44" t="s">
        <v>149</v>
      </c>
      <c r="C14" s="45">
        <v>18</v>
      </c>
    </row>
    <row r="15" spans="1:3" ht="15" customHeight="1">
      <c r="A15" s="49">
        <v>11</v>
      </c>
      <c r="B15" s="44" t="s">
        <v>226</v>
      </c>
      <c r="C15" s="45">
        <v>16</v>
      </c>
    </row>
    <row r="16" spans="1:3" ht="15" customHeight="1">
      <c r="A16" s="49">
        <v>12</v>
      </c>
      <c r="B16" s="44" t="s">
        <v>16</v>
      </c>
      <c r="C16" s="45">
        <v>16</v>
      </c>
    </row>
    <row r="17" spans="1:3" ht="15" customHeight="1">
      <c r="A17" s="49">
        <v>13</v>
      </c>
      <c r="B17" s="44" t="s">
        <v>203</v>
      </c>
      <c r="C17" s="45">
        <v>15</v>
      </c>
    </row>
    <row r="18" spans="1:3" ht="15" customHeight="1">
      <c r="A18" s="49">
        <v>14</v>
      </c>
      <c r="B18" s="44" t="s">
        <v>450</v>
      </c>
      <c r="C18" s="45">
        <v>11</v>
      </c>
    </row>
    <row r="19" spans="1:3" ht="15" customHeight="1">
      <c r="A19" s="49">
        <v>15</v>
      </c>
      <c r="B19" s="44" t="s">
        <v>389</v>
      </c>
      <c r="C19" s="45">
        <v>11</v>
      </c>
    </row>
    <row r="20" spans="1:3" ht="15" customHeight="1">
      <c r="A20" s="49">
        <v>16</v>
      </c>
      <c r="B20" s="44" t="s">
        <v>535</v>
      </c>
      <c r="C20" s="45">
        <v>10</v>
      </c>
    </row>
    <row r="21" spans="1:3" ht="15" customHeight="1">
      <c r="A21" s="49">
        <v>17</v>
      </c>
      <c r="B21" s="44" t="s">
        <v>326</v>
      </c>
      <c r="C21" s="45">
        <v>10</v>
      </c>
    </row>
    <row r="22" spans="1:3" ht="15" customHeight="1">
      <c r="A22" s="49">
        <v>18</v>
      </c>
      <c r="B22" s="44" t="s">
        <v>1165</v>
      </c>
      <c r="C22" s="45">
        <v>9</v>
      </c>
    </row>
    <row r="23" spans="1:3" ht="15" customHeight="1">
      <c r="A23" s="49">
        <v>19</v>
      </c>
      <c r="B23" s="44" t="s">
        <v>356</v>
      </c>
      <c r="C23" s="45">
        <v>9</v>
      </c>
    </row>
    <row r="24" spans="1:3" ht="15" customHeight="1">
      <c r="A24" s="49">
        <v>20</v>
      </c>
      <c r="B24" s="44" t="s">
        <v>395</v>
      </c>
      <c r="C24" s="45">
        <v>9</v>
      </c>
    </row>
    <row r="25" spans="1:3" ht="15" customHeight="1">
      <c r="A25" s="49">
        <v>21</v>
      </c>
      <c r="B25" s="44" t="s">
        <v>286</v>
      </c>
      <c r="C25" s="45">
        <v>8</v>
      </c>
    </row>
    <row r="26" spans="1:3" ht="15" customHeight="1">
      <c r="A26" s="49">
        <v>22</v>
      </c>
      <c r="B26" s="44" t="s">
        <v>427</v>
      </c>
      <c r="C26" s="45">
        <v>8</v>
      </c>
    </row>
    <row r="27" spans="1:3" ht="15" customHeight="1">
      <c r="A27" s="49">
        <v>23</v>
      </c>
      <c r="B27" s="44" t="s">
        <v>260</v>
      </c>
      <c r="C27" s="45">
        <v>8</v>
      </c>
    </row>
    <row r="28" spans="1:3" ht="15" customHeight="1">
      <c r="A28" s="49">
        <v>24</v>
      </c>
      <c r="B28" s="44" t="s">
        <v>206</v>
      </c>
      <c r="C28" s="45">
        <v>7</v>
      </c>
    </row>
    <row r="29" spans="1:3" ht="15" customHeight="1">
      <c r="A29" s="49">
        <v>25</v>
      </c>
      <c r="B29" s="44" t="s">
        <v>612</v>
      </c>
      <c r="C29" s="45">
        <v>7</v>
      </c>
    </row>
    <row r="30" spans="1:3" ht="15" customHeight="1">
      <c r="A30" s="49">
        <v>26</v>
      </c>
      <c r="B30" s="44" t="s">
        <v>309</v>
      </c>
      <c r="C30" s="45">
        <v>7</v>
      </c>
    </row>
    <row r="31" spans="1:3" ht="15" customHeight="1">
      <c r="A31" s="49">
        <v>27</v>
      </c>
      <c r="B31" s="44" t="s">
        <v>75</v>
      </c>
      <c r="C31" s="45">
        <v>7</v>
      </c>
    </row>
    <row r="32" spans="1:3" ht="15" customHeight="1">
      <c r="A32" s="49">
        <v>28</v>
      </c>
      <c r="B32" s="44" t="s">
        <v>1166</v>
      </c>
      <c r="C32" s="45">
        <v>6</v>
      </c>
    </row>
    <row r="33" spans="1:3" ht="15" customHeight="1">
      <c r="A33" s="49">
        <v>29</v>
      </c>
      <c r="B33" s="44" t="s">
        <v>39</v>
      </c>
      <c r="C33" s="45">
        <v>6</v>
      </c>
    </row>
    <row r="34" spans="1:3" ht="15" customHeight="1">
      <c r="A34" s="49">
        <v>30</v>
      </c>
      <c r="B34" s="44" t="s">
        <v>250</v>
      </c>
      <c r="C34" s="45">
        <v>6</v>
      </c>
    </row>
    <row r="35" spans="1:3" ht="15" customHeight="1">
      <c r="A35" s="49">
        <v>31</v>
      </c>
      <c r="B35" s="44" t="s">
        <v>995</v>
      </c>
      <c r="C35" s="45">
        <v>5</v>
      </c>
    </row>
    <row r="36" spans="1:3" ht="15" customHeight="1">
      <c r="A36" s="49">
        <v>32</v>
      </c>
      <c r="B36" s="44" t="s">
        <v>794</v>
      </c>
      <c r="C36" s="45">
        <v>5</v>
      </c>
    </row>
    <row r="37" spans="1:3" ht="15" customHeight="1">
      <c r="A37" s="49">
        <v>33</v>
      </c>
      <c r="B37" s="44" t="s">
        <v>320</v>
      </c>
      <c r="C37" s="45">
        <v>4</v>
      </c>
    </row>
    <row r="38" spans="1:3" ht="15" customHeight="1">
      <c r="A38" s="49">
        <v>34</v>
      </c>
      <c r="B38" s="44" t="s">
        <v>264</v>
      </c>
      <c r="C38" s="45">
        <v>4</v>
      </c>
    </row>
    <row r="39" spans="1:3" ht="15" customHeight="1">
      <c r="A39" s="49">
        <v>35</v>
      </c>
      <c r="B39" s="44" t="s">
        <v>818</v>
      </c>
      <c r="C39" s="45">
        <v>4</v>
      </c>
    </row>
    <row r="40" spans="1:3" ht="15" customHeight="1">
      <c r="A40" s="49">
        <v>36</v>
      </c>
      <c r="B40" s="44" t="s">
        <v>1018</v>
      </c>
      <c r="C40" s="45">
        <v>3</v>
      </c>
    </row>
    <row r="41" spans="1:3" ht="15" customHeight="1">
      <c r="A41" s="49">
        <v>37</v>
      </c>
      <c r="B41" s="44" t="s">
        <v>769</v>
      </c>
      <c r="C41" s="45">
        <v>3</v>
      </c>
    </row>
    <row r="42" spans="1:3" ht="15" customHeight="1">
      <c r="A42" s="49">
        <v>38</v>
      </c>
      <c r="B42" s="44" t="s">
        <v>255</v>
      </c>
      <c r="C42" s="45">
        <v>3</v>
      </c>
    </row>
    <row r="43" spans="1:3" ht="15" customHeight="1">
      <c r="A43" s="49">
        <v>39</v>
      </c>
      <c r="B43" s="44" t="s">
        <v>354</v>
      </c>
      <c r="C43" s="45">
        <v>3</v>
      </c>
    </row>
    <row r="44" spans="1:3" ht="15" customHeight="1">
      <c r="A44" s="49">
        <v>40</v>
      </c>
      <c r="B44" s="44" t="s">
        <v>799</v>
      </c>
      <c r="C44" s="45">
        <v>3</v>
      </c>
    </row>
    <row r="45" spans="1:3" ht="15" customHeight="1">
      <c r="A45" s="49">
        <v>41</v>
      </c>
      <c r="B45" s="44" t="s">
        <v>302</v>
      </c>
      <c r="C45" s="45">
        <v>2</v>
      </c>
    </row>
    <row r="46" spans="1:3" ht="15" customHeight="1">
      <c r="A46" s="49">
        <v>42</v>
      </c>
      <c r="B46" s="44" t="s">
        <v>1167</v>
      </c>
      <c r="C46" s="45">
        <v>2</v>
      </c>
    </row>
    <row r="47" spans="1:3" ht="15" customHeight="1">
      <c r="A47" s="49">
        <v>43</v>
      </c>
      <c r="B47" s="44" t="s">
        <v>296</v>
      </c>
      <c r="C47" s="45">
        <v>2</v>
      </c>
    </row>
    <row r="48" spans="1:3" ht="15" customHeight="1">
      <c r="A48" s="49">
        <v>44</v>
      </c>
      <c r="B48" s="44" t="s">
        <v>461</v>
      </c>
      <c r="C48" s="45">
        <v>2</v>
      </c>
    </row>
    <row r="49" spans="1:3" ht="15" customHeight="1">
      <c r="A49" s="49">
        <v>45</v>
      </c>
      <c r="B49" s="44" t="s">
        <v>1168</v>
      </c>
      <c r="C49" s="45">
        <v>1</v>
      </c>
    </row>
    <row r="50" spans="1:3" ht="15" customHeight="1">
      <c r="A50" s="49">
        <v>46</v>
      </c>
      <c r="B50" s="44" t="s">
        <v>1169</v>
      </c>
      <c r="C50" s="45">
        <v>1</v>
      </c>
    </row>
    <row r="51" spans="1:3" ht="15" customHeight="1">
      <c r="A51" s="49">
        <v>47</v>
      </c>
      <c r="B51" s="44" t="s">
        <v>1170</v>
      </c>
      <c r="C51" s="45">
        <v>1</v>
      </c>
    </row>
    <row r="52" spans="1:3" ht="15" customHeight="1">
      <c r="A52" s="49">
        <v>48</v>
      </c>
      <c r="B52" s="44" t="s">
        <v>1171</v>
      </c>
      <c r="C52" s="45">
        <v>1</v>
      </c>
    </row>
    <row r="53" spans="1:3" ht="15" customHeight="1">
      <c r="A53" s="49">
        <v>49</v>
      </c>
      <c r="B53" s="44" t="s">
        <v>297</v>
      </c>
      <c r="C53" s="45">
        <v>1</v>
      </c>
    </row>
    <row r="54" spans="1:3" ht="15" customHeight="1">
      <c r="A54" s="49">
        <v>50</v>
      </c>
      <c r="B54" s="44" t="s">
        <v>1172</v>
      </c>
      <c r="C54" s="45">
        <v>1</v>
      </c>
    </row>
    <row r="55" spans="1:3" ht="15" customHeight="1">
      <c r="A55" s="49">
        <v>51</v>
      </c>
      <c r="B55" s="44" t="s">
        <v>1173</v>
      </c>
      <c r="C55" s="45">
        <v>1</v>
      </c>
    </row>
    <row r="56" spans="1:3" ht="15" customHeight="1">
      <c r="A56" s="49">
        <v>52</v>
      </c>
      <c r="B56" s="44" t="s">
        <v>237</v>
      </c>
      <c r="C56" s="45">
        <v>1</v>
      </c>
    </row>
    <row r="57" spans="1:3" ht="15" customHeight="1">
      <c r="A57" s="49">
        <v>53</v>
      </c>
      <c r="B57" s="44" t="s">
        <v>1174</v>
      </c>
      <c r="C57" s="45">
        <v>1</v>
      </c>
    </row>
    <row r="58" spans="1:3" ht="15" customHeight="1">
      <c r="A58" s="49">
        <v>54</v>
      </c>
      <c r="B58" s="44" t="s">
        <v>194</v>
      </c>
      <c r="C58" s="45">
        <v>1</v>
      </c>
    </row>
    <row r="59" spans="1:3" ht="15" customHeight="1">
      <c r="A59" s="49">
        <v>55</v>
      </c>
      <c r="B59" s="44" t="s">
        <v>1175</v>
      </c>
      <c r="C59" s="45">
        <v>1</v>
      </c>
    </row>
    <row r="60" spans="1:3" ht="15" customHeight="1">
      <c r="A60" s="49">
        <v>56</v>
      </c>
      <c r="B60" s="44" t="s">
        <v>15</v>
      </c>
      <c r="C60" s="45">
        <v>1</v>
      </c>
    </row>
    <row r="61" spans="1:3" ht="15" customHeight="1" thickBot="1">
      <c r="A61" s="50">
        <v>57</v>
      </c>
      <c r="B61" s="46" t="s">
        <v>1176</v>
      </c>
      <c r="C61" s="47">
        <v>0</v>
      </c>
    </row>
    <row r="62" spans="1:3" ht="15" customHeight="1">
      <c r="A62" s="19"/>
      <c r="B62" s="13"/>
      <c r="C62" s="15"/>
    </row>
    <row r="63" spans="1:3" ht="15" customHeight="1">
      <c r="A63" s="19"/>
      <c r="B63" s="13"/>
      <c r="C63" s="15"/>
    </row>
    <row r="64" spans="1:3" ht="15" customHeight="1">
      <c r="A64" s="19"/>
      <c r="B64" s="13"/>
      <c r="C64" s="15"/>
    </row>
    <row r="65" spans="1:3" ht="15" customHeight="1">
      <c r="A65" s="19"/>
      <c r="B65" s="13"/>
      <c r="C65" s="15"/>
    </row>
    <row r="66" spans="1:3" ht="15" customHeight="1">
      <c r="A66" s="19"/>
      <c r="B66" s="13"/>
      <c r="C66" s="15"/>
    </row>
    <row r="67" spans="1:3" ht="15" customHeight="1">
      <c r="A67" s="19"/>
      <c r="B67" s="13"/>
      <c r="C67" s="15"/>
    </row>
    <row r="68" spans="1:3" ht="15" customHeight="1">
      <c r="A68" s="19"/>
      <c r="B68" s="13"/>
      <c r="C68" s="15"/>
    </row>
    <row r="69" spans="1:3" ht="15" customHeight="1">
      <c r="A69" s="19"/>
      <c r="B69" s="13"/>
      <c r="C69" s="15"/>
    </row>
    <row r="70" spans="1:3" ht="15" customHeight="1">
      <c r="A70" s="19"/>
      <c r="B70" s="13"/>
      <c r="C70" s="15"/>
    </row>
    <row r="71" spans="1:3" ht="15" customHeight="1">
      <c r="A71" s="19"/>
      <c r="B71" s="13"/>
      <c r="C71" s="15"/>
    </row>
    <row r="72" spans="1:3" ht="15" customHeight="1">
      <c r="A72" s="19"/>
      <c r="B72" s="13"/>
      <c r="C72" s="15"/>
    </row>
    <row r="73" spans="1:3" ht="15" customHeight="1">
      <c r="A73" s="19"/>
      <c r="B73" s="13"/>
      <c r="C73" s="15"/>
    </row>
    <row r="74" spans="1:3" ht="15" customHeight="1">
      <c r="A74" s="19"/>
      <c r="B74" s="13"/>
      <c r="C74" s="15"/>
    </row>
    <row r="75" spans="1:3" ht="15" customHeight="1">
      <c r="A75" s="19"/>
      <c r="B75" s="13"/>
      <c r="C75" s="15"/>
    </row>
    <row r="76" spans="1:3" ht="15" customHeight="1">
      <c r="A76" s="19"/>
      <c r="B76" s="13"/>
      <c r="C76" s="15"/>
    </row>
    <row r="77" spans="1:3" ht="15" customHeight="1">
      <c r="A77" s="19"/>
      <c r="B77" s="13"/>
      <c r="C77" s="15"/>
    </row>
    <row r="78" spans="1:3" ht="15" customHeight="1">
      <c r="A78" s="19"/>
      <c r="B78" s="13"/>
      <c r="C78" s="15"/>
    </row>
    <row r="79" spans="1:3" ht="15" customHeight="1">
      <c r="A79" s="19"/>
      <c r="B79" s="13"/>
      <c r="C79" s="15"/>
    </row>
    <row r="80" spans="1:3" ht="15" customHeight="1">
      <c r="A80" s="19"/>
      <c r="B80" s="13"/>
      <c r="C80" s="15"/>
    </row>
    <row r="81" spans="1:3" ht="15" customHeight="1">
      <c r="A81" s="19"/>
      <c r="B81" s="13"/>
      <c r="C81" s="15"/>
    </row>
    <row r="82" spans="1:3" ht="15" customHeight="1">
      <c r="A82" s="19"/>
      <c r="B82" s="13"/>
      <c r="C82" s="15"/>
    </row>
    <row r="83" spans="1:3" ht="15" customHeight="1">
      <c r="A83" s="19"/>
      <c r="B83" s="13"/>
      <c r="C83" s="15"/>
    </row>
    <row r="84" spans="1:3" ht="15" customHeight="1">
      <c r="A84" s="19"/>
      <c r="B84" s="13"/>
      <c r="C84" s="15"/>
    </row>
    <row r="85" spans="1:3" ht="15" customHeight="1">
      <c r="A85" s="19"/>
      <c r="B85" s="13"/>
      <c r="C85" s="15"/>
    </row>
    <row r="86" spans="1:3" ht="15" customHeight="1">
      <c r="A86" s="19"/>
      <c r="B86" s="13"/>
      <c r="C86" s="15"/>
    </row>
    <row r="87" spans="1:3" ht="15" customHeight="1">
      <c r="A87" s="19"/>
      <c r="B87" s="13"/>
      <c r="C87" s="15"/>
    </row>
    <row r="88" spans="1:3" ht="15" customHeight="1">
      <c r="A88" s="19"/>
      <c r="B88" s="13"/>
      <c r="C88" s="15"/>
    </row>
    <row r="89" spans="1:3" ht="15" customHeight="1">
      <c r="A89" s="19"/>
      <c r="B89" s="13"/>
      <c r="C89" s="15"/>
    </row>
    <row r="90" spans="1:3" ht="15" customHeight="1">
      <c r="A90" s="19"/>
      <c r="B90" s="13"/>
      <c r="C90" s="15"/>
    </row>
    <row r="91" spans="1:3" ht="15" customHeight="1">
      <c r="A91" s="19"/>
      <c r="B91" s="13"/>
      <c r="C91" s="15"/>
    </row>
    <row r="92" spans="1:3" ht="15" customHeight="1">
      <c r="A92" s="19"/>
      <c r="B92" s="13"/>
      <c r="C92" s="15"/>
    </row>
    <row r="93" spans="1:3" ht="15" customHeight="1">
      <c r="A93" s="19"/>
      <c r="B93" s="13"/>
      <c r="C93" s="15"/>
    </row>
    <row r="94" spans="1:3" ht="15" customHeight="1">
      <c r="A94" s="19"/>
      <c r="B94" s="13"/>
      <c r="C94" s="15"/>
    </row>
    <row r="95" spans="1:3" ht="15" customHeight="1">
      <c r="A95" s="19"/>
      <c r="B95" s="13"/>
      <c r="C95" s="15"/>
    </row>
    <row r="96" spans="1:3" ht="15" customHeight="1">
      <c r="A96" s="19"/>
      <c r="B96" s="13"/>
      <c r="C96" s="15"/>
    </row>
    <row r="97" spans="1:3" ht="15" customHeight="1">
      <c r="A97" s="19"/>
      <c r="B97" s="13"/>
      <c r="C97" s="15"/>
    </row>
    <row r="98" spans="1:3" ht="15" customHeight="1">
      <c r="A98" s="19"/>
      <c r="B98" s="13"/>
      <c r="C98" s="15"/>
    </row>
    <row r="99" spans="1:3" ht="15" customHeight="1">
      <c r="A99" s="19"/>
      <c r="B99" s="13"/>
      <c r="C99" s="15"/>
    </row>
    <row r="100" spans="1:3" ht="15" customHeight="1">
      <c r="A100" s="19"/>
      <c r="B100" s="13"/>
      <c r="C100" s="15"/>
    </row>
    <row r="101" spans="1:3" ht="15" customHeight="1">
      <c r="A101" s="19"/>
      <c r="B101" s="13"/>
      <c r="C101" s="15"/>
    </row>
    <row r="102" spans="1:3" ht="15" customHeight="1">
      <c r="A102" s="19"/>
      <c r="B102" s="13"/>
      <c r="C102" s="15"/>
    </row>
    <row r="103" spans="1:3" ht="15" customHeight="1">
      <c r="A103" s="19"/>
      <c r="B103" s="13"/>
      <c r="C103" s="15"/>
    </row>
    <row r="104" spans="1:3" ht="15" customHeight="1">
      <c r="A104" s="19"/>
      <c r="B104" s="13"/>
      <c r="C104" s="15"/>
    </row>
    <row r="105" spans="1:3" ht="15" customHeight="1">
      <c r="A105" s="19"/>
      <c r="B105" s="13"/>
      <c r="C105" s="15"/>
    </row>
    <row r="106" spans="1:3" ht="15" customHeight="1">
      <c r="A106" s="19"/>
      <c r="B106" s="13"/>
      <c r="C106" s="15"/>
    </row>
    <row r="107" spans="1:3" ht="15" customHeight="1">
      <c r="A107" s="19"/>
      <c r="B107" s="13"/>
      <c r="C107" s="15"/>
    </row>
    <row r="108" spans="1:3" ht="15" customHeight="1">
      <c r="A108" s="19"/>
      <c r="B108" s="13"/>
      <c r="C108" s="15"/>
    </row>
    <row r="109" spans="1:3" ht="15" customHeight="1">
      <c r="A109" s="19"/>
      <c r="B109" s="13"/>
      <c r="C109" s="15"/>
    </row>
    <row r="110" spans="1:3" ht="15" customHeight="1">
      <c r="A110" s="19"/>
      <c r="B110" s="13"/>
      <c r="C110" s="15"/>
    </row>
    <row r="111" spans="1:3" ht="15" customHeight="1">
      <c r="A111" s="19"/>
      <c r="B111" s="13"/>
      <c r="C111" s="15"/>
    </row>
    <row r="112" spans="1:3" ht="15" customHeight="1">
      <c r="A112" s="19"/>
      <c r="B112" s="13"/>
      <c r="C112" s="15"/>
    </row>
    <row r="113" spans="1:3" ht="15" customHeight="1">
      <c r="A113" s="19"/>
      <c r="B113" s="13"/>
      <c r="C113" s="15"/>
    </row>
    <row r="114" spans="1:3" ht="15" customHeight="1">
      <c r="A114" s="19"/>
      <c r="B114" s="13"/>
      <c r="C114" s="15"/>
    </row>
    <row r="115" spans="1:3" ht="15" customHeight="1">
      <c r="A115" s="19"/>
      <c r="B115" s="13"/>
      <c r="C115" s="15"/>
    </row>
    <row r="116" spans="1:3" ht="15" customHeight="1">
      <c r="A116" s="19"/>
      <c r="B116" s="13"/>
      <c r="C116" s="15"/>
    </row>
    <row r="117" spans="1:3" ht="15" customHeight="1">
      <c r="A117" s="19"/>
      <c r="B117" s="13"/>
      <c r="C117" s="15"/>
    </row>
    <row r="118" spans="1:3" ht="15" customHeight="1">
      <c r="A118" s="19"/>
      <c r="B118" s="13"/>
      <c r="C118" s="15"/>
    </row>
    <row r="119" spans="1:3" ht="15" customHeight="1">
      <c r="A119" s="19"/>
      <c r="B119" s="13"/>
      <c r="C119" s="15"/>
    </row>
    <row r="120" spans="1:3" ht="15" customHeight="1">
      <c r="A120" s="19"/>
      <c r="B120" s="13"/>
      <c r="C120" s="15"/>
    </row>
    <row r="121" spans="1:3" ht="15" customHeight="1">
      <c r="A121" s="19"/>
      <c r="B121" s="13"/>
      <c r="C121" s="15"/>
    </row>
    <row r="122" spans="1:3" ht="15" customHeight="1">
      <c r="A122" s="19"/>
      <c r="B122" s="13"/>
      <c r="C122" s="15"/>
    </row>
    <row r="123" spans="1:3" ht="15" customHeight="1">
      <c r="A123" s="19"/>
      <c r="B123" s="13"/>
      <c r="C123" s="15"/>
    </row>
    <row r="124" spans="1:3" ht="15" customHeight="1">
      <c r="A124" s="19"/>
      <c r="B124" s="13"/>
      <c r="C124" s="15"/>
    </row>
    <row r="125" spans="1:3" ht="15" customHeight="1">
      <c r="A125" s="19"/>
      <c r="B125" s="13"/>
      <c r="C125" s="15"/>
    </row>
    <row r="126" spans="1:3" ht="15" customHeight="1">
      <c r="A126" s="19"/>
      <c r="B126" s="13"/>
      <c r="C126" s="15"/>
    </row>
    <row r="127" spans="1:3" ht="15" customHeight="1">
      <c r="A127" s="19"/>
      <c r="B127" s="13"/>
      <c r="C127" s="15"/>
    </row>
    <row r="128" spans="1:3" ht="15" customHeight="1">
      <c r="A128" s="19"/>
      <c r="B128" s="13"/>
      <c r="C128" s="15"/>
    </row>
    <row r="129" spans="1:3" ht="15" customHeight="1">
      <c r="A129" s="19"/>
      <c r="B129" s="13"/>
      <c r="C129" s="15"/>
    </row>
    <row r="130" spans="1:3" ht="15" customHeight="1">
      <c r="A130" s="19"/>
      <c r="B130" s="13"/>
      <c r="C130" s="15"/>
    </row>
    <row r="131" spans="1:3" ht="15" customHeight="1">
      <c r="A131" s="19"/>
      <c r="B131" s="13"/>
      <c r="C131" s="15"/>
    </row>
    <row r="132" spans="1:3" ht="15" customHeight="1">
      <c r="A132" s="19"/>
      <c r="B132" s="13"/>
      <c r="C132" s="15"/>
    </row>
    <row r="133" spans="1:3" ht="15" customHeight="1">
      <c r="A133" s="19"/>
      <c r="B133" s="13"/>
      <c r="C133" s="15"/>
    </row>
    <row r="134" spans="1:3" ht="15" customHeight="1">
      <c r="A134" s="19"/>
      <c r="B134" s="13"/>
      <c r="C134" s="15"/>
    </row>
    <row r="135" spans="1:3" ht="15" customHeight="1">
      <c r="A135" s="19"/>
      <c r="B135" s="13"/>
      <c r="C135" s="15"/>
    </row>
    <row r="136" spans="1:3" ht="15" customHeight="1">
      <c r="A136" s="19"/>
      <c r="B136" s="13"/>
      <c r="C136" s="15"/>
    </row>
    <row r="137" spans="1:3" ht="15" customHeight="1">
      <c r="A137" s="19"/>
      <c r="B137" s="13"/>
      <c r="C137" s="15"/>
    </row>
    <row r="138" spans="1:3" ht="15" customHeight="1">
      <c r="A138" s="19"/>
      <c r="B138" s="13"/>
      <c r="C138" s="15"/>
    </row>
    <row r="139" spans="1:3" ht="15" customHeight="1">
      <c r="A139" s="19"/>
      <c r="B139" s="13"/>
      <c r="C139" s="15"/>
    </row>
    <row r="140" spans="1:3" ht="15" customHeight="1">
      <c r="A140" s="19"/>
      <c r="B140" s="13"/>
      <c r="C140" s="15"/>
    </row>
    <row r="141" spans="1:3" ht="15" customHeight="1">
      <c r="A141" s="19"/>
      <c r="B141" s="13"/>
      <c r="C141" s="15"/>
    </row>
    <row r="142" spans="1:3" ht="15" customHeight="1">
      <c r="A142" s="19"/>
      <c r="B142" s="13"/>
      <c r="C142" s="15"/>
    </row>
    <row r="143" spans="1:3" ht="15" customHeight="1">
      <c r="A143" s="19"/>
      <c r="B143" s="13"/>
      <c r="C143" s="15"/>
    </row>
    <row r="144" spans="1:3" ht="15" customHeight="1">
      <c r="A144" s="19"/>
      <c r="B144" s="13"/>
      <c r="C144" s="15"/>
    </row>
    <row r="145" spans="1:3" ht="15" customHeight="1">
      <c r="A145" s="19"/>
      <c r="B145" s="13"/>
      <c r="C145" s="15"/>
    </row>
    <row r="146" spans="1:3" ht="15" customHeight="1">
      <c r="A146" s="19"/>
      <c r="B146" s="13"/>
      <c r="C146" s="15"/>
    </row>
    <row r="147" spans="1:3" ht="15" customHeight="1">
      <c r="A147" s="19"/>
      <c r="B147" s="13"/>
      <c r="C147" s="15"/>
    </row>
    <row r="148" spans="1:3" ht="15" customHeight="1">
      <c r="A148" s="19"/>
      <c r="B148" s="13"/>
      <c r="C148" s="15"/>
    </row>
    <row r="149" spans="1:3" ht="15" customHeight="1">
      <c r="A149" s="19"/>
      <c r="B149" s="13"/>
      <c r="C149" s="15"/>
    </row>
    <row r="150" spans="1:3" ht="15" customHeight="1">
      <c r="A150" s="19"/>
      <c r="B150" s="13"/>
      <c r="C150" s="15"/>
    </row>
    <row r="151" spans="1:3" ht="15" customHeight="1">
      <c r="A151" s="19"/>
      <c r="B151" s="13"/>
      <c r="C151" s="15"/>
    </row>
    <row r="152" spans="1:3" ht="15" customHeight="1">
      <c r="A152" s="19"/>
      <c r="B152" s="13"/>
      <c r="C152" s="15"/>
    </row>
    <row r="153" spans="1:3" ht="15" customHeight="1">
      <c r="A153" s="19"/>
      <c r="B153" s="13"/>
      <c r="C153" s="15"/>
    </row>
    <row r="154" spans="1:3" ht="15" customHeight="1">
      <c r="A154" s="19"/>
      <c r="B154" s="13"/>
      <c r="C154" s="15"/>
    </row>
    <row r="155" spans="1:3" ht="15" customHeight="1">
      <c r="A155" s="19"/>
      <c r="B155" s="13"/>
      <c r="C155" s="15"/>
    </row>
    <row r="156" spans="1:3" ht="15" customHeight="1">
      <c r="A156" s="19"/>
      <c r="B156" s="13"/>
      <c r="C156" s="15"/>
    </row>
    <row r="157" spans="1:3" ht="15" customHeight="1">
      <c r="A157" s="19"/>
      <c r="B157" s="13"/>
      <c r="C157" s="15"/>
    </row>
    <row r="158" spans="1:3" ht="15" customHeight="1">
      <c r="A158" s="19"/>
      <c r="B158" s="13"/>
      <c r="C158" s="15"/>
    </row>
    <row r="159" spans="1:3" ht="15" customHeight="1">
      <c r="A159" s="19"/>
      <c r="B159" s="13"/>
      <c r="C159" s="15"/>
    </row>
    <row r="160" spans="1:3" ht="15" customHeight="1">
      <c r="A160" s="19"/>
      <c r="B160" s="13"/>
      <c r="C160" s="15"/>
    </row>
    <row r="161" spans="1:3" ht="15" customHeight="1">
      <c r="A161" s="19"/>
      <c r="B161" s="13"/>
      <c r="C161" s="15"/>
    </row>
    <row r="162" spans="1:3" ht="15" customHeight="1">
      <c r="A162" s="19"/>
      <c r="B162" s="13"/>
      <c r="C162" s="15"/>
    </row>
    <row r="163" spans="1:3" ht="15" customHeight="1">
      <c r="A163" s="19"/>
      <c r="B163" s="13"/>
      <c r="C163" s="15"/>
    </row>
    <row r="164" spans="1:3" ht="12.75">
      <c r="A164" s="19"/>
      <c r="B164" s="13"/>
      <c r="C164" s="15"/>
    </row>
    <row r="165" spans="1:3" ht="12.75">
      <c r="A165" s="19"/>
      <c r="B165" s="13"/>
      <c r="C165" s="15"/>
    </row>
    <row r="166" spans="1:3" ht="12.75">
      <c r="A166" s="19"/>
      <c r="B166" s="13"/>
      <c r="C166" s="15"/>
    </row>
    <row r="167" spans="1:3" ht="12.75">
      <c r="A167" s="19"/>
      <c r="B167" s="13"/>
      <c r="C167" s="15"/>
    </row>
    <row r="168" spans="1:3" ht="12.75">
      <c r="A168" s="19"/>
      <c r="B168" s="13"/>
      <c r="C168" s="15"/>
    </row>
    <row r="169" spans="1:3" ht="12.75">
      <c r="A169" s="19"/>
      <c r="B169" s="13"/>
      <c r="C169" s="15"/>
    </row>
    <row r="170" spans="1:3" ht="12.75">
      <c r="A170" s="19"/>
      <c r="B170" s="13"/>
      <c r="C170" s="15"/>
    </row>
    <row r="171" spans="1:3" ht="12.75">
      <c r="A171" s="19"/>
      <c r="B171" s="13"/>
      <c r="C171" s="15"/>
    </row>
    <row r="172" spans="1:3" ht="12.75">
      <c r="A172" s="19"/>
      <c r="B172" s="13"/>
      <c r="C172" s="15"/>
    </row>
    <row r="173" spans="1:3" ht="12.75">
      <c r="A173" s="19"/>
      <c r="B173" s="13"/>
      <c r="C173" s="15"/>
    </row>
    <row r="174" spans="1:3" ht="12.75">
      <c r="A174" s="19"/>
      <c r="B174" s="13"/>
      <c r="C174" s="15"/>
    </row>
    <row r="175" spans="1:3" ht="12.75">
      <c r="A175" s="19"/>
      <c r="B175" s="13"/>
      <c r="C175" s="15"/>
    </row>
    <row r="176" spans="1:3" ht="12.75">
      <c r="A176" s="19"/>
      <c r="B176" s="13"/>
      <c r="C176" s="15"/>
    </row>
    <row r="177" spans="1:3" ht="12.75">
      <c r="A177" s="19"/>
      <c r="B177" s="13"/>
      <c r="C177" s="15"/>
    </row>
    <row r="178" spans="1:3" ht="12.75">
      <c r="A178" s="19"/>
      <c r="B178" s="13"/>
      <c r="C178" s="15"/>
    </row>
    <row r="179" spans="1:3" ht="12.75">
      <c r="A179" s="19"/>
      <c r="B179" s="13"/>
      <c r="C179" s="15"/>
    </row>
    <row r="180" spans="1:3" ht="12.75">
      <c r="A180" s="19"/>
      <c r="B180" s="13"/>
      <c r="C180" s="15"/>
    </row>
    <row r="181" spans="1:3" ht="12.75">
      <c r="A181" s="19"/>
      <c r="B181" s="13"/>
      <c r="C181" s="15"/>
    </row>
    <row r="182" spans="1:3" ht="12.75">
      <c r="A182" s="19"/>
      <c r="B182" s="13"/>
      <c r="C182" s="15"/>
    </row>
    <row r="183" spans="1:3" ht="12.75">
      <c r="A183" s="19"/>
      <c r="B183" s="13"/>
      <c r="C183" s="15"/>
    </row>
    <row r="184" spans="1:3" ht="12.75">
      <c r="A184" s="19"/>
      <c r="B184" s="13"/>
      <c r="C184" s="15"/>
    </row>
    <row r="185" spans="1:3" ht="12.75">
      <c r="A185" s="19"/>
      <c r="B185" s="13"/>
      <c r="C185" s="15"/>
    </row>
    <row r="186" spans="1:3" ht="12.75">
      <c r="A186" s="19"/>
      <c r="B186" s="13"/>
      <c r="C186" s="15"/>
    </row>
    <row r="187" spans="1:3" ht="12.75">
      <c r="A187" s="19"/>
      <c r="B187" s="13"/>
      <c r="C187" s="15"/>
    </row>
    <row r="188" spans="1:3" ht="12.75">
      <c r="A188" s="19"/>
      <c r="B188" s="13"/>
      <c r="C188" s="15"/>
    </row>
    <row r="189" spans="1:3" ht="13.5" thickBot="1">
      <c r="A189" s="21"/>
      <c r="B189" s="22"/>
      <c r="C189" s="23"/>
    </row>
    <row r="190" ht="12.75">
      <c r="C190" s="24">
        <f>SUM(C5:C189)</f>
        <v>671</v>
      </c>
    </row>
  </sheetData>
  <sheetProtection/>
  <autoFilter ref="A4:C5">
    <sortState ref="A5:C190">
      <sortCondition descending="1" sortBy="value" ref="C5:C19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2016-12-20T10:20:13Z</dcterms:modified>
  <cp:category/>
  <cp:version/>
  <cp:contentType/>
  <cp:contentStatus/>
</cp:coreProperties>
</file>