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'Individuale'!$A$4:$J$332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<sst xmlns="http://schemas.openxmlformats.org/spreadsheetml/2006/main" count="1221" uniqueCount="575">
  <si>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</si>
  <si>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</si>
  <si>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</si>
  <si>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</si>
  <si>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</si>
  <si>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</si>
  <si>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</si>
  <si>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</si>
  <si>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</si>
  <si>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</si>
  <si>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</si>
  <si>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</si>
  <si>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</si>
  <si>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UISP ROMA</t>
  </si>
  <si>
    <t>S.S. LAZIO ATLETICA LEGGERA</t>
  </si>
  <si>
    <t>A.S.D. FONDI RUNNERS 2010</t>
  </si>
  <si>
    <t>RUNCARD</t>
  </si>
  <si>
    <t>GEMMA PIERLUIGI</t>
  </si>
  <si>
    <t>ATLETICA ARCE</t>
  </si>
  <si>
    <t>PESCOSOLIDO PAOLO</t>
  </si>
  <si>
    <t>RUGGERI MAURO</t>
  </si>
  <si>
    <t>ENDURANCE TRAINING</t>
  </si>
  <si>
    <t>GLYVA EVGENII</t>
  </si>
  <si>
    <t>B</t>
  </si>
  <si>
    <t>USBW</t>
  </si>
  <si>
    <t>DECOCK WOUTER</t>
  </si>
  <si>
    <t>ASSA RONSE</t>
  </si>
  <si>
    <t>DI CECCO ALBERICO</t>
  </si>
  <si>
    <t>D</t>
  </si>
  <si>
    <t>ASD 'VINI FANTINI'</t>
  </si>
  <si>
    <t>SARDELLA VITO</t>
  </si>
  <si>
    <t>ASD PODISTICA SAN SALVO</t>
  </si>
  <si>
    <t>LUCCHESE MATTEO</t>
  </si>
  <si>
    <t>C</t>
  </si>
  <si>
    <t>BERGAMO STARS ATLETICA</t>
  </si>
  <si>
    <t>D'ANDREA MAURIZIO</t>
  </si>
  <si>
    <t>G.P. RUNNERS SULMONA</t>
  </si>
  <si>
    <t>SERASINI MARCO</t>
  </si>
  <si>
    <t>ASD TOSCO-ROMAGNOLA</t>
  </si>
  <si>
    <t>BOFFO MARCO</t>
  </si>
  <si>
    <t>GS VALSUGANA TRENTINO</t>
  </si>
  <si>
    <t>LAZZAROTTI ANDREA</t>
  </si>
  <si>
    <t>ATLETICA MASSA CARRARA</t>
  </si>
  <si>
    <t>GURIOLI MIRCO</t>
  </si>
  <si>
    <t>BELLINI ROBERTO</t>
  </si>
  <si>
    <t>E</t>
  </si>
  <si>
    <t>ESERCITO CE.SEL.NA. FOLIGNO</t>
  </si>
  <si>
    <t>LOMBARDI MARCO</t>
  </si>
  <si>
    <t>ATL LIBERTAS RUNNERS LIVORNO</t>
  </si>
  <si>
    <t>GUIDUCCI ANDREA</t>
  </si>
  <si>
    <t>ASD ATL. CESENATICO</t>
  </si>
  <si>
    <t>BENERECETTI ALESSANDRO</t>
  </si>
  <si>
    <t>LUPO FRANCESCO</t>
  </si>
  <si>
    <t>ATLETICA MELITO</t>
  </si>
  <si>
    <t>DONNINI EDIMARO</t>
  </si>
  <si>
    <t>A.S.D. POL. CHIANCIANO</t>
  </si>
  <si>
    <t>RAGAZZINI MASSIMO</t>
  </si>
  <si>
    <t>G.P. AVIS FORLI</t>
  </si>
  <si>
    <t>BUTTINONI IVANO</t>
  </si>
  <si>
    <t>G</t>
  </si>
  <si>
    <t>GS AVIS TREVIGLIO G.BRUSAFERRI</t>
  </si>
  <si>
    <t>DI PAOLO MAURIZIO</t>
  </si>
  <si>
    <t>US ACLI MARATHON CHIETI</t>
  </si>
  <si>
    <t>SESTITO LEONARDO</t>
  </si>
  <si>
    <t>HOBBY MARATHON CATANZARO</t>
  </si>
  <si>
    <t>CORTICELLI MASSIMILIANO</t>
  </si>
  <si>
    <t>SOCIETA' VICTORIA</t>
  </si>
  <si>
    <t>PANCHETTI PIERO</t>
  </si>
  <si>
    <t>LAGALLAPONT.</t>
  </si>
  <si>
    <t>SFONDALMONDO MASSIMILIANO</t>
  </si>
  <si>
    <t>ATL. AVIS PERUGIA</t>
  </si>
  <si>
    <t>DESTEFANI STEFANO</t>
  </si>
  <si>
    <t>ROSI EMANUELE</t>
  </si>
  <si>
    <t>U.P.R.MONTEMARCIANO A.S.D.</t>
  </si>
  <si>
    <t>AQUILANI LUCA</t>
  </si>
  <si>
    <t>MARATHON CLUB CITTA' DI CASTELLO</t>
  </si>
  <si>
    <t>SAMUELE FABRIZIO</t>
  </si>
  <si>
    <t>RUNNERS PESCARA</t>
  </si>
  <si>
    <t>TOMA MIRCO</t>
  </si>
  <si>
    <t>G.P. PARCO ALPI APUANE</t>
  </si>
  <si>
    <t>ABSI SADIDDIN</t>
  </si>
  <si>
    <t>F</t>
  </si>
  <si>
    <t>RUNFOREVER APRILIA</t>
  </si>
  <si>
    <t>KRIZ PETR</t>
  </si>
  <si>
    <t>CZECH ULTRAMARATHON ASSOCIATION</t>
  </si>
  <si>
    <t>LAUDADIO MIRKO</t>
  </si>
  <si>
    <t>A.S.D. LA SORGENTE</t>
  </si>
  <si>
    <t>TEATRO ARMANDO</t>
  </si>
  <si>
    <t>A</t>
  </si>
  <si>
    <t>APERDIFIATO</t>
  </si>
  <si>
    <t>MASCI MARCO</t>
  </si>
  <si>
    <t>A.S.D PODISTICA TERRACINA</t>
  </si>
  <si>
    <t>MENNA ANTONIO</t>
  </si>
  <si>
    <t>ATL. IMOLA SACMI AVIS</t>
  </si>
  <si>
    <t>NEGRONI FABIO</t>
  </si>
  <si>
    <t>ATL. AVIS CASTEL S.PIETRO</t>
  </si>
  <si>
    <t>FIORE FERNANDO</t>
  </si>
  <si>
    <t>A.S.D. PODISTICA TERRACINA</t>
  </si>
  <si>
    <t>PAGANO ALESSANDRO</t>
  </si>
  <si>
    <t>CALCATERRA</t>
  </si>
  <si>
    <t>SOHN MAJIDAE</t>
  </si>
  <si>
    <t>M</t>
  </si>
  <si>
    <t>A.S.D. MARATONA MUGELLO</t>
  </si>
  <si>
    <t>CIVITELLA GUGLIELMO</t>
  </si>
  <si>
    <t>A.S.D. RUNFOREVER APRILIA</t>
  </si>
  <si>
    <t>BARIZZA SILVIO</t>
  </si>
  <si>
    <t>MARCIATORI CASTELLANI</t>
  </si>
  <si>
    <t>PASQUINELLI MARCO</t>
  </si>
  <si>
    <t>FO' DI PE</t>
  </si>
  <si>
    <t>SANCHIONI ALAIN</t>
  </si>
  <si>
    <t>A.S.D. RAID</t>
  </si>
  <si>
    <t>DICORATO MICHELE</t>
  </si>
  <si>
    <t>CIATTAGLIA DIEGO</t>
  </si>
  <si>
    <t>MILANESI CHIARA</t>
  </si>
  <si>
    <t>RUNNERS BERGAMO</t>
  </si>
  <si>
    <t>SALA LUCA</t>
  </si>
  <si>
    <t>CANACCI DIEGO</t>
  </si>
  <si>
    <t>MERCURI MARCO</t>
  </si>
  <si>
    <t>VIGONI LUCA</t>
  </si>
  <si>
    <t>A.S.D. AMICI DELLO SPORT</t>
  </si>
  <si>
    <t>MARI ROBERTO</t>
  </si>
  <si>
    <t>SCOTTI ROBERTO</t>
  </si>
  <si>
    <t>ANGUILLARA SABAZIA RUNNING</t>
  </si>
  <si>
    <t>ANDRESCIANI FILIPPO</t>
  </si>
  <si>
    <t>PALESTRA UP</t>
  </si>
  <si>
    <t>FABBRI DANILO</t>
  </si>
  <si>
    <t>CORRI FORREST A.S.D.</t>
  </si>
  <si>
    <t>ARZENTON ADRIANO</t>
  </si>
  <si>
    <t>ATL.VICENTINA</t>
  </si>
  <si>
    <t>MAZZARELLI GIACOMO</t>
  </si>
  <si>
    <t>SUBBIANO MARATHON</t>
  </si>
  <si>
    <t>CASTELLUCCI DANIELE</t>
  </si>
  <si>
    <t>VIGOR TAURUS TEAM</t>
  </si>
  <si>
    <t>TROVATO GIANNI</t>
  </si>
  <si>
    <t>G.S. MONTESTELLA</t>
  </si>
  <si>
    <t>VOLPE ANTONELLO</t>
  </si>
  <si>
    <t>3C CILENTO RUNNING ACADEMY</t>
  </si>
  <si>
    <t>D'ERRICO MICHELE</t>
  </si>
  <si>
    <t>H</t>
  </si>
  <si>
    <t>A.S. DILETT.  POL. MARSALA DOC</t>
  </si>
  <si>
    <t>RAMBALDI GIANLUCA</t>
  </si>
  <si>
    <t>TRAIL E RUNNING FORLI' ASD</t>
  </si>
  <si>
    <t>LUCCHI ALESSANDRO</t>
  </si>
  <si>
    <t>GP AVIS FO</t>
  </si>
  <si>
    <t>LATORRE ANGELA</t>
  </si>
  <si>
    <t>A.S.D. TRA LE RIGHE</t>
  </si>
  <si>
    <t>AUGELLI ETTORE</t>
  </si>
  <si>
    <t>LBM SPORT TEAM</t>
  </si>
  <si>
    <t>APICELLA MARIANO</t>
  </si>
  <si>
    <t>S.P. OFFIDA A.S.D.</t>
  </si>
  <si>
    <t>BOSIO GIACOMO</t>
  </si>
  <si>
    <t>ATL. LA TORRE</t>
  </si>
  <si>
    <t>ROCCO ROBERTO</t>
  </si>
  <si>
    <t>A.POD. AVIS MOB. LATTANZI</t>
  </si>
  <si>
    <t>SCATTU GIAN FRANCO</t>
  </si>
  <si>
    <t>G.P. AVIS SPINETOLI PAGLIARE</t>
  </si>
  <si>
    <t>MENUSAN LORIS</t>
  </si>
  <si>
    <t>ASD G.S. POMARETTO '80</t>
  </si>
  <si>
    <t>PERILLO SALVATORE</t>
  </si>
  <si>
    <t>ASD FORZE ARMATE</t>
  </si>
  <si>
    <t>D'ARIA MICHELE</t>
  </si>
  <si>
    <t>BAZZI GIACOMO</t>
  </si>
  <si>
    <t>G.S.D. LIBERTAS LA TORRE</t>
  </si>
  <si>
    <t>GENTILI FABRIZIO</t>
  </si>
  <si>
    <t>SOCIETA' ATLETICA FOLLONICA</t>
  </si>
  <si>
    <t>PIASTRA LORENA</t>
  </si>
  <si>
    <t>CDP-T&amp;RB GROUP-AREA SISTEMA</t>
  </si>
  <si>
    <t>CASADIO EUGENIO</t>
  </si>
  <si>
    <t>POL. DIL. SANTA LUCIA</t>
  </si>
  <si>
    <t>BORELLA SANTO</t>
  </si>
  <si>
    <t>CALLEGARI PAOLO</t>
  </si>
  <si>
    <t>ATLETICA CORRIFERRARA</t>
  </si>
  <si>
    <t>DE MASSIMI LUCIO</t>
  </si>
  <si>
    <t>ATAC MARATHON CLUB</t>
  </si>
  <si>
    <t>SAVANI STEFANO</t>
  </si>
  <si>
    <t>ATL.LONATO</t>
  </si>
  <si>
    <t>SEVERINI FABRIZIO</t>
  </si>
  <si>
    <t>NUOVA PODISTICA LORETO</t>
  </si>
  <si>
    <t>POMERANI FAUSTO</t>
  </si>
  <si>
    <t>SQUADRA NON SPECIFICATA</t>
  </si>
  <si>
    <t>PAPINI MATTEO</t>
  </si>
  <si>
    <t>ATLETICA MANARA</t>
  </si>
  <si>
    <t>ALBERTINI MARCO</t>
  </si>
  <si>
    <t>NON VEDENTE</t>
  </si>
  <si>
    <t>MAMMOLI ANTONIO</t>
  </si>
  <si>
    <t>G.P CROCE D'ORO PRATO</t>
  </si>
  <si>
    <t>CIARLELLI AMEDEO</t>
  </si>
  <si>
    <t>POL. CASA CULTURALE S. MINIATO</t>
  </si>
  <si>
    <t>BIONDI MATTIA</t>
  </si>
  <si>
    <t>PETRENI GIULIA</t>
  </si>
  <si>
    <t>PRO SPORTA ATL.FIRENZE</t>
  </si>
  <si>
    <t>MARZORATI ROLDANO</t>
  </si>
  <si>
    <t>GARDASPORTEVENTS</t>
  </si>
  <si>
    <t>SEMPRINI MASSIMO</t>
  </si>
  <si>
    <t>ASD G.S. LOCOMOTIVA RAVENNA</t>
  </si>
  <si>
    <t>BONCOMPAGNI ROBERTO</t>
  </si>
  <si>
    <t>AVIS FOIANO</t>
  </si>
  <si>
    <t>GENCA ROBERTO</t>
  </si>
  <si>
    <t>MANNINI DANIELE</t>
  </si>
  <si>
    <t>ASD LA GALLA PONTEDERA ATL.</t>
  </si>
  <si>
    <t>SOBRINO GIAN PAOLO</t>
  </si>
  <si>
    <t>A.S.D. RUNNERS RIETI TOUR</t>
  </si>
  <si>
    <t>GEMINIANI DAVIDE</t>
  </si>
  <si>
    <t>POL. DIL. TE' BOTA TEAM</t>
  </si>
  <si>
    <t>PONTIROLI ALESSANDRO</t>
  </si>
  <si>
    <t>UISP PROV.LE MODENA</t>
  </si>
  <si>
    <t>CURSI DORANDO</t>
  </si>
  <si>
    <t>A.S.D. PODISTICA VALMISA</t>
  </si>
  <si>
    <t>PULCINI GABRIELE</t>
  </si>
  <si>
    <t>PELLEGRINO VINCENZO</t>
  </si>
  <si>
    <t>ROMA WELLNESS SSD</t>
  </si>
  <si>
    <t>BARIGELLI MIRKO</t>
  </si>
  <si>
    <t>GENOVESE GUIDO</t>
  </si>
  <si>
    <t>ASD SAN MARTINO</t>
  </si>
  <si>
    <t>LEPORESI ANDREA</t>
  </si>
  <si>
    <t>VECCHIA LUCA</t>
  </si>
  <si>
    <t>ASTRA</t>
  </si>
  <si>
    <t>D'ORTONA LUCA</t>
  </si>
  <si>
    <t>ASD TOP RUNNERS CASTELLI ROMANI</t>
  </si>
  <si>
    <t>UGOLINI LEONARDO</t>
  </si>
  <si>
    <t>A.S.D. ATL. MARCIATORI MUGELLO</t>
  </si>
  <si>
    <t>CASATI GIANLUCA</t>
  </si>
  <si>
    <t>STUMPO RAFFAELE</t>
  </si>
  <si>
    <t>LE SBARRE</t>
  </si>
  <si>
    <t>PETRACCI MICHELE</t>
  </si>
  <si>
    <t>A.ATL. TRODICA</t>
  </si>
  <si>
    <t>SPREAFICO MARCELLO</t>
  </si>
  <si>
    <t>ATL. LAGO DEL SEGRINO</t>
  </si>
  <si>
    <t>COMANDUCCI ALESSIO</t>
  </si>
  <si>
    <t>FALLERI MASSIMILIANO</t>
  </si>
  <si>
    <t>FORTESE PAOLO GIOVANNI</t>
  </si>
  <si>
    <t>PODISTICA MEZZANESE</t>
  </si>
  <si>
    <t>HART HENRY</t>
  </si>
  <si>
    <t>EYNSHAM ROADRUNNERS</t>
  </si>
  <si>
    <t>GIORDANI SERGIO</t>
  </si>
  <si>
    <t>A. ATL. PORTO S. ELPIDIO</t>
  </si>
  <si>
    <t>TRUBIANO MAURO</t>
  </si>
  <si>
    <t>DEL BIANCO SILVIA</t>
  </si>
  <si>
    <t>N</t>
  </si>
  <si>
    <t>BATTELLO MAURO</t>
  </si>
  <si>
    <t>I RUNNERS</t>
  </si>
  <si>
    <t>AMBROSI GIOVANNA</t>
  </si>
  <si>
    <t>CIRELLI FELICE</t>
  </si>
  <si>
    <t>POL. COLLI ANIENE</t>
  </si>
  <si>
    <t>VANTAGGI MICHELE</t>
  </si>
  <si>
    <t>APD P. FELCINO</t>
  </si>
  <si>
    <t>DE NICOLA ANTONINO</t>
  </si>
  <si>
    <t>A.S.D.  ATL. MARANO</t>
  </si>
  <si>
    <t>CASAGRANDE GIACOMO</t>
  </si>
  <si>
    <t>M.C. MANOPPELLO SOGEDA</t>
  </si>
  <si>
    <t>RENZETTI MASSIMILIANO</t>
  </si>
  <si>
    <t>INNOCENTI FRANCESCA</t>
  </si>
  <si>
    <t>ATL. SESTINI FIAMME VERDI AR</t>
  </si>
  <si>
    <t>RIZIO FABRIZIO</t>
  </si>
  <si>
    <t>A.S.D. TOCCO RUNNER</t>
  </si>
  <si>
    <t>ATZORI OMAR</t>
  </si>
  <si>
    <t>POD. VALMISA</t>
  </si>
  <si>
    <t>SPAGNA RAFFAELE</t>
  </si>
  <si>
    <t>MAIANO G.S.</t>
  </si>
  <si>
    <t>FARRONATO LILIANA</t>
  </si>
  <si>
    <t>RUNNING EVOLUTION</t>
  </si>
  <si>
    <t>ILJA NICOLE CHRISTIN LAHEIJ</t>
  </si>
  <si>
    <t>G.S. FILIPPIDE C. D. LAGO</t>
  </si>
  <si>
    <t>COSTALUNGA FABRIZIO</t>
  </si>
  <si>
    <t>ATL. TUSCULUM</t>
  </si>
  <si>
    <t>LOPS PIERLUIGI</t>
  </si>
  <si>
    <t>ASDVDS</t>
  </si>
  <si>
    <t>LEONE DAVIDE</t>
  </si>
  <si>
    <t>G.P. MASSA E COZZILE A.S.D.</t>
  </si>
  <si>
    <t>DI COCCO ANDREA</t>
  </si>
  <si>
    <t>LUNGHI ALESSANDRO</t>
  </si>
  <si>
    <t>ASD TORRICE RUNNERS</t>
  </si>
  <si>
    <t>LIGORE OMAR ALBERTO</t>
  </si>
  <si>
    <t>ATL. AMAT. AVIS CASTELFIDARDO</t>
  </si>
  <si>
    <t>TALARICO GIUSEPPE</t>
  </si>
  <si>
    <t>A.S.D. JURE SPORT</t>
  </si>
  <si>
    <t>ORIOLI GEO</t>
  </si>
  <si>
    <t>MILLENIUM ASD</t>
  </si>
  <si>
    <t>CRUCIANELLI GIAMPIETRO</t>
  </si>
  <si>
    <t>TOGNI PIERO</t>
  </si>
  <si>
    <t>MACCALLINI MARCO</t>
  </si>
  <si>
    <t>TEAM CAMELOT</t>
  </si>
  <si>
    <t>CECCARELLI RITA</t>
  </si>
  <si>
    <t>A.S.D. G.P. MONTI DELLA TOLFA L'AIRONE</t>
  </si>
  <si>
    <t>FIORETTI VALERIO</t>
  </si>
  <si>
    <t>ASD G.P. MONTORIO</t>
  </si>
  <si>
    <t>DI OTTAVIO GIANNI</t>
  </si>
  <si>
    <t>GRUPPO POD. AMATORI TERAMO SSD</t>
  </si>
  <si>
    <t>BOIANO ROBERTO</t>
  </si>
  <si>
    <t>A.S.D. MATESE RUNNING</t>
  </si>
  <si>
    <t>POMPEI MARCO</t>
  </si>
  <si>
    <t>GIOVANCHELLI MARCELLO</t>
  </si>
  <si>
    <t>A.S.D. MARATONABILI ONLUS</t>
  </si>
  <si>
    <t>PIZZICORI ALFREDO</t>
  </si>
  <si>
    <t>1° E PIZZA BIKE G.S.</t>
  </si>
  <si>
    <t>BETTI CHIARA</t>
  </si>
  <si>
    <t>TALIANI MASSIMO</t>
  </si>
  <si>
    <t>A.S.D. TEAM MARATHON BIKE</t>
  </si>
  <si>
    <t>METELLI GIANLUCA</t>
  </si>
  <si>
    <t>A.S.D. VILLA DE SANCTIS</t>
  </si>
  <si>
    <t>ZANOTTO ALESSANDRO</t>
  </si>
  <si>
    <t>A.S. AMATORI VILLA PAMPHILI</t>
  </si>
  <si>
    <t>PICCOLI MARCO FURIO</t>
  </si>
  <si>
    <t>G.T.A. CREMA</t>
  </si>
  <si>
    <t>LILLI GABRIELE</t>
  </si>
  <si>
    <t>A.S.D. PODISTICA APRILIA</t>
  </si>
  <si>
    <t>ONORATO GIOVANNI</t>
  </si>
  <si>
    <t>I</t>
  </si>
  <si>
    <t>CLUB SUPER MARATHON ITALIA</t>
  </si>
  <si>
    <t>GAMBAIANI MAURO</t>
  </si>
  <si>
    <t>PICOS</t>
  </si>
  <si>
    <t>MALENA ALESSIO</t>
  </si>
  <si>
    <t>PODISTICA PRATESE A.S.D.</t>
  </si>
  <si>
    <t>DI BARTOLOMEO GIANLUCA</t>
  </si>
  <si>
    <t>CAU GIAMPAOLO</t>
  </si>
  <si>
    <t>MARATHON CLUB ORISTANO</t>
  </si>
  <si>
    <t>RAVIOLI PAOLO</t>
  </si>
  <si>
    <t>U.S. ACLI SCALO VOGHERA</t>
  </si>
  <si>
    <t>D'AMORE ROBERTO</t>
  </si>
  <si>
    <t>POD. MORETTI CORVA</t>
  </si>
  <si>
    <t>POLI GOLFO</t>
  </si>
  <si>
    <t>CHIAVONI MARCELLO</t>
  </si>
  <si>
    <t>LUZZANA CLAUDIO</t>
  </si>
  <si>
    <t>MARATHON TEAM BG</t>
  </si>
  <si>
    <t>CRISTIN GIUSEPPE</t>
  </si>
  <si>
    <t>SPOTORNI RUN</t>
  </si>
  <si>
    <t>LEONARDUZZI PATRIZIA</t>
  </si>
  <si>
    <t>KEEP MOVING</t>
  </si>
  <si>
    <t>MAZZETTO MARCO</t>
  </si>
  <si>
    <t>CAIARELLI NICOLINO</t>
  </si>
  <si>
    <t>SILVI ROAD RUNNERS</t>
  </si>
  <si>
    <t>CICCARELLA PALMERINO</t>
  </si>
  <si>
    <t>POL.  COOP CERAMICA D'IMOLA</t>
  </si>
  <si>
    <t>BOTTIROLI EMANUELE</t>
  </si>
  <si>
    <t>GPAVISVIGE</t>
  </si>
  <si>
    <t>DE FACENDIS FRANCESCO</t>
  </si>
  <si>
    <t>VIRTUS VILLA ADA</t>
  </si>
  <si>
    <t>CLINI DIEGO</t>
  </si>
  <si>
    <t>VIOLA CARLO ALBERTO</t>
  </si>
  <si>
    <t>A.S. 100 KM DEL PASSATORE</t>
  </si>
  <si>
    <t>TUMIATI MARCO</t>
  </si>
  <si>
    <t>ASD ORTICA TEAM</t>
  </si>
  <si>
    <t>CASTELLANO UMBERTINO</t>
  </si>
  <si>
    <t>GRANDI STEFANO</t>
  </si>
  <si>
    <t>ASD PODISTICA VOLTANA</t>
  </si>
  <si>
    <t>STACCHIOTTI MANUELA</t>
  </si>
  <si>
    <t>RUNNERS TORDINO</t>
  </si>
  <si>
    <t>ALIMONTI DANIELE</t>
  </si>
  <si>
    <t>LENTO FRANCESCA</t>
  </si>
  <si>
    <t>L</t>
  </si>
  <si>
    <t>GIORDANI LUCIA</t>
  </si>
  <si>
    <t>A.S. CANTURINA POL. S.MARCO</t>
  </si>
  <si>
    <t>GORETTI VALENTINA</t>
  </si>
  <si>
    <t>POD. AVIS DERUTA</t>
  </si>
  <si>
    <t>ARIAS HAYDEE TAMARA</t>
  </si>
  <si>
    <t>DI GIORGIO GIUSEPPE</t>
  </si>
  <si>
    <t>LA MONACA PAOLO FRANCESCO</t>
  </si>
  <si>
    <t>CIRCOLO MINERVA ASD</t>
  </si>
  <si>
    <t>SEVERINO GIOVANNI</t>
  </si>
  <si>
    <t>ASSISI RUNNERS</t>
  </si>
  <si>
    <t>PROIETTI GAGLIARDONI MIRCO</t>
  </si>
  <si>
    <t>COSSIO LA ROSA PAULO FELIX</t>
  </si>
  <si>
    <t>A.S.D. PIANO MA ARRIVIAMO</t>
  </si>
  <si>
    <t>ATTEMPATI ANDREA</t>
  </si>
  <si>
    <t>A.S.D. LA CHIANINA</t>
  </si>
  <si>
    <t>BRACCI GIANLUCA</t>
  </si>
  <si>
    <t>ASD CALCINELLI RUN</t>
  </si>
  <si>
    <t>BERGONZONI ALBERTO</t>
  </si>
  <si>
    <t>CURTI FABIO MASSIMO</t>
  </si>
  <si>
    <t>CAT SPORT ROMA</t>
  </si>
  <si>
    <t>TELANDRO FABIO</t>
  </si>
  <si>
    <t>POL. LIBERTAS PADOVA</t>
  </si>
  <si>
    <t>SEVERA TONINO</t>
  </si>
  <si>
    <t>G.S. CAT SPORT ROMA</t>
  </si>
  <si>
    <t>AQUILANI MASSIMO</t>
  </si>
  <si>
    <t>DI FELICE ANNA MARIA</t>
  </si>
  <si>
    <t>LITAL</t>
  </si>
  <si>
    <t>SECCARONI STEFANO</t>
  </si>
  <si>
    <t>AMATORI PODISTICA TERNI</t>
  </si>
  <si>
    <t>BIOTTO ROBERTA</t>
  </si>
  <si>
    <t>CARRETTIN MONICA</t>
  </si>
  <si>
    <t>GUARDATI ALBERTO</t>
  </si>
  <si>
    <t>WORLD TRUCK TEAM</t>
  </si>
  <si>
    <t>MANDOLINI STEFANO</t>
  </si>
  <si>
    <t>G.P. AVIS CASTELRAIMONDO</t>
  </si>
  <si>
    <t>CORTINA LUCIANO</t>
  </si>
  <si>
    <t>DE VENUTO GIOACCHINO</t>
  </si>
  <si>
    <t>BREUSA ELENA</t>
  </si>
  <si>
    <t>GIULIANI PAOLA</t>
  </si>
  <si>
    <t>PAPAGNO ELISABETTA</t>
  </si>
  <si>
    <t>SCHEMBRI FRANCESCO</t>
  </si>
  <si>
    <t>G.P.LUCREZIA</t>
  </si>
  <si>
    <t>LUTTEROTTI SONIA</t>
  </si>
  <si>
    <t>RONDINI FABRIZIO</t>
  </si>
  <si>
    <t>A.S.D. ATLETICA UMBERTIDE</t>
  </si>
  <si>
    <t>CIPICCIA ANDREA</t>
  </si>
  <si>
    <t>PODISTICA MYRICAE ASS.CULT.AMB</t>
  </si>
  <si>
    <t>D'APRILE MICHELE</t>
  </si>
  <si>
    <t>VIESTE RUNNERS</t>
  </si>
  <si>
    <t>NAPOLETANO GENNARO</t>
  </si>
  <si>
    <t>ASD CORRICASTROVILLARI</t>
  </si>
  <si>
    <t>CHIARION LORENZO</t>
  </si>
  <si>
    <t>GUERRIERI GRAZIANO</t>
  </si>
  <si>
    <t>ASD TEAM WARRIORS PISA</t>
  </si>
  <si>
    <t>CANAPARI FRANCESCO</t>
  </si>
  <si>
    <t>SORDINI MAURIZIO</t>
  </si>
  <si>
    <t>BALDELLI MICHELE</t>
  </si>
  <si>
    <t>POL. DILETT. MONTECCHIO 2000</t>
  </si>
  <si>
    <t>IMOLA PIETRO</t>
  </si>
  <si>
    <t>CHISCI MARCO</t>
  </si>
  <si>
    <t>MOROSETTI DANIELE</t>
  </si>
  <si>
    <t>RUNNERS FOR</t>
  </si>
  <si>
    <t>PIERRO PIETRO</t>
  </si>
  <si>
    <t>ZANIERI FABIO</t>
  </si>
  <si>
    <t>LIBERTAS LA TORRE PONTASSIEVE</t>
  </si>
  <si>
    <t>VENNERI GIANCARLO</t>
  </si>
  <si>
    <t>A.S.D. A.V.P</t>
  </si>
  <si>
    <t>MACCHI ROBERTO</t>
  </si>
  <si>
    <t>PODISTICA CAPANNESE IL GIRASOLE ASD</t>
  </si>
  <si>
    <t>MATTOCCI ADELE</t>
  </si>
  <si>
    <t>NUOVA POD. LATINA</t>
  </si>
  <si>
    <t>VIZZINI MASSIMILIANO</t>
  </si>
  <si>
    <t>PODISTICA PRATONORD A.S.D.</t>
  </si>
  <si>
    <t>PERONI GIANLUCA</t>
  </si>
  <si>
    <t>ASC L.F. SAR</t>
  </si>
  <si>
    <t>LOCATELLI FERDINANDO</t>
  </si>
  <si>
    <t>SILIMBANI RUGGERO</t>
  </si>
  <si>
    <t>G.S. LAMONE RUSSI ASD</t>
  </si>
  <si>
    <t>GALGANO ROBERTA</t>
  </si>
  <si>
    <t>AMIGHETTI BRUNO</t>
  </si>
  <si>
    <t>ESPOSITO CARLO</t>
  </si>
  <si>
    <t>A.S.D. ATL. DUGENTA</t>
  </si>
  <si>
    <t>MUGHEDDU TIZIANA</t>
  </si>
  <si>
    <t>IACOVACCI MARIO</t>
  </si>
  <si>
    <t>SPRIDON MADALINA</t>
  </si>
  <si>
    <t>FOLCO MAURO</t>
  </si>
  <si>
    <t>ORO ANTONIO</t>
  </si>
  <si>
    <t>MAZZOCCHETTI AMEDEO</t>
  </si>
  <si>
    <t>BUCCI PAOLO</t>
  </si>
  <si>
    <t>POLISPORTIVA TORRILE</t>
  </si>
  <si>
    <t>DEMURU PAOLA</t>
  </si>
  <si>
    <t>PANDOLFI ANTONIO</t>
  </si>
  <si>
    <t>ATLETICA 2000</t>
  </si>
  <si>
    <t>TEGGI MAURIZIO</t>
  </si>
  <si>
    <t>ACQUADELA BOLOGNA</t>
  </si>
  <si>
    <t>NOBILINI LUCA</t>
  </si>
  <si>
    <t>ATL. IL COLLE PERUGIA</t>
  </si>
  <si>
    <t>SARGOLINI AMEDEO</t>
  </si>
  <si>
    <t>ASS.POL.ATL.SCANDIANO</t>
  </si>
  <si>
    <t>CARUSO GIUSEPPE</t>
  </si>
  <si>
    <t>SICA MARIA</t>
  </si>
  <si>
    <t>CENCI MAURO</t>
  </si>
  <si>
    <t>A.S.P.A. BASTIA U. PG</t>
  </si>
  <si>
    <t>ILARI STEFANO</t>
  </si>
  <si>
    <t>NARDO ANTONIO</t>
  </si>
  <si>
    <t>BATTAGLIA SALVATORE</t>
  </si>
  <si>
    <t>CONTU PINO</t>
  </si>
  <si>
    <t>FARTLEK OSTIA</t>
  </si>
  <si>
    <t>MARCHI PIERGIORGIO</t>
  </si>
  <si>
    <t>SAVINI GIOVANNI</t>
  </si>
  <si>
    <t>ROMITO GIUSEPPE</t>
  </si>
  <si>
    <t>A.S.D. IO CAMMINO IO CORRO</t>
  </si>
  <si>
    <t>PELAGALLI LEANDRO GIORGIO</t>
  </si>
  <si>
    <t>TETI MAURO CRISTIAN</t>
  </si>
  <si>
    <t>ASD MICS MARTESANA IN CORPORE SANO</t>
  </si>
  <si>
    <t>RUSCHIONI UGO</t>
  </si>
  <si>
    <t>G.S. BANCARI ROMANI</t>
  </si>
  <si>
    <t>MONTEMURRO STEFANO</t>
  </si>
  <si>
    <t>BARLETTA SPORTIVA</t>
  </si>
  <si>
    <t>TALONE SETTIMIO</t>
  </si>
  <si>
    <t>BAGAZZOLI GIANCARLO</t>
  </si>
  <si>
    <t>NUOVA ATLETICA SANGIUSTESE</t>
  </si>
  <si>
    <t>STIZZA GIORDANO</t>
  </si>
  <si>
    <t>SALVATORI ANTONIO</t>
  </si>
  <si>
    <t>PACINOTTI PIERPAOLO</t>
  </si>
  <si>
    <t>PODISTICA QUARRATA A.S.D.</t>
  </si>
  <si>
    <t>FANELLI LUIGI</t>
  </si>
  <si>
    <t>A.S.D. ATLETICA TUSCULUM</t>
  </si>
  <si>
    <t>FIORUCCI MASSIMILIANO</t>
  </si>
  <si>
    <t>TIFERNO RUNNERS</t>
  </si>
  <si>
    <t>REALI PAOLO</t>
  </si>
  <si>
    <t>VENTOSILLA SHAW EDITH ROSARIO</t>
  </si>
  <si>
    <t>BARTOLINI ANTONIO</t>
  </si>
  <si>
    <t>RIZZITELLI MICHELE</t>
  </si>
  <si>
    <t>GUERRA ANTONIO</t>
  </si>
  <si>
    <t>G.P.D. FANO CORRE L.TONELLI</t>
  </si>
  <si>
    <t>BARONI SILVIA</t>
  </si>
  <si>
    <t>DI SABATINO GIORGIO</t>
  </si>
  <si>
    <t>VIGO ANTONIO</t>
  </si>
  <si>
    <t>G.P. AVIS VIGEVANO-GRAVELLONA</t>
  </si>
  <si>
    <t>GIANNI VINCENZO</t>
  </si>
  <si>
    <t>BORTOLOTTI GIOVANNA</t>
  </si>
  <si>
    <t>BRIOSCHI FABRIZIO</t>
  </si>
  <si>
    <t>FEDI FABRIZIO</t>
  </si>
  <si>
    <t>G.S. FILIPPIDE - AVIS CAST. DEL LAGO</t>
  </si>
  <si>
    <t>SCARLATELLA FRANCESCO</t>
  </si>
  <si>
    <t>CAI GRUPPO PODISTICO A.S.D.</t>
  </si>
  <si>
    <t>MALACARI GIOVAMBATTISTA</t>
  </si>
  <si>
    <t>ATLETICA AVIS CURINGA</t>
  </si>
  <si>
    <t>FASCIANI FABRIZIO</t>
  </si>
  <si>
    <t>VIRGILI MAURIZIO</t>
  </si>
  <si>
    <t>BACCHIOCCHI DANIELA</t>
  </si>
  <si>
    <t>TERENZI CHIARA</t>
  </si>
  <si>
    <t>AIUDI LUCA</t>
  </si>
  <si>
    <t>PIERINI GIOVANNI</t>
  </si>
  <si>
    <t>GUALANDRI FRANCESCO</t>
  </si>
  <si>
    <t>REPETTI WILMA</t>
  </si>
  <si>
    <t>G.P. CASALESE</t>
  </si>
  <si>
    <t>PEIFFER DANIEL</t>
  </si>
  <si>
    <t>ZINOPOULOS ANDRE</t>
  </si>
  <si>
    <t>STADIUM CLUB MARIGNANAIS</t>
  </si>
  <si>
    <t>DI LUZIO ANTONIO</t>
  </si>
  <si>
    <t>ASD MC MANOPPELLO SOGEDA</t>
  </si>
  <si>
    <t>MAMMARELLA CESARE</t>
  </si>
  <si>
    <t>GIULIANO GIOVANNI</t>
  </si>
  <si>
    <t>IANNONE PASQUALE</t>
  </si>
  <si>
    <t>TRIBU' FRENTANA</t>
  </si>
  <si>
    <t>RACCHINI ROBERTO</t>
  </si>
  <si>
    <t>BISSI GIANNI</t>
  </si>
  <si>
    <t>CAPORALI CARLO</t>
  </si>
  <si>
    <t>ROCCHI AURELIA</t>
  </si>
  <si>
    <t>DI COSTANZO GIOVANNI</t>
  </si>
  <si>
    <t>ASD ENEA</t>
  </si>
  <si>
    <t>NIEGO ANTONIO</t>
  </si>
  <si>
    <t>G.S.D. VALDALPONE DE MEGNI</t>
  </si>
  <si>
    <t>AMAHDAR ILHAM</t>
  </si>
  <si>
    <t>COMITATO ORGANIZZATORE DELLA MARATONA DEL MUGELLO</t>
  </si>
  <si>
    <t>TURATI DARIO</t>
  </si>
  <si>
    <t>ARENA MARCELLO</t>
  </si>
  <si>
    <t>ROMATLETICA FOOTWORKS</t>
  </si>
  <si>
    <t>IACOPONI STEFANO</t>
  </si>
  <si>
    <t>PUROSANGUE ATHLETICS CLUB</t>
  </si>
  <si>
    <t>SANCHIONI CLAUDIA</t>
  </si>
  <si>
    <t>CARMIGNANI STEFANO</t>
  </si>
  <si>
    <t>POD.OSPEDALIERI PISA</t>
  </si>
  <si>
    <t>BARONE PAOLO</t>
  </si>
  <si>
    <t>ATLETICA MOLISE AMATORI</t>
  </si>
  <si>
    <t>CALICIOTTI MASSIMO</t>
  </si>
  <si>
    <t>ASD RUNNING CLUB ATL. LARIANO</t>
  </si>
  <si>
    <t>CAVOLA STEFANIA</t>
  </si>
  <si>
    <t>PIGLIAPOCO LORENZO</t>
  </si>
  <si>
    <t>ANGELLA SAVERIO</t>
  </si>
  <si>
    <t>ASD LBM SPORT TEAM</t>
  </si>
  <si>
    <t>DE FILIPPO MICHELE</t>
  </si>
  <si>
    <t>DI PIETRANTONIO CRISTIANA</t>
  </si>
  <si>
    <t>GOLDEN CLUB RIMINI INTERNAT.</t>
  </si>
  <si>
    <t>TOMASSINI MARCO</t>
  </si>
  <si>
    <t>GARGANO ANGELA</t>
  </si>
  <si>
    <t>RICCHIUTI DOMENICO</t>
  </si>
  <si>
    <t>FACCHINI CLAUDIO</t>
  </si>
  <si>
    <t>G.P. I CAGNON</t>
  </si>
  <si>
    <t>CENERELLI LUCA</t>
  </si>
  <si>
    <t>SERVADEI ALESSANDRO</t>
  </si>
  <si>
    <t>POL. PORTA SARAGOZZA</t>
  </si>
  <si>
    <t>ANDRICCIOLA GIOVANNI</t>
  </si>
  <si>
    <t>CAMPANI CARLO</t>
  </si>
  <si>
    <t>ATL. SANGIOVANNESE AR</t>
  </si>
  <si>
    <t>TESTA DAVIDE</t>
  </si>
  <si>
    <t>GAGLIARDI ROMANO</t>
  </si>
  <si>
    <t>GABRIELLI DARIO</t>
  </si>
  <si>
    <t>PELLICCIA VINCENZO</t>
  </si>
  <si>
    <t>ASD MEDITERRANEA OSTIA</t>
  </si>
  <si>
    <t>TIANA ANTONELLO</t>
  </si>
  <si>
    <t>ATL LEGG ARBOREA</t>
  </si>
  <si>
    <t>DIONISI GIUSEPPE</t>
  </si>
  <si>
    <t>AMICI PARCO CASTELLI ROMANI</t>
  </si>
  <si>
    <t>DELL'AIA SALVATORE</t>
  </si>
  <si>
    <t>MARROCCO FRANCESCO</t>
  </si>
  <si>
    <t>TONI CRISTINA</t>
  </si>
  <si>
    <t>NUOVA PODISTICA LATINA</t>
  </si>
  <si>
    <t>DI GREGORIO ENRICO</t>
  </si>
  <si>
    <t>ASD NUOVA PODISTICA LATINA</t>
  </si>
  <si>
    <t>Strasimeno Ultramaratona</t>
  </si>
  <si>
    <t>15ª edizione</t>
  </si>
  <si>
    <t>Castiglione del Lago (Pg) Italia - Domenica 06/03/2016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</si>
</sst>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35" borderId="19" xfId="0" applyFont="1" applyFill="1" applyBorder="1" applyAlignment="1">
      <alignment vertical="center"/>
    </xf>
    <xf numFmtId="0" fontId="52" fillId="35" borderId="21" xfId="0" applyFont="1" applyFill="1" applyBorder="1" applyAlignment="1">
      <alignment vertical="center"/>
    </xf>
    <xf numFmtId="171" fontId="52" fillId="35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572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573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574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57.9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22</v>
      </c>
      <c r="C5" s="42"/>
      <c r="D5" s="11" t="s">
        <v>23</v>
      </c>
      <c r="E5" s="23" t="s">
        <v>24</v>
      </c>
      <c r="F5" s="36">
        <v>0.1455324074074074</v>
      </c>
      <c r="G5" s="36">
        <v>0.1455324074074074</v>
      </c>
      <c r="H5" s="11" t="str">
        <f aca="true" t="shared" si="0" ref="H5:H18">TEXT(INT((HOUR(G5)*3600+MINUTE(G5)*60+SECOND(G5))/$J$3/60),"0")&amp;"."&amp;TEXT(MOD((HOUR(G5)*3600+MINUTE(G5)*60+SECOND(G5))/$J$3,60),"00")&amp;"/km"</f>
        <v>3.37/km</v>
      </c>
      <c r="I5" s="17">
        <f aca="true" t="shared" si="1" ref="I5:I18">G5-$G$5</f>
        <v>0</v>
      </c>
      <c r="J5" s="17">
        <f>G5-INDEX($G$5:$G$333,MATCH(D5,$D$5:$D$333,0))</f>
        <v>0</v>
      </c>
    </row>
    <row r="6" spans="1:10" s="10" customFormat="1" ht="15" customHeight="1">
      <c r="A6" s="12">
        <v>2</v>
      </c>
      <c r="B6" s="40" t="s">
        <v>25</v>
      </c>
      <c r="C6" s="43"/>
      <c r="D6" s="12" t="s">
        <v>23</v>
      </c>
      <c r="E6" s="15" t="s">
        <v>26</v>
      </c>
      <c r="F6" s="37">
        <v>0.1504050925925926</v>
      </c>
      <c r="G6" s="37">
        <v>0.1504050925925926</v>
      </c>
      <c r="H6" s="12" t="str">
        <f t="shared" si="0"/>
        <v>3.44/km</v>
      </c>
      <c r="I6" s="13">
        <f t="shared" si="1"/>
        <v>0.004872685185185216</v>
      </c>
      <c r="J6" s="13">
        <f>G6-INDEX($G$5:$G$333,MATCH(D6,$D$5:$D$333,0))</f>
        <v>0.004872685185185216</v>
      </c>
    </row>
    <row r="7" spans="1:10" s="10" customFormat="1" ht="15" customHeight="1">
      <c r="A7" s="12">
        <v>3</v>
      </c>
      <c r="B7" s="40" t="s">
        <v>27</v>
      </c>
      <c r="C7" s="43"/>
      <c r="D7" s="12" t="s">
        <v>28</v>
      </c>
      <c r="E7" s="15" t="s">
        <v>29</v>
      </c>
      <c r="F7" s="37">
        <v>0.1517361111111111</v>
      </c>
      <c r="G7" s="37">
        <v>0.1517361111111111</v>
      </c>
      <c r="H7" s="12" t="str">
        <f t="shared" si="0"/>
        <v>3.46/km</v>
      </c>
      <c r="I7" s="13">
        <f t="shared" si="1"/>
        <v>0.006203703703703711</v>
      </c>
      <c r="J7" s="13">
        <f>G7-INDEX($G$5:$G$333,MATCH(D7,$D$5:$D$333,0))</f>
        <v>0</v>
      </c>
    </row>
    <row r="8" spans="1:10" s="10" customFormat="1" ht="15" customHeight="1">
      <c r="A8" s="12">
        <v>4</v>
      </c>
      <c r="B8" s="40" t="s">
        <v>30</v>
      </c>
      <c r="C8" s="43"/>
      <c r="D8" s="12" t="s">
        <v>28</v>
      </c>
      <c r="E8" s="15" t="s">
        <v>31</v>
      </c>
      <c r="F8" s="37">
        <v>0.1574074074074074</v>
      </c>
      <c r="G8" s="37">
        <v>0.1574074074074074</v>
      </c>
      <c r="H8" s="12" t="str">
        <f t="shared" si="0"/>
        <v>3.55/km</v>
      </c>
      <c r="I8" s="13">
        <f t="shared" si="1"/>
        <v>0.011875000000000024</v>
      </c>
      <c r="J8" s="13">
        <f>G8-INDEX($G$5:$G$333,MATCH(D8,$D$5:$D$333,0))</f>
        <v>0.005671296296296313</v>
      </c>
    </row>
    <row r="9" spans="1:10" s="10" customFormat="1" ht="15" customHeight="1">
      <c r="A9" s="12">
        <v>5</v>
      </c>
      <c r="B9" s="40" t="s">
        <v>32</v>
      </c>
      <c r="C9" s="43"/>
      <c r="D9" s="12" t="s">
        <v>33</v>
      </c>
      <c r="E9" s="15" t="s">
        <v>34</v>
      </c>
      <c r="F9" s="37">
        <v>0.1605324074074074</v>
      </c>
      <c r="G9" s="37">
        <v>0.1605324074074074</v>
      </c>
      <c r="H9" s="12" t="str">
        <f t="shared" si="0"/>
        <v>3.60/km</v>
      </c>
      <c r="I9" s="13">
        <f t="shared" si="1"/>
        <v>0.015000000000000013</v>
      </c>
      <c r="J9" s="13">
        <f>G9-INDEX($G$5:$G$333,MATCH(D9,$D$5:$D$333,0))</f>
        <v>0</v>
      </c>
    </row>
    <row r="10" spans="1:10" s="10" customFormat="1" ht="15" customHeight="1">
      <c r="A10" s="12">
        <v>6</v>
      </c>
      <c r="B10" s="40" t="s">
        <v>35</v>
      </c>
      <c r="C10" s="43"/>
      <c r="D10" s="12" t="s">
        <v>33</v>
      </c>
      <c r="E10" s="15" t="s">
        <v>36</v>
      </c>
      <c r="F10" s="37">
        <v>0.16128472222222223</v>
      </c>
      <c r="G10" s="37">
        <v>0.16128472222222223</v>
      </c>
      <c r="H10" s="12" t="str">
        <f t="shared" si="0"/>
        <v>4.01/km</v>
      </c>
      <c r="I10" s="13">
        <f t="shared" si="1"/>
        <v>0.015752314814814844</v>
      </c>
      <c r="J10" s="13">
        <f>G10-INDEX($G$5:$G$333,MATCH(D10,$D$5:$D$333,0))</f>
        <v>0.0007523148148148306</v>
      </c>
    </row>
    <row r="11" spans="1:10" s="10" customFormat="1" ht="15" customHeight="1">
      <c r="A11" s="12">
        <v>7</v>
      </c>
      <c r="B11" s="40" t="s">
        <v>37</v>
      </c>
      <c r="C11" s="43"/>
      <c r="D11" s="12" t="s">
        <v>33</v>
      </c>
      <c r="E11" s="15" t="s">
        <v>38</v>
      </c>
      <c r="F11" s="37">
        <v>0.16217592592592592</v>
      </c>
      <c r="G11" s="37">
        <v>0.16217592592592592</v>
      </c>
      <c r="H11" s="12" t="str">
        <f t="shared" si="0"/>
        <v>4.02/km</v>
      </c>
      <c r="I11" s="13">
        <f t="shared" si="1"/>
        <v>0.01664351851851853</v>
      </c>
      <c r="J11" s="13">
        <f>G11-INDEX($G$5:$G$333,MATCH(D11,$D$5:$D$333,0))</f>
        <v>0.0016435185185185164</v>
      </c>
    </row>
    <row r="12" spans="1:10" s="10" customFormat="1" ht="15" customHeight="1">
      <c r="A12" s="12">
        <v>8</v>
      </c>
      <c r="B12" s="40" t="s">
        <v>39</v>
      </c>
      <c r="C12" s="43"/>
      <c r="D12" s="12" t="s">
        <v>28</v>
      </c>
      <c r="E12" s="15" t="s">
        <v>40</v>
      </c>
      <c r="F12" s="37">
        <v>0.16337962962962962</v>
      </c>
      <c r="G12" s="37">
        <v>0.16337962962962962</v>
      </c>
      <c r="H12" s="12" t="str">
        <f t="shared" si="0"/>
        <v>4.04/km</v>
      </c>
      <c r="I12" s="13">
        <f t="shared" si="1"/>
        <v>0.017847222222222237</v>
      </c>
      <c r="J12" s="13">
        <f>G12-INDEX($G$5:$G$333,MATCH(D12,$D$5:$D$333,0))</f>
        <v>0.011643518518518525</v>
      </c>
    </row>
    <row r="13" spans="1:10" s="10" customFormat="1" ht="15" customHeight="1">
      <c r="A13" s="12">
        <v>9</v>
      </c>
      <c r="B13" s="40" t="s">
        <v>41</v>
      </c>
      <c r="C13" s="43"/>
      <c r="D13" s="12" t="s">
        <v>28</v>
      </c>
      <c r="E13" s="15" t="s">
        <v>42</v>
      </c>
      <c r="F13" s="37">
        <v>0.16417824074074075</v>
      </c>
      <c r="G13" s="37">
        <v>0.16417824074074075</v>
      </c>
      <c r="H13" s="12" t="str">
        <f t="shared" si="0"/>
        <v>4.05/km</v>
      </c>
      <c r="I13" s="13">
        <f t="shared" si="1"/>
        <v>0.01864583333333336</v>
      </c>
      <c r="J13" s="13">
        <f>G13-INDEX($G$5:$G$333,MATCH(D13,$D$5:$D$333,0))</f>
        <v>0.01244212962962965</v>
      </c>
    </row>
    <row r="14" spans="1:10" s="10" customFormat="1" ht="15" customHeight="1">
      <c r="A14" s="12">
        <v>10</v>
      </c>
      <c r="B14" s="40" t="s">
        <v>43</v>
      </c>
      <c r="C14" s="43"/>
      <c r="D14" s="12" t="s">
        <v>28</v>
      </c>
      <c r="E14" s="15" t="s">
        <v>38</v>
      </c>
      <c r="F14" s="37">
        <v>0.16508101851851853</v>
      </c>
      <c r="G14" s="37">
        <v>0.16508101851851853</v>
      </c>
      <c r="H14" s="12" t="str">
        <f t="shared" si="0"/>
        <v>4.06/km</v>
      </c>
      <c r="I14" s="13">
        <f t="shared" si="1"/>
        <v>0.01954861111111114</v>
      </c>
      <c r="J14" s="13">
        <f>G14-INDEX($G$5:$G$333,MATCH(D14,$D$5:$D$333,0))</f>
        <v>0.01334490740740743</v>
      </c>
    </row>
    <row r="15" spans="1:10" s="10" customFormat="1" ht="15" customHeight="1">
      <c r="A15" s="12">
        <v>11</v>
      </c>
      <c r="B15" s="40" t="s">
        <v>44</v>
      </c>
      <c r="C15" s="43"/>
      <c r="D15" s="12" t="s">
        <v>45</v>
      </c>
      <c r="E15" s="15" t="s">
        <v>46</v>
      </c>
      <c r="F15" s="37">
        <v>0.16678240740740743</v>
      </c>
      <c r="G15" s="37">
        <v>0.16678240740740743</v>
      </c>
      <c r="H15" s="12" t="str">
        <f t="shared" si="0"/>
        <v>4.09/km</v>
      </c>
      <c r="I15" s="13">
        <f t="shared" si="1"/>
        <v>0.021250000000000047</v>
      </c>
      <c r="J15" s="13">
        <f>G15-INDEX($G$5:$G$333,MATCH(D15,$D$5:$D$333,0))</f>
        <v>0</v>
      </c>
    </row>
    <row r="16" spans="1:10" s="10" customFormat="1" ht="15" customHeight="1">
      <c r="A16" s="12">
        <v>12</v>
      </c>
      <c r="B16" s="40" t="s">
        <v>47</v>
      </c>
      <c r="C16" s="43"/>
      <c r="D16" s="12" t="s">
        <v>33</v>
      </c>
      <c r="E16" s="15" t="s">
        <v>48</v>
      </c>
      <c r="F16" s="37">
        <v>0.1696064814814815</v>
      </c>
      <c r="G16" s="37">
        <v>0.1696064814814815</v>
      </c>
      <c r="H16" s="12" t="str">
        <f t="shared" si="0"/>
        <v>4.13/km</v>
      </c>
      <c r="I16" s="13">
        <f t="shared" si="1"/>
        <v>0.02407407407407411</v>
      </c>
      <c r="J16" s="13">
        <f>G16-INDEX($G$5:$G$333,MATCH(D16,$D$5:$D$333,0))</f>
        <v>0.009074074074074095</v>
      </c>
    </row>
    <row r="17" spans="1:10" s="10" customFormat="1" ht="15" customHeight="1">
      <c r="A17" s="12">
        <v>13</v>
      </c>
      <c r="B17" s="40" t="s">
        <v>49</v>
      </c>
      <c r="C17" s="43"/>
      <c r="D17" s="12" t="s">
        <v>45</v>
      </c>
      <c r="E17" s="15" t="s">
        <v>50</v>
      </c>
      <c r="F17" s="37">
        <v>0.17164351851851853</v>
      </c>
      <c r="G17" s="37">
        <v>0.17164351851851853</v>
      </c>
      <c r="H17" s="12" t="str">
        <f t="shared" si="0"/>
        <v>4.16/km</v>
      </c>
      <c r="I17" s="13">
        <f t="shared" si="1"/>
        <v>0.02611111111111114</v>
      </c>
      <c r="J17" s="13">
        <f>G17-INDEX($G$5:$G$333,MATCH(D17,$D$5:$D$333,0))</f>
        <v>0.004861111111111094</v>
      </c>
    </row>
    <row r="18" spans="1:10" s="10" customFormat="1" ht="15" customHeight="1">
      <c r="A18" s="12">
        <v>14</v>
      </c>
      <c r="B18" s="40" t="s">
        <v>51</v>
      </c>
      <c r="C18" s="43"/>
      <c r="D18" s="12" t="s">
        <v>28</v>
      </c>
      <c r="E18" s="15" t="s">
        <v>38</v>
      </c>
      <c r="F18" s="37">
        <v>0.1717476851851852</v>
      </c>
      <c r="G18" s="37">
        <v>0.1717476851851852</v>
      </c>
      <c r="H18" s="12" t="str">
        <f t="shared" si="0"/>
        <v>4.16/km</v>
      </c>
      <c r="I18" s="13">
        <f t="shared" si="1"/>
        <v>0.026215277777777823</v>
      </c>
      <c r="J18" s="13">
        <f>G18-INDEX($G$5:$G$333,MATCH(D18,$D$5:$D$333,0))</f>
        <v>0.020011574074074112</v>
      </c>
    </row>
    <row r="19" spans="1:10" s="10" customFormat="1" ht="15" customHeight="1">
      <c r="A19" s="12">
        <v>15</v>
      </c>
      <c r="B19" s="40" t="s">
        <v>52</v>
      </c>
      <c r="C19" s="43"/>
      <c r="D19" s="12" t="s">
        <v>33</v>
      </c>
      <c r="E19" s="15" t="s">
        <v>53</v>
      </c>
      <c r="F19" s="37">
        <v>0.17413194444444444</v>
      </c>
      <c r="G19" s="37">
        <v>0.17413194444444444</v>
      </c>
      <c r="H19" s="12" t="str">
        <f aca="true" t="shared" si="2" ref="H19:H82">TEXT(INT((HOUR(G19)*3600+MINUTE(G19)*60+SECOND(G19))/$J$3/60),"0")&amp;"."&amp;TEXT(MOD((HOUR(G19)*3600+MINUTE(G19)*60+SECOND(G19))/$J$3,60),"00")&amp;"/km"</f>
        <v>4.20/km</v>
      </c>
      <c r="I19" s="13">
        <f aca="true" t="shared" si="3" ref="I19:I82">G19-$G$5</f>
        <v>0.02859953703703705</v>
      </c>
      <c r="J19" s="13">
        <f>G19-INDEX($G$5:$G$333,MATCH(D19,$D$5:$D$333,0))</f>
        <v>0.013599537037037035</v>
      </c>
    </row>
    <row r="20" spans="1:10" s="10" customFormat="1" ht="15" customHeight="1">
      <c r="A20" s="12">
        <v>16</v>
      </c>
      <c r="B20" s="40" t="s">
        <v>54</v>
      </c>
      <c r="C20" s="43"/>
      <c r="D20" s="12" t="s">
        <v>28</v>
      </c>
      <c r="E20" s="15" t="s">
        <v>55</v>
      </c>
      <c r="F20" s="37">
        <v>0.17746527777777776</v>
      </c>
      <c r="G20" s="37">
        <v>0.17746527777777776</v>
      </c>
      <c r="H20" s="12" t="str">
        <f t="shared" si="2"/>
        <v>4.25/km</v>
      </c>
      <c r="I20" s="13">
        <f t="shared" si="3"/>
        <v>0.031932870370370375</v>
      </c>
      <c r="J20" s="13">
        <f>G20-INDEX($G$5:$G$333,MATCH(D20,$D$5:$D$333,0))</f>
        <v>0.025729166666666664</v>
      </c>
    </row>
    <row r="21" spans="1:10" ht="15" customHeight="1">
      <c r="A21" s="12">
        <v>17</v>
      </c>
      <c r="B21" s="40" t="s">
        <v>56</v>
      </c>
      <c r="C21" s="43"/>
      <c r="D21" s="12" t="s">
        <v>23</v>
      </c>
      <c r="E21" s="15" t="s">
        <v>57</v>
      </c>
      <c r="F21" s="37">
        <v>0.17752314814814815</v>
      </c>
      <c r="G21" s="37">
        <v>0.17752314814814815</v>
      </c>
      <c r="H21" s="12" t="str">
        <f t="shared" si="2"/>
        <v>4.25/km</v>
      </c>
      <c r="I21" s="13">
        <f t="shared" si="3"/>
        <v>0.031990740740740764</v>
      </c>
      <c r="J21" s="13">
        <f>G21-INDEX($G$5:$G$333,MATCH(D21,$D$5:$D$333,0))</f>
        <v>0.031990740740740764</v>
      </c>
    </row>
    <row r="22" spans="1:10" ht="15" customHeight="1">
      <c r="A22" s="12">
        <v>18</v>
      </c>
      <c r="B22" s="40" t="s">
        <v>58</v>
      </c>
      <c r="C22" s="43"/>
      <c r="D22" s="12" t="s">
        <v>59</v>
      </c>
      <c r="E22" s="15" t="s">
        <v>60</v>
      </c>
      <c r="F22" s="37">
        <v>0.17967592592592593</v>
      </c>
      <c r="G22" s="37">
        <v>0.17967592592592593</v>
      </c>
      <c r="H22" s="12" t="str">
        <f t="shared" si="2"/>
        <v>4.28/km</v>
      </c>
      <c r="I22" s="13">
        <f t="shared" si="3"/>
        <v>0.034143518518518545</v>
      </c>
      <c r="J22" s="13">
        <f>G22-INDEX($G$5:$G$333,MATCH(D22,$D$5:$D$333,0))</f>
        <v>0</v>
      </c>
    </row>
    <row r="23" spans="1:10" ht="15" customHeight="1">
      <c r="A23" s="12">
        <v>19</v>
      </c>
      <c r="B23" s="40" t="s">
        <v>61</v>
      </c>
      <c r="C23" s="43"/>
      <c r="D23" s="12" t="s">
        <v>28</v>
      </c>
      <c r="E23" s="15" t="s">
        <v>62</v>
      </c>
      <c r="F23" s="37">
        <v>0.18275462962962963</v>
      </c>
      <c r="G23" s="37">
        <v>0.18275462962962963</v>
      </c>
      <c r="H23" s="12" t="str">
        <f t="shared" si="2"/>
        <v>4.33/km</v>
      </c>
      <c r="I23" s="13">
        <f t="shared" si="3"/>
        <v>0.03722222222222224</v>
      </c>
      <c r="J23" s="13">
        <f>G23-INDEX($G$5:$G$333,MATCH(D23,$D$5:$D$333,0))</f>
        <v>0.03101851851851853</v>
      </c>
    </row>
    <row r="24" spans="1:10" ht="15" customHeight="1">
      <c r="A24" s="12">
        <v>20</v>
      </c>
      <c r="B24" s="40" t="s">
        <v>63</v>
      </c>
      <c r="C24" s="43"/>
      <c r="D24" s="12" t="s">
        <v>45</v>
      </c>
      <c r="E24" s="15" t="s">
        <v>64</v>
      </c>
      <c r="F24" s="37">
        <v>0.18314814814814814</v>
      </c>
      <c r="G24" s="37">
        <v>0.18314814814814814</v>
      </c>
      <c r="H24" s="12" t="str">
        <f t="shared" si="2"/>
        <v>4.33/km</v>
      </c>
      <c r="I24" s="13">
        <f t="shared" si="3"/>
        <v>0.037615740740740755</v>
      </c>
      <c r="J24" s="13">
        <f>G24-INDEX($G$5:$G$333,MATCH(D24,$D$5:$D$333,0))</f>
        <v>0.01636574074074071</v>
      </c>
    </row>
    <row r="25" spans="1:10" ht="15" customHeight="1">
      <c r="A25" s="12">
        <v>21</v>
      </c>
      <c r="B25" s="40" t="s">
        <v>65</v>
      </c>
      <c r="C25" s="43"/>
      <c r="D25" s="12" t="s">
        <v>45</v>
      </c>
      <c r="E25" s="15" t="s">
        <v>66</v>
      </c>
      <c r="F25" s="37">
        <v>0.1877777777777778</v>
      </c>
      <c r="G25" s="37">
        <v>0.1877777777777778</v>
      </c>
      <c r="H25" s="12" t="str">
        <f t="shared" si="2"/>
        <v>4.40/km</v>
      </c>
      <c r="I25" s="13">
        <f t="shared" si="3"/>
        <v>0.042245370370370405</v>
      </c>
      <c r="J25" s="13">
        <f>G25-INDEX($G$5:$G$333,MATCH(D25,$D$5:$D$333,0))</f>
        <v>0.02099537037037036</v>
      </c>
    </row>
    <row r="26" spans="1:10" ht="15" customHeight="1">
      <c r="A26" s="12">
        <v>22</v>
      </c>
      <c r="B26" s="40" t="s">
        <v>67</v>
      </c>
      <c r="C26" s="43"/>
      <c r="D26" s="12" t="s">
        <v>23</v>
      </c>
      <c r="E26" s="15" t="s">
        <v>68</v>
      </c>
      <c r="F26" s="37">
        <v>0.18863425925925925</v>
      </c>
      <c r="G26" s="37">
        <v>0.18863425925925925</v>
      </c>
      <c r="H26" s="12" t="str">
        <f t="shared" si="2"/>
        <v>4.41/km</v>
      </c>
      <c r="I26" s="13">
        <f t="shared" si="3"/>
        <v>0.04310185185185186</v>
      </c>
      <c r="J26" s="13">
        <f>G26-INDEX($G$5:$G$333,MATCH(D26,$D$5:$D$333,0))</f>
        <v>0.04310185185185186</v>
      </c>
    </row>
    <row r="27" spans="1:10" ht="15" customHeight="1">
      <c r="A27" s="12">
        <v>23</v>
      </c>
      <c r="B27" s="40" t="s">
        <v>69</v>
      </c>
      <c r="C27" s="43"/>
      <c r="D27" s="12" t="s">
        <v>45</v>
      </c>
      <c r="E27" s="15" t="s">
        <v>70</v>
      </c>
      <c r="F27" s="37">
        <v>0.18917824074074074</v>
      </c>
      <c r="G27" s="37">
        <v>0.18917824074074074</v>
      </c>
      <c r="H27" s="12" t="str">
        <f t="shared" si="2"/>
        <v>4.42/km</v>
      </c>
      <c r="I27" s="13">
        <f t="shared" si="3"/>
        <v>0.043645833333333356</v>
      </c>
      <c r="J27" s="13">
        <f>G27-INDEX($G$5:$G$333,MATCH(D27,$D$5:$D$333,0))</f>
        <v>0.02239583333333331</v>
      </c>
    </row>
    <row r="28" spans="1:10" ht="15" customHeight="1">
      <c r="A28" s="12">
        <v>24</v>
      </c>
      <c r="B28" s="40" t="s">
        <v>71</v>
      </c>
      <c r="C28" s="43"/>
      <c r="D28" s="12" t="s">
        <v>45</v>
      </c>
      <c r="E28" s="15" t="s">
        <v>64</v>
      </c>
      <c r="F28" s="37">
        <v>0.19015046296296298</v>
      </c>
      <c r="G28" s="37">
        <v>0.19015046296296298</v>
      </c>
      <c r="H28" s="12" t="str">
        <f t="shared" si="2"/>
        <v>4.44/km</v>
      </c>
      <c r="I28" s="13">
        <f t="shared" si="3"/>
        <v>0.04461805555555559</v>
      </c>
      <c r="J28" s="13">
        <f>G28-INDEX($G$5:$G$333,MATCH(D28,$D$5:$D$333,0))</f>
        <v>0.023368055555555545</v>
      </c>
    </row>
    <row r="29" spans="1:10" ht="15" customHeight="1">
      <c r="A29" s="12">
        <v>25</v>
      </c>
      <c r="B29" s="40" t="s">
        <v>72</v>
      </c>
      <c r="C29" s="43"/>
      <c r="D29" s="12" t="s">
        <v>33</v>
      </c>
      <c r="E29" s="15" t="s">
        <v>73</v>
      </c>
      <c r="F29" s="37">
        <v>0.19046296296296297</v>
      </c>
      <c r="G29" s="37">
        <v>0.19046296296296297</v>
      </c>
      <c r="H29" s="12" t="str">
        <f t="shared" si="2"/>
        <v>4.44/km</v>
      </c>
      <c r="I29" s="13">
        <f t="shared" si="3"/>
        <v>0.044930555555555585</v>
      </c>
      <c r="J29" s="13">
        <f>G29-INDEX($G$5:$G$333,MATCH(D29,$D$5:$D$333,0))</f>
        <v>0.02993055555555557</v>
      </c>
    </row>
    <row r="30" spans="1:10" ht="15" customHeight="1">
      <c r="A30" s="12">
        <v>26</v>
      </c>
      <c r="B30" s="40" t="s">
        <v>74</v>
      </c>
      <c r="C30" s="43"/>
      <c r="D30" s="12" t="s">
        <v>28</v>
      </c>
      <c r="E30" s="15" t="s">
        <v>75</v>
      </c>
      <c r="F30" s="37">
        <v>0.19078703703703703</v>
      </c>
      <c r="G30" s="37">
        <v>0.19078703703703703</v>
      </c>
      <c r="H30" s="12" t="str">
        <f t="shared" si="2"/>
        <v>4.45/km</v>
      </c>
      <c r="I30" s="13">
        <f t="shared" si="3"/>
        <v>0.045254629629629645</v>
      </c>
      <c r="J30" s="13">
        <f>G30-INDEX($G$5:$G$333,MATCH(D30,$D$5:$D$333,0))</f>
        <v>0.03905092592592593</v>
      </c>
    </row>
    <row r="31" spans="1:10" ht="15" customHeight="1">
      <c r="A31" s="12">
        <v>27</v>
      </c>
      <c r="B31" s="40" t="s">
        <v>76</v>
      </c>
      <c r="C31" s="43"/>
      <c r="D31" s="12" t="s">
        <v>45</v>
      </c>
      <c r="E31" s="15" t="s">
        <v>77</v>
      </c>
      <c r="F31" s="37">
        <v>0.19224537037037037</v>
      </c>
      <c r="G31" s="37">
        <v>0.19224537037037037</v>
      </c>
      <c r="H31" s="12" t="str">
        <f t="shared" si="2"/>
        <v>4.47/km</v>
      </c>
      <c r="I31" s="13">
        <f t="shared" si="3"/>
        <v>0.046712962962962984</v>
      </c>
      <c r="J31" s="13">
        <f>G31-INDEX($G$5:$G$333,MATCH(D31,$D$5:$D$333,0))</f>
        <v>0.025462962962962937</v>
      </c>
    </row>
    <row r="32" spans="1:10" ht="15" customHeight="1">
      <c r="A32" s="12">
        <v>28</v>
      </c>
      <c r="B32" s="40" t="s">
        <v>78</v>
      </c>
      <c r="C32" s="43"/>
      <c r="D32" s="12" t="s">
        <v>28</v>
      </c>
      <c r="E32" s="15" t="s">
        <v>79</v>
      </c>
      <c r="F32" s="37">
        <v>0.1929050925925926</v>
      </c>
      <c r="G32" s="37">
        <v>0.1929050925925926</v>
      </c>
      <c r="H32" s="12" t="str">
        <f t="shared" si="2"/>
        <v>4.48/km</v>
      </c>
      <c r="I32" s="13">
        <f t="shared" si="3"/>
        <v>0.0473726851851852</v>
      </c>
      <c r="J32" s="13">
        <f>G32-INDEX($G$5:$G$333,MATCH(D32,$D$5:$D$333,0))</f>
        <v>0.04116898148148149</v>
      </c>
    </row>
    <row r="33" spans="1:10" ht="15" customHeight="1">
      <c r="A33" s="12">
        <v>29</v>
      </c>
      <c r="B33" s="40" t="s">
        <v>80</v>
      </c>
      <c r="C33" s="43"/>
      <c r="D33" s="12" t="s">
        <v>81</v>
      </c>
      <c r="E33" s="15" t="s">
        <v>82</v>
      </c>
      <c r="F33" s="37">
        <v>0.19390046296296296</v>
      </c>
      <c r="G33" s="37">
        <v>0.19390046296296296</v>
      </c>
      <c r="H33" s="12" t="str">
        <f t="shared" si="2"/>
        <v>4.49/km</v>
      </c>
      <c r="I33" s="13">
        <f t="shared" si="3"/>
        <v>0.04836805555555557</v>
      </c>
      <c r="J33" s="13">
        <f>G33-INDEX($G$5:$G$333,MATCH(D33,$D$5:$D$333,0))</f>
        <v>0</v>
      </c>
    </row>
    <row r="34" spans="1:10" ht="15" customHeight="1">
      <c r="A34" s="12">
        <v>30</v>
      </c>
      <c r="B34" s="40" t="s">
        <v>83</v>
      </c>
      <c r="C34" s="43"/>
      <c r="D34" s="12" t="s">
        <v>45</v>
      </c>
      <c r="E34" s="15" t="s">
        <v>84</v>
      </c>
      <c r="F34" s="37">
        <v>0.1940046296296296</v>
      </c>
      <c r="G34" s="37">
        <v>0.1940046296296296</v>
      </c>
      <c r="H34" s="12" t="str">
        <f t="shared" si="2"/>
        <v>4.49/km</v>
      </c>
      <c r="I34" s="13">
        <f t="shared" si="3"/>
        <v>0.04847222222222222</v>
      </c>
      <c r="J34" s="13">
        <f>G34-INDEX($G$5:$G$333,MATCH(D34,$D$5:$D$333,0))</f>
        <v>0.027222222222222175</v>
      </c>
    </row>
    <row r="35" spans="1:10" ht="15" customHeight="1">
      <c r="A35" s="12">
        <v>31</v>
      </c>
      <c r="B35" s="40" t="s">
        <v>85</v>
      </c>
      <c r="C35" s="43"/>
      <c r="D35" s="12" t="s">
        <v>23</v>
      </c>
      <c r="E35" s="15" t="s">
        <v>86</v>
      </c>
      <c r="F35" s="37">
        <v>0.19401620370370373</v>
      </c>
      <c r="G35" s="37">
        <v>0.19401620370370373</v>
      </c>
      <c r="H35" s="12" t="str">
        <f t="shared" si="2"/>
        <v>4.50/km</v>
      </c>
      <c r="I35" s="13">
        <f t="shared" si="3"/>
        <v>0.048483796296296344</v>
      </c>
      <c r="J35" s="13">
        <f>G35-INDEX($G$5:$G$333,MATCH(D35,$D$5:$D$333,0))</f>
        <v>0.048483796296296344</v>
      </c>
    </row>
    <row r="36" spans="1:10" ht="15" customHeight="1">
      <c r="A36" s="12">
        <v>32</v>
      </c>
      <c r="B36" s="40" t="s">
        <v>87</v>
      </c>
      <c r="C36" s="43"/>
      <c r="D36" s="12" t="s">
        <v>88</v>
      </c>
      <c r="E36" s="15" t="s">
        <v>89</v>
      </c>
      <c r="F36" s="37">
        <v>0.1948263888888889</v>
      </c>
      <c r="G36" s="37">
        <v>0.1948263888888889</v>
      </c>
      <c r="H36" s="12" t="str">
        <f t="shared" si="2"/>
        <v>4.51/km</v>
      </c>
      <c r="I36" s="13">
        <f t="shared" si="3"/>
        <v>0.04929398148148151</v>
      </c>
      <c r="J36" s="13">
        <f>G36-INDEX($G$5:$G$333,MATCH(D36,$D$5:$D$333,0))</f>
        <v>0</v>
      </c>
    </row>
    <row r="37" spans="1:10" ht="15" customHeight="1">
      <c r="A37" s="12">
        <v>33</v>
      </c>
      <c r="B37" s="40" t="s">
        <v>90</v>
      </c>
      <c r="C37" s="43"/>
      <c r="D37" s="12" t="s">
        <v>45</v>
      </c>
      <c r="E37" s="15" t="s">
        <v>91</v>
      </c>
      <c r="F37" s="37">
        <v>0.19621527777777778</v>
      </c>
      <c r="G37" s="37">
        <v>0.19621527777777778</v>
      </c>
      <c r="H37" s="12" t="str">
        <f t="shared" si="2"/>
        <v>4.53/km</v>
      </c>
      <c r="I37" s="13">
        <f t="shared" si="3"/>
        <v>0.05068287037037039</v>
      </c>
      <c r="J37" s="13">
        <f>G37-INDEX($G$5:$G$333,MATCH(D37,$D$5:$D$333,0))</f>
        <v>0.029432870370370345</v>
      </c>
    </row>
    <row r="38" spans="1:10" ht="15" customHeight="1">
      <c r="A38" s="12">
        <v>34</v>
      </c>
      <c r="B38" s="40" t="s">
        <v>92</v>
      </c>
      <c r="C38" s="43"/>
      <c r="D38" s="12" t="s">
        <v>45</v>
      </c>
      <c r="E38" s="15" t="s">
        <v>93</v>
      </c>
      <c r="F38" s="37">
        <v>0.19644675925925925</v>
      </c>
      <c r="G38" s="37">
        <v>0.19644675925925925</v>
      </c>
      <c r="H38" s="12" t="str">
        <f t="shared" si="2"/>
        <v>4.53/km</v>
      </c>
      <c r="I38" s="13">
        <f t="shared" si="3"/>
        <v>0.05091435185185186</v>
      </c>
      <c r="J38" s="13">
        <f>G38-INDEX($G$5:$G$333,MATCH(D38,$D$5:$D$333,0))</f>
        <v>0.029664351851851817</v>
      </c>
    </row>
    <row r="39" spans="1:10" ht="15" customHeight="1">
      <c r="A39" s="12">
        <v>35</v>
      </c>
      <c r="B39" s="40" t="s">
        <v>94</v>
      </c>
      <c r="C39" s="43"/>
      <c r="D39" s="12" t="s">
        <v>28</v>
      </c>
      <c r="E39" s="15" t="s">
        <v>95</v>
      </c>
      <c r="F39" s="37">
        <v>0.1975</v>
      </c>
      <c r="G39" s="37">
        <v>0.1975</v>
      </c>
      <c r="H39" s="12" t="str">
        <f t="shared" si="2"/>
        <v>4.55/km</v>
      </c>
      <c r="I39" s="13">
        <f t="shared" si="3"/>
        <v>0.05196759259259262</v>
      </c>
      <c r="J39" s="13">
        <f>G39-INDEX($G$5:$G$333,MATCH(D39,$D$5:$D$333,0))</f>
        <v>0.04576388888888891</v>
      </c>
    </row>
    <row r="40" spans="1:10" ht="15" customHeight="1">
      <c r="A40" s="12">
        <v>36</v>
      </c>
      <c r="B40" s="40" t="s">
        <v>96</v>
      </c>
      <c r="C40" s="43"/>
      <c r="D40" s="12" t="s">
        <v>33</v>
      </c>
      <c r="E40" s="15" t="s">
        <v>97</v>
      </c>
      <c r="F40" s="37">
        <v>0.19778935185185187</v>
      </c>
      <c r="G40" s="37">
        <v>0.19778935185185187</v>
      </c>
      <c r="H40" s="12" t="str">
        <f t="shared" si="2"/>
        <v>4.55/km</v>
      </c>
      <c r="I40" s="13">
        <f t="shared" si="3"/>
        <v>0.05225694444444448</v>
      </c>
      <c r="J40" s="13">
        <f>G40-INDEX($G$5:$G$333,MATCH(D40,$D$5:$D$333,0))</f>
        <v>0.03725694444444447</v>
      </c>
    </row>
    <row r="41" spans="1:10" ht="15" customHeight="1">
      <c r="A41" s="12">
        <v>37</v>
      </c>
      <c r="B41" s="40" t="s">
        <v>98</v>
      </c>
      <c r="C41" s="43"/>
      <c r="D41" s="12" t="s">
        <v>28</v>
      </c>
      <c r="E41" s="15" t="s">
        <v>99</v>
      </c>
      <c r="F41" s="37">
        <v>0.19826388888888888</v>
      </c>
      <c r="G41" s="37">
        <v>0.19826388888888888</v>
      </c>
      <c r="H41" s="12" t="str">
        <f t="shared" si="2"/>
        <v>4.56/km</v>
      </c>
      <c r="I41" s="13">
        <f t="shared" si="3"/>
        <v>0.05273148148148149</v>
      </c>
      <c r="J41" s="13">
        <f>G41-INDEX($G$5:$G$333,MATCH(D41,$D$5:$D$333,0))</f>
        <v>0.04652777777777778</v>
      </c>
    </row>
    <row r="42" spans="1:10" ht="15" customHeight="1">
      <c r="A42" s="12">
        <v>38</v>
      </c>
      <c r="B42" s="40" t="s">
        <v>100</v>
      </c>
      <c r="C42" s="43"/>
      <c r="D42" s="12" t="s">
        <v>101</v>
      </c>
      <c r="E42" s="15" t="s">
        <v>102</v>
      </c>
      <c r="F42" s="37">
        <v>0.19827546296296297</v>
      </c>
      <c r="G42" s="37">
        <v>0.19827546296296297</v>
      </c>
      <c r="H42" s="12" t="str">
        <f t="shared" si="2"/>
        <v>4.56/km</v>
      </c>
      <c r="I42" s="13">
        <f t="shared" si="3"/>
        <v>0.052743055555555585</v>
      </c>
      <c r="J42" s="13">
        <f>G42-INDEX($G$5:$G$333,MATCH(D42,$D$5:$D$333,0))</f>
        <v>0</v>
      </c>
    </row>
    <row r="43" spans="1:10" ht="15" customHeight="1">
      <c r="A43" s="12">
        <v>39</v>
      </c>
      <c r="B43" s="40" t="s">
        <v>103</v>
      </c>
      <c r="C43" s="43"/>
      <c r="D43" s="12" t="s">
        <v>81</v>
      </c>
      <c r="E43" s="15" t="s">
        <v>104</v>
      </c>
      <c r="F43" s="37">
        <v>0.19874999999999998</v>
      </c>
      <c r="G43" s="37">
        <v>0.19874999999999998</v>
      </c>
      <c r="H43" s="12" t="str">
        <f t="shared" si="2"/>
        <v>4.57/km</v>
      </c>
      <c r="I43" s="13">
        <f t="shared" si="3"/>
        <v>0.053217592592592594</v>
      </c>
      <c r="J43" s="13">
        <f>G43-INDEX($G$5:$G$333,MATCH(D43,$D$5:$D$333,0))</f>
        <v>0.004849537037037027</v>
      </c>
    </row>
    <row r="44" spans="1:10" ht="15" customHeight="1">
      <c r="A44" s="12">
        <v>40</v>
      </c>
      <c r="B44" s="40" t="s">
        <v>105</v>
      </c>
      <c r="C44" s="43"/>
      <c r="D44" s="12" t="s">
        <v>28</v>
      </c>
      <c r="E44" s="15" t="s">
        <v>106</v>
      </c>
      <c r="F44" s="37">
        <v>0.19912037037037036</v>
      </c>
      <c r="G44" s="37">
        <v>0.19912037037037036</v>
      </c>
      <c r="H44" s="12" t="str">
        <f t="shared" si="2"/>
        <v>4.57/km</v>
      </c>
      <c r="I44" s="13">
        <f t="shared" si="3"/>
        <v>0.053587962962962976</v>
      </c>
      <c r="J44" s="13">
        <f>G44-INDEX($G$5:$G$333,MATCH(D44,$D$5:$D$333,0))</f>
        <v>0.047384259259259265</v>
      </c>
    </row>
    <row r="45" spans="1:10" ht="15" customHeight="1">
      <c r="A45" s="12">
        <v>41</v>
      </c>
      <c r="B45" s="40" t="s">
        <v>107</v>
      </c>
      <c r="C45" s="43"/>
      <c r="D45" s="12" t="s">
        <v>81</v>
      </c>
      <c r="E45" s="15" t="s">
        <v>108</v>
      </c>
      <c r="F45" s="37">
        <v>0.1991550925925926</v>
      </c>
      <c r="G45" s="37">
        <v>0.1991550925925926</v>
      </c>
      <c r="H45" s="12" t="str">
        <f t="shared" si="2"/>
        <v>4.57/km</v>
      </c>
      <c r="I45" s="13">
        <f t="shared" si="3"/>
        <v>0.053622685185185204</v>
      </c>
      <c r="J45" s="13">
        <f>G45-INDEX($G$5:$G$333,MATCH(D45,$D$5:$D$333,0))</f>
        <v>0.005254629629629637</v>
      </c>
    </row>
    <row r="46" spans="1:10" ht="15" customHeight="1">
      <c r="A46" s="12">
        <v>42</v>
      </c>
      <c r="B46" s="40" t="s">
        <v>109</v>
      </c>
      <c r="C46" s="43"/>
      <c r="D46" s="12" t="s">
        <v>81</v>
      </c>
      <c r="E46" s="15" t="s">
        <v>110</v>
      </c>
      <c r="F46" s="37">
        <v>0.19953703703703704</v>
      </c>
      <c r="G46" s="37">
        <v>0.19953703703703704</v>
      </c>
      <c r="H46" s="12" t="str">
        <f t="shared" si="2"/>
        <v>4.58/km</v>
      </c>
      <c r="I46" s="13">
        <f t="shared" si="3"/>
        <v>0.05400462962962965</v>
      </c>
      <c r="J46" s="13">
        <f>G46-INDEX($G$5:$G$333,MATCH(D46,$D$5:$D$333,0))</f>
        <v>0.0056365740740740855</v>
      </c>
    </row>
    <row r="47" spans="1:10" ht="15" customHeight="1">
      <c r="A47" s="12">
        <v>43</v>
      </c>
      <c r="B47" s="40" t="s">
        <v>111</v>
      </c>
      <c r="C47" s="43"/>
      <c r="D47" s="12" t="s">
        <v>28</v>
      </c>
      <c r="E47" s="15" t="s">
        <v>77</v>
      </c>
      <c r="F47" s="37">
        <v>0.19996527777777776</v>
      </c>
      <c r="G47" s="37">
        <v>0.19996527777777776</v>
      </c>
      <c r="H47" s="12" t="str">
        <f t="shared" si="2"/>
        <v>4.58/km</v>
      </c>
      <c r="I47" s="13">
        <f t="shared" si="3"/>
        <v>0.05443287037037037</v>
      </c>
      <c r="J47" s="13">
        <f>G47-INDEX($G$5:$G$333,MATCH(D47,$D$5:$D$333,0))</f>
        <v>0.048229166666666656</v>
      </c>
    </row>
    <row r="48" spans="1:10" ht="15" customHeight="1">
      <c r="A48" s="12">
        <v>44</v>
      </c>
      <c r="B48" s="40" t="s">
        <v>112</v>
      </c>
      <c r="C48" s="43"/>
      <c r="D48" s="12" t="s">
        <v>23</v>
      </c>
      <c r="E48" s="15" t="s">
        <v>34</v>
      </c>
      <c r="F48" s="37">
        <v>0.20062499999999997</v>
      </c>
      <c r="G48" s="37">
        <v>0.20062499999999997</v>
      </c>
      <c r="H48" s="12" t="str">
        <f t="shared" si="2"/>
        <v>4.59/km</v>
      </c>
      <c r="I48" s="13">
        <f t="shared" si="3"/>
        <v>0.05509259259259258</v>
      </c>
      <c r="J48" s="13">
        <f>G48-INDEX($G$5:$G$333,MATCH(D48,$D$5:$D$333,0))</f>
        <v>0.05509259259259258</v>
      </c>
    </row>
    <row r="49" spans="1:10" ht="15" customHeight="1">
      <c r="A49" s="12">
        <v>45</v>
      </c>
      <c r="B49" s="40" t="s">
        <v>113</v>
      </c>
      <c r="C49" s="43"/>
      <c r="D49" s="12" t="s">
        <v>101</v>
      </c>
      <c r="E49" s="15" t="s">
        <v>114</v>
      </c>
      <c r="F49" s="37">
        <v>0.20064814814814813</v>
      </c>
      <c r="G49" s="37">
        <v>0.20064814814814813</v>
      </c>
      <c r="H49" s="12" t="str">
        <f t="shared" si="2"/>
        <v>4.59/km</v>
      </c>
      <c r="I49" s="13">
        <f t="shared" si="3"/>
        <v>0.05511574074074074</v>
      </c>
      <c r="J49" s="13">
        <f>G49-INDEX($G$5:$G$333,MATCH(D49,$D$5:$D$333,0))</f>
        <v>0.0023726851851851583</v>
      </c>
    </row>
    <row r="50" spans="1:10" ht="15" customHeight="1">
      <c r="A50" s="12">
        <v>46</v>
      </c>
      <c r="B50" s="40" t="s">
        <v>115</v>
      </c>
      <c r="C50" s="43"/>
      <c r="D50" s="12" t="s">
        <v>45</v>
      </c>
      <c r="E50" s="15" t="s">
        <v>108</v>
      </c>
      <c r="F50" s="37">
        <v>0.20064814814814813</v>
      </c>
      <c r="G50" s="37">
        <v>0.20064814814814813</v>
      </c>
      <c r="H50" s="12" t="str">
        <f t="shared" si="2"/>
        <v>4.59/km</v>
      </c>
      <c r="I50" s="13">
        <f t="shared" si="3"/>
        <v>0.05511574074074074</v>
      </c>
      <c r="J50" s="13">
        <f>G50-INDEX($G$5:$G$333,MATCH(D50,$D$5:$D$333,0))</f>
        <v>0.033865740740740696</v>
      </c>
    </row>
    <row r="51" spans="1:10" ht="15" customHeight="1">
      <c r="A51" s="12">
        <v>47</v>
      </c>
      <c r="B51" s="40" t="s">
        <v>116</v>
      </c>
      <c r="C51" s="43"/>
      <c r="D51" s="12" t="s">
        <v>81</v>
      </c>
      <c r="E51" s="15" t="s">
        <v>77</v>
      </c>
      <c r="F51" s="37">
        <v>0.20069444444444443</v>
      </c>
      <c r="G51" s="37">
        <v>0.20069444444444443</v>
      </c>
      <c r="H51" s="12" t="str">
        <f t="shared" si="2"/>
        <v>4.59/km</v>
      </c>
      <c r="I51" s="13">
        <f t="shared" si="3"/>
        <v>0.05516203703703704</v>
      </c>
      <c r="J51" s="13">
        <f>G51-INDEX($G$5:$G$333,MATCH(D51,$D$5:$D$333,0))</f>
        <v>0.00679398148148147</v>
      </c>
    </row>
    <row r="52" spans="1:10" ht="15" customHeight="1">
      <c r="A52" s="12">
        <v>48</v>
      </c>
      <c r="B52" s="40" t="s">
        <v>117</v>
      </c>
      <c r="C52" s="43"/>
      <c r="D52" s="12" t="s">
        <v>81</v>
      </c>
      <c r="E52" s="15" t="s">
        <v>14</v>
      </c>
      <c r="F52" s="37">
        <v>0.2012037037037037</v>
      </c>
      <c r="G52" s="37">
        <v>0.2012037037037037</v>
      </c>
      <c r="H52" s="12" t="str">
        <f t="shared" si="2"/>
        <v>5.00/km</v>
      </c>
      <c r="I52" s="13">
        <f t="shared" si="3"/>
        <v>0.0556712962962963</v>
      </c>
      <c r="J52" s="13">
        <f>G52-INDEX($G$5:$G$333,MATCH(D52,$D$5:$D$333,0))</f>
        <v>0.007303240740740735</v>
      </c>
    </row>
    <row r="53" spans="1:10" ht="15" customHeight="1">
      <c r="A53" s="12">
        <v>49</v>
      </c>
      <c r="B53" s="40" t="s">
        <v>118</v>
      </c>
      <c r="C53" s="43"/>
      <c r="D53" s="12" t="s">
        <v>45</v>
      </c>
      <c r="E53" s="15" t="s">
        <v>119</v>
      </c>
      <c r="F53" s="37">
        <v>0.20140046296296296</v>
      </c>
      <c r="G53" s="37">
        <v>0.20140046296296296</v>
      </c>
      <c r="H53" s="12" t="str">
        <f t="shared" si="2"/>
        <v>5.01/km</v>
      </c>
      <c r="I53" s="13">
        <f t="shared" si="3"/>
        <v>0.055868055555555574</v>
      </c>
      <c r="J53" s="13">
        <f>G53-INDEX($G$5:$G$333,MATCH(D53,$D$5:$D$333,0))</f>
        <v>0.03461805555555553</v>
      </c>
    </row>
    <row r="54" spans="1:10" ht="15" customHeight="1">
      <c r="A54" s="12">
        <v>50</v>
      </c>
      <c r="B54" s="40" t="s">
        <v>120</v>
      </c>
      <c r="C54" s="43"/>
      <c r="D54" s="12" t="s">
        <v>33</v>
      </c>
      <c r="E54" s="15" t="s">
        <v>75</v>
      </c>
      <c r="F54" s="37">
        <v>0.20195601851851852</v>
      </c>
      <c r="G54" s="37">
        <v>0.20195601851851852</v>
      </c>
      <c r="H54" s="12" t="str">
        <f t="shared" si="2"/>
        <v>5.01/km</v>
      </c>
      <c r="I54" s="13">
        <f t="shared" si="3"/>
        <v>0.05642361111111113</v>
      </c>
      <c r="J54" s="13">
        <f>G54-INDEX($G$5:$G$333,MATCH(D54,$D$5:$D$333,0))</f>
        <v>0.04142361111111112</v>
      </c>
    </row>
    <row r="55" spans="1:10" ht="15" customHeight="1">
      <c r="A55" s="12">
        <v>51</v>
      </c>
      <c r="B55" s="40" t="s">
        <v>121</v>
      </c>
      <c r="C55" s="43"/>
      <c r="D55" s="12" t="s">
        <v>28</v>
      </c>
      <c r="E55" s="15" t="s">
        <v>122</v>
      </c>
      <c r="F55" s="37">
        <v>0.2028587962962963</v>
      </c>
      <c r="G55" s="37">
        <v>0.2028587962962963</v>
      </c>
      <c r="H55" s="12" t="str">
        <f t="shared" si="2"/>
        <v>5.03/km</v>
      </c>
      <c r="I55" s="13">
        <f t="shared" si="3"/>
        <v>0.05732638888888891</v>
      </c>
      <c r="J55" s="13">
        <f>G55-INDEX($G$5:$G$333,MATCH(D55,$D$5:$D$333,0))</f>
        <v>0.0511226851851852</v>
      </c>
    </row>
    <row r="56" spans="1:10" ht="15" customHeight="1">
      <c r="A56" s="12">
        <v>52</v>
      </c>
      <c r="B56" s="40" t="s">
        <v>123</v>
      </c>
      <c r="C56" s="43"/>
      <c r="D56" s="12" t="s">
        <v>33</v>
      </c>
      <c r="E56" s="15" t="s">
        <v>124</v>
      </c>
      <c r="F56" s="37">
        <v>0.20304398148148148</v>
      </c>
      <c r="G56" s="37">
        <v>0.20304398148148148</v>
      </c>
      <c r="H56" s="12" t="str">
        <f t="shared" si="2"/>
        <v>5.03/km</v>
      </c>
      <c r="I56" s="13">
        <f t="shared" si="3"/>
        <v>0.05751157407407409</v>
      </c>
      <c r="J56" s="13">
        <f>G56-INDEX($G$5:$G$333,MATCH(D56,$D$5:$D$333,0))</f>
        <v>0.04251157407407408</v>
      </c>
    </row>
    <row r="57" spans="1:10" ht="15" customHeight="1">
      <c r="A57" s="12">
        <v>53</v>
      </c>
      <c r="B57" s="40" t="s">
        <v>125</v>
      </c>
      <c r="C57" s="43"/>
      <c r="D57" s="12" t="s">
        <v>81</v>
      </c>
      <c r="E57" s="15" t="s">
        <v>126</v>
      </c>
      <c r="F57" s="37">
        <v>0.20310185185185184</v>
      </c>
      <c r="G57" s="37">
        <v>0.20310185185185184</v>
      </c>
      <c r="H57" s="12" t="str">
        <f t="shared" si="2"/>
        <v>5.03/km</v>
      </c>
      <c r="I57" s="13">
        <f t="shared" si="3"/>
        <v>0.05756944444444445</v>
      </c>
      <c r="J57" s="13">
        <f>G57-INDEX($G$5:$G$333,MATCH(D57,$D$5:$D$333,0))</f>
        <v>0.009201388888888884</v>
      </c>
    </row>
    <row r="58" spans="1:10" ht="15" customHeight="1">
      <c r="A58" s="12">
        <v>54</v>
      </c>
      <c r="B58" s="40" t="s">
        <v>127</v>
      </c>
      <c r="C58" s="43"/>
      <c r="D58" s="12" t="s">
        <v>59</v>
      </c>
      <c r="E58" s="15" t="s">
        <v>128</v>
      </c>
      <c r="F58" s="37">
        <v>0.20505787037037038</v>
      </c>
      <c r="G58" s="37">
        <v>0.20505787037037038</v>
      </c>
      <c r="H58" s="12" t="str">
        <f t="shared" si="2"/>
        <v>5.06/km</v>
      </c>
      <c r="I58" s="13">
        <f t="shared" si="3"/>
        <v>0.05952546296296299</v>
      </c>
      <c r="J58" s="13">
        <f>G58-INDEX($G$5:$G$333,MATCH(D58,$D$5:$D$333,0))</f>
        <v>0.025381944444444443</v>
      </c>
    </row>
    <row r="59" spans="1:10" ht="15" customHeight="1">
      <c r="A59" s="12">
        <v>55</v>
      </c>
      <c r="B59" s="40" t="s">
        <v>129</v>
      </c>
      <c r="C59" s="43"/>
      <c r="D59" s="12" t="s">
        <v>45</v>
      </c>
      <c r="E59" s="15" t="s">
        <v>130</v>
      </c>
      <c r="F59" s="37">
        <v>0.20506944444444444</v>
      </c>
      <c r="G59" s="37">
        <v>0.20506944444444444</v>
      </c>
      <c r="H59" s="12" t="str">
        <f t="shared" si="2"/>
        <v>5.06/km</v>
      </c>
      <c r="I59" s="13">
        <f t="shared" si="3"/>
        <v>0.059537037037037055</v>
      </c>
      <c r="J59" s="13">
        <f>G59-INDEX($G$5:$G$333,MATCH(D59,$D$5:$D$333,0))</f>
        <v>0.03828703703703701</v>
      </c>
    </row>
    <row r="60" spans="1:10" ht="15" customHeight="1">
      <c r="A60" s="12">
        <v>56</v>
      </c>
      <c r="B60" s="40" t="s">
        <v>131</v>
      </c>
      <c r="C60" s="43"/>
      <c r="D60" s="12" t="s">
        <v>28</v>
      </c>
      <c r="E60" s="15" t="s">
        <v>132</v>
      </c>
      <c r="F60" s="37">
        <v>0.20556712962962964</v>
      </c>
      <c r="G60" s="37">
        <v>0.20556712962962964</v>
      </c>
      <c r="H60" s="12" t="str">
        <f t="shared" si="2"/>
        <v>5.07/km</v>
      </c>
      <c r="I60" s="13">
        <f t="shared" si="3"/>
        <v>0.06003472222222225</v>
      </c>
      <c r="J60" s="13">
        <f>G60-INDEX($G$5:$G$333,MATCH(D60,$D$5:$D$333,0))</f>
        <v>0.05383101851851854</v>
      </c>
    </row>
    <row r="61" spans="1:10" ht="15" customHeight="1">
      <c r="A61" s="12">
        <v>57</v>
      </c>
      <c r="B61" s="40" t="s">
        <v>133</v>
      </c>
      <c r="C61" s="43"/>
      <c r="D61" s="12" t="s">
        <v>59</v>
      </c>
      <c r="E61" s="15" t="s">
        <v>134</v>
      </c>
      <c r="F61" s="37">
        <v>0.20660879629629628</v>
      </c>
      <c r="G61" s="37">
        <v>0.20660879629629628</v>
      </c>
      <c r="H61" s="12" t="str">
        <f t="shared" si="2"/>
        <v>5.08/km</v>
      </c>
      <c r="I61" s="13">
        <f t="shared" si="3"/>
        <v>0.06107638888888889</v>
      </c>
      <c r="J61" s="13">
        <f>G61-INDEX($G$5:$G$333,MATCH(D61,$D$5:$D$333,0))</f>
        <v>0.026932870370370343</v>
      </c>
    </row>
    <row r="62" spans="1:10" ht="15" customHeight="1">
      <c r="A62" s="12">
        <v>58</v>
      </c>
      <c r="B62" s="40" t="s">
        <v>135</v>
      </c>
      <c r="C62" s="43"/>
      <c r="D62" s="12" t="s">
        <v>45</v>
      </c>
      <c r="E62" s="15" t="s">
        <v>136</v>
      </c>
      <c r="F62" s="37">
        <v>0.20802083333333332</v>
      </c>
      <c r="G62" s="37">
        <v>0.20802083333333332</v>
      </c>
      <c r="H62" s="12" t="str">
        <f t="shared" si="2"/>
        <v>5.10/km</v>
      </c>
      <c r="I62" s="13">
        <f t="shared" si="3"/>
        <v>0.06248842592592593</v>
      </c>
      <c r="J62" s="13">
        <f>G62-INDEX($G$5:$G$333,MATCH(D62,$D$5:$D$333,0))</f>
        <v>0.04123842592592589</v>
      </c>
    </row>
    <row r="63" spans="1:10" ht="15" customHeight="1">
      <c r="A63" s="12">
        <v>59</v>
      </c>
      <c r="B63" s="40" t="s">
        <v>137</v>
      </c>
      <c r="C63" s="43"/>
      <c r="D63" s="12" t="s">
        <v>138</v>
      </c>
      <c r="E63" s="15" t="s">
        <v>139</v>
      </c>
      <c r="F63" s="37">
        <v>0.20809027777777778</v>
      </c>
      <c r="G63" s="37">
        <v>0.20809027777777778</v>
      </c>
      <c r="H63" s="12" t="str">
        <f t="shared" si="2"/>
        <v>5.11/km</v>
      </c>
      <c r="I63" s="13">
        <f t="shared" si="3"/>
        <v>0.06255787037037039</v>
      </c>
      <c r="J63" s="13">
        <f>G63-INDEX($G$5:$G$333,MATCH(D63,$D$5:$D$333,0))</f>
        <v>0</v>
      </c>
    </row>
    <row r="64" spans="1:10" ht="15" customHeight="1">
      <c r="A64" s="12">
        <v>60</v>
      </c>
      <c r="B64" s="40" t="s">
        <v>140</v>
      </c>
      <c r="C64" s="43"/>
      <c r="D64" s="12" t="s">
        <v>28</v>
      </c>
      <c r="E64" s="15" t="s">
        <v>141</v>
      </c>
      <c r="F64" s="37">
        <v>0.20824074074074073</v>
      </c>
      <c r="G64" s="37">
        <v>0.20824074074074073</v>
      </c>
      <c r="H64" s="12" t="str">
        <f t="shared" si="2"/>
        <v>5.11/km</v>
      </c>
      <c r="I64" s="13">
        <f t="shared" si="3"/>
        <v>0.06270833333333334</v>
      </c>
      <c r="J64" s="13">
        <f>G64-INDEX($G$5:$G$333,MATCH(D64,$D$5:$D$333,0))</f>
        <v>0.05650462962962963</v>
      </c>
    </row>
    <row r="65" spans="1:10" ht="15" customHeight="1">
      <c r="A65" s="12">
        <v>61</v>
      </c>
      <c r="B65" s="40" t="s">
        <v>142</v>
      </c>
      <c r="C65" s="43"/>
      <c r="D65" s="12" t="s">
        <v>33</v>
      </c>
      <c r="E65" s="15" t="s">
        <v>143</v>
      </c>
      <c r="F65" s="37">
        <v>0.21046296296296296</v>
      </c>
      <c r="G65" s="37">
        <v>0.21046296296296296</v>
      </c>
      <c r="H65" s="12" t="str">
        <f t="shared" si="2"/>
        <v>5.14/km</v>
      </c>
      <c r="I65" s="13">
        <f t="shared" si="3"/>
        <v>0.06493055555555557</v>
      </c>
      <c r="J65" s="13">
        <f>G65-INDEX($G$5:$G$333,MATCH(D65,$D$5:$D$333,0))</f>
        <v>0.04993055555555556</v>
      </c>
    </row>
    <row r="66" spans="1:10" ht="15" customHeight="1">
      <c r="A66" s="12">
        <v>62</v>
      </c>
      <c r="B66" s="40" t="s">
        <v>144</v>
      </c>
      <c r="C66" s="43"/>
      <c r="D66" s="12" t="s">
        <v>101</v>
      </c>
      <c r="E66" s="15" t="s">
        <v>145</v>
      </c>
      <c r="F66" s="37">
        <v>0.21054398148148148</v>
      </c>
      <c r="G66" s="37">
        <v>0.21054398148148148</v>
      </c>
      <c r="H66" s="12" t="str">
        <f t="shared" si="2"/>
        <v>5.14/km</v>
      </c>
      <c r="I66" s="13">
        <f t="shared" si="3"/>
        <v>0.0650115740740741</v>
      </c>
      <c r="J66" s="13">
        <f>G66-INDEX($G$5:$G$333,MATCH(D66,$D$5:$D$333,0))</f>
        <v>0.012268518518518512</v>
      </c>
    </row>
    <row r="67" spans="1:10" ht="15" customHeight="1">
      <c r="A67" s="12">
        <v>63</v>
      </c>
      <c r="B67" s="40" t="s">
        <v>146</v>
      </c>
      <c r="C67" s="43"/>
      <c r="D67" s="12" t="s">
        <v>81</v>
      </c>
      <c r="E67" s="15" t="s">
        <v>147</v>
      </c>
      <c r="F67" s="37">
        <v>0.21074074074074076</v>
      </c>
      <c r="G67" s="37">
        <v>0.21074074074074076</v>
      </c>
      <c r="H67" s="12" t="str">
        <f t="shared" si="2"/>
        <v>5.14/km</v>
      </c>
      <c r="I67" s="13">
        <f t="shared" si="3"/>
        <v>0.06520833333333337</v>
      </c>
      <c r="J67" s="13">
        <f>G67-INDEX($G$5:$G$333,MATCH(D67,$D$5:$D$333,0))</f>
        <v>0.0168402777777778</v>
      </c>
    </row>
    <row r="68" spans="1:10" ht="15" customHeight="1">
      <c r="A68" s="12">
        <v>64</v>
      </c>
      <c r="B68" s="40" t="s">
        <v>148</v>
      </c>
      <c r="C68" s="43"/>
      <c r="D68" s="12" t="s">
        <v>28</v>
      </c>
      <c r="E68" s="15" t="s">
        <v>149</v>
      </c>
      <c r="F68" s="37">
        <v>0.21086805555555554</v>
      </c>
      <c r="G68" s="37">
        <v>0.21086805555555554</v>
      </c>
      <c r="H68" s="12" t="str">
        <f t="shared" si="2"/>
        <v>5.15/km</v>
      </c>
      <c r="I68" s="13">
        <f t="shared" si="3"/>
        <v>0.06533564814814816</v>
      </c>
      <c r="J68" s="13">
        <f>G68-INDEX($G$5:$G$333,MATCH(D68,$D$5:$D$333,0))</f>
        <v>0.059131944444444445</v>
      </c>
    </row>
    <row r="69" spans="1:10" ht="15" customHeight="1">
      <c r="A69" s="12">
        <v>65</v>
      </c>
      <c r="B69" s="40" t="s">
        <v>150</v>
      </c>
      <c r="C69" s="43"/>
      <c r="D69" s="12" t="s">
        <v>81</v>
      </c>
      <c r="E69" s="15" t="s">
        <v>151</v>
      </c>
      <c r="F69" s="37">
        <v>0.21152777777777776</v>
      </c>
      <c r="G69" s="37">
        <v>0.21152777777777776</v>
      </c>
      <c r="H69" s="12" t="str">
        <f t="shared" si="2"/>
        <v>5.16/km</v>
      </c>
      <c r="I69" s="13">
        <f t="shared" si="3"/>
        <v>0.06599537037037037</v>
      </c>
      <c r="J69" s="13">
        <f>G69-INDEX($G$5:$G$333,MATCH(D69,$D$5:$D$333,0))</f>
        <v>0.017627314814814804</v>
      </c>
    </row>
    <row r="70" spans="1:10" ht="15" customHeight="1">
      <c r="A70" s="12">
        <v>66</v>
      </c>
      <c r="B70" s="40" t="s">
        <v>152</v>
      </c>
      <c r="C70" s="43"/>
      <c r="D70" s="12" t="s">
        <v>81</v>
      </c>
      <c r="E70" s="15" t="s">
        <v>153</v>
      </c>
      <c r="F70" s="37">
        <v>0.21172453703703706</v>
      </c>
      <c r="G70" s="37">
        <v>0.21172453703703706</v>
      </c>
      <c r="H70" s="12" t="str">
        <f t="shared" si="2"/>
        <v>5.16/km</v>
      </c>
      <c r="I70" s="13">
        <f t="shared" si="3"/>
        <v>0.06619212962962967</v>
      </c>
      <c r="J70" s="13">
        <f>G70-INDEX($G$5:$G$333,MATCH(D70,$D$5:$D$333,0))</f>
        <v>0.017824074074074103</v>
      </c>
    </row>
    <row r="71" spans="1:10" ht="15" customHeight="1">
      <c r="A71" s="12">
        <v>67</v>
      </c>
      <c r="B71" s="40" t="s">
        <v>154</v>
      </c>
      <c r="C71" s="43"/>
      <c r="D71" s="12" t="s">
        <v>138</v>
      </c>
      <c r="E71" s="15" t="s">
        <v>155</v>
      </c>
      <c r="F71" s="37">
        <v>0.21185185185185185</v>
      </c>
      <c r="G71" s="37">
        <v>0.21185185185185185</v>
      </c>
      <c r="H71" s="12" t="str">
        <f t="shared" si="2"/>
        <v>5.16/km</v>
      </c>
      <c r="I71" s="13">
        <f t="shared" si="3"/>
        <v>0.06631944444444446</v>
      </c>
      <c r="J71" s="13">
        <f>G71-INDEX($G$5:$G$333,MATCH(D71,$D$5:$D$333,0))</f>
        <v>0.00376157407407407</v>
      </c>
    </row>
    <row r="72" spans="1:10" ht="15" customHeight="1">
      <c r="A72" s="12">
        <v>68</v>
      </c>
      <c r="B72" s="40" t="s">
        <v>156</v>
      </c>
      <c r="C72" s="43"/>
      <c r="D72" s="12" t="s">
        <v>28</v>
      </c>
      <c r="E72" s="15" t="s">
        <v>157</v>
      </c>
      <c r="F72" s="37">
        <v>0.2132523148148148</v>
      </c>
      <c r="G72" s="37">
        <v>0.2132523148148148</v>
      </c>
      <c r="H72" s="12" t="str">
        <f t="shared" si="2"/>
        <v>5.18/km</v>
      </c>
      <c r="I72" s="13">
        <f t="shared" si="3"/>
        <v>0.06771990740740741</v>
      </c>
      <c r="J72" s="13">
        <f>G72-INDEX($G$5:$G$333,MATCH(D72,$D$5:$D$333,0))</f>
        <v>0.0615162037037037</v>
      </c>
    </row>
    <row r="73" spans="1:10" ht="15" customHeight="1">
      <c r="A73" s="12">
        <v>69</v>
      </c>
      <c r="B73" s="40" t="s">
        <v>158</v>
      </c>
      <c r="C73" s="43"/>
      <c r="D73" s="12" t="s">
        <v>28</v>
      </c>
      <c r="E73" s="15" t="s">
        <v>159</v>
      </c>
      <c r="F73" s="37">
        <v>0.21355324074074075</v>
      </c>
      <c r="G73" s="37">
        <v>0.21355324074074075</v>
      </c>
      <c r="H73" s="12" t="str">
        <f t="shared" si="2"/>
        <v>5.19/km</v>
      </c>
      <c r="I73" s="13">
        <f t="shared" si="3"/>
        <v>0.06802083333333336</v>
      </c>
      <c r="J73" s="13">
        <f>G73-INDEX($G$5:$G$333,MATCH(D73,$D$5:$D$333,0))</f>
        <v>0.06181712962962965</v>
      </c>
    </row>
    <row r="74" spans="1:10" ht="15" customHeight="1">
      <c r="A74" s="12">
        <v>70</v>
      </c>
      <c r="B74" s="40" t="s">
        <v>160</v>
      </c>
      <c r="C74" s="43"/>
      <c r="D74" s="12" t="s">
        <v>81</v>
      </c>
      <c r="E74" s="15" t="s">
        <v>155</v>
      </c>
      <c r="F74" s="37">
        <v>0.21357638888888889</v>
      </c>
      <c r="G74" s="37">
        <v>0.21357638888888889</v>
      </c>
      <c r="H74" s="12" t="str">
        <f t="shared" si="2"/>
        <v>5.19/km</v>
      </c>
      <c r="I74" s="13">
        <f t="shared" si="3"/>
        <v>0.0680439814814815</v>
      </c>
      <c r="J74" s="13">
        <f>G74-INDEX($G$5:$G$333,MATCH(D74,$D$5:$D$333,0))</f>
        <v>0.01967592592592593</v>
      </c>
    </row>
    <row r="75" spans="1:10" ht="15" customHeight="1">
      <c r="A75" s="12">
        <v>71</v>
      </c>
      <c r="B75" s="40" t="s">
        <v>161</v>
      </c>
      <c r="C75" s="43"/>
      <c r="D75" s="12" t="s">
        <v>28</v>
      </c>
      <c r="E75" s="15" t="s">
        <v>162</v>
      </c>
      <c r="F75" s="37">
        <v>0.21408564814814815</v>
      </c>
      <c r="G75" s="37">
        <v>0.21408564814814815</v>
      </c>
      <c r="H75" s="12" t="str">
        <f t="shared" si="2"/>
        <v>5.19/km</v>
      </c>
      <c r="I75" s="13">
        <f t="shared" si="3"/>
        <v>0.06855324074074076</v>
      </c>
      <c r="J75" s="13">
        <f>G75-INDEX($G$5:$G$333,MATCH(D75,$D$5:$D$333,0))</f>
        <v>0.06234953703703705</v>
      </c>
    </row>
    <row r="76" spans="1:10" ht="15" customHeight="1">
      <c r="A76" s="12">
        <v>72</v>
      </c>
      <c r="B76" s="40" t="s">
        <v>163</v>
      </c>
      <c r="C76" s="43"/>
      <c r="D76" s="12" t="s">
        <v>33</v>
      </c>
      <c r="E76" s="15" t="s">
        <v>164</v>
      </c>
      <c r="F76" s="37">
        <v>0.2141898148148148</v>
      </c>
      <c r="G76" s="37">
        <v>0.2141898148148148</v>
      </c>
      <c r="H76" s="12" t="str">
        <f t="shared" si="2"/>
        <v>5.20/km</v>
      </c>
      <c r="I76" s="13">
        <f t="shared" si="3"/>
        <v>0.06865740740740742</v>
      </c>
      <c r="J76" s="13">
        <f>G76-INDEX($G$5:$G$333,MATCH(D76,$D$5:$D$333,0))</f>
        <v>0.053657407407407404</v>
      </c>
    </row>
    <row r="77" spans="1:10" ht="15" customHeight="1">
      <c r="A77" s="12">
        <v>73</v>
      </c>
      <c r="B77" s="40" t="s">
        <v>165</v>
      </c>
      <c r="C77" s="43"/>
      <c r="D77" s="12" t="s">
        <v>101</v>
      </c>
      <c r="E77" s="15" t="s">
        <v>166</v>
      </c>
      <c r="F77" s="37">
        <v>0.21434027777777778</v>
      </c>
      <c r="G77" s="37">
        <v>0.21434027777777778</v>
      </c>
      <c r="H77" s="12" t="str">
        <f t="shared" si="2"/>
        <v>5.20/km</v>
      </c>
      <c r="I77" s="13">
        <f t="shared" si="3"/>
        <v>0.0688078703703704</v>
      </c>
      <c r="J77" s="13">
        <f>G77-INDEX($G$5:$G$333,MATCH(D77,$D$5:$D$333,0))</f>
        <v>0.01606481481481481</v>
      </c>
    </row>
    <row r="78" spans="1:10" ht="15" customHeight="1">
      <c r="A78" s="12">
        <v>74</v>
      </c>
      <c r="B78" s="40" t="s">
        <v>167</v>
      </c>
      <c r="C78" s="43"/>
      <c r="D78" s="12" t="s">
        <v>23</v>
      </c>
      <c r="E78" s="15" t="s">
        <v>168</v>
      </c>
      <c r="F78" s="37">
        <v>0.2154398148148148</v>
      </c>
      <c r="G78" s="37">
        <v>0.2154398148148148</v>
      </c>
      <c r="H78" s="12" t="str">
        <f t="shared" si="2"/>
        <v>5.21/km</v>
      </c>
      <c r="I78" s="13">
        <f t="shared" si="3"/>
        <v>0.06990740740740742</v>
      </c>
      <c r="J78" s="13">
        <f>G78-INDEX($G$5:$G$333,MATCH(D78,$D$5:$D$333,0))</f>
        <v>0.06990740740740742</v>
      </c>
    </row>
    <row r="79" spans="1:10" ht="15" customHeight="1">
      <c r="A79" s="12">
        <v>75</v>
      </c>
      <c r="B79" s="40" t="s">
        <v>169</v>
      </c>
      <c r="C79" s="43"/>
      <c r="D79" s="12" t="s">
        <v>59</v>
      </c>
      <c r="E79" s="15" t="s">
        <v>34</v>
      </c>
      <c r="F79" s="37">
        <v>0.21553240740740742</v>
      </c>
      <c r="G79" s="37">
        <v>0.21553240740740742</v>
      </c>
      <c r="H79" s="12" t="str">
        <f t="shared" si="2"/>
        <v>5.22/km</v>
      </c>
      <c r="I79" s="13">
        <f t="shared" si="3"/>
        <v>0.07000000000000003</v>
      </c>
      <c r="J79" s="13">
        <f>G79-INDEX($G$5:$G$333,MATCH(D79,$D$5:$D$333,0))</f>
        <v>0.03585648148148149</v>
      </c>
    </row>
    <row r="80" spans="1:10" ht="15" customHeight="1">
      <c r="A80" s="12">
        <v>76</v>
      </c>
      <c r="B80" s="40" t="s">
        <v>170</v>
      </c>
      <c r="C80" s="43"/>
      <c r="D80" s="12" t="s">
        <v>33</v>
      </c>
      <c r="E80" s="15" t="s">
        <v>171</v>
      </c>
      <c r="F80" s="37">
        <v>0.21560185185185185</v>
      </c>
      <c r="G80" s="37">
        <v>0.21560185185185185</v>
      </c>
      <c r="H80" s="12" t="str">
        <f t="shared" si="2"/>
        <v>5.22/km</v>
      </c>
      <c r="I80" s="13">
        <f t="shared" si="3"/>
        <v>0.07006944444444446</v>
      </c>
      <c r="J80" s="13">
        <f>G80-INDEX($G$5:$G$333,MATCH(D80,$D$5:$D$333,0))</f>
        <v>0.05506944444444445</v>
      </c>
    </row>
    <row r="81" spans="1:10" ht="15" customHeight="1">
      <c r="A81" s="12">
        <v>77</v>
      </c>
      <c r="B81" s="40" t="s">
        <v>172</v>
      </c>
      <c r="C81" s="43"/>
      <c r="D81" s="12" t="s">
        <v>28</v>
      </c>
      <c r="E81" s="15" t="s">
        <v>173</v>
      </c>
      <c r="F81" s="37">
        <v>0.21569444444444444</v>
      </c>
      <c r="G81" s="37">
        <v>0.21569444444444444</v>
      </c>
      <c r="H81" s="12" t="str">
        <f t="shared" si="2"/>
        <v>5.22/km</v>
      </c>
      <c r="I81" s="13">
        <f t="shared" si="3"/>
        <v>0.07016203703703705</v>
      </c>
      <c r="J81" s="13">
        <f>G81-INDEX($G$5:$G$333,MATCH(D81,$D$5:$D$333,0))</f>
        <v>0.06395833333333334</v>
      </c>
    </row>
    <row r="82" spans="1:10" ht="15" customHeight="1">
      <c r="A82" s="12">
        <v>78</v>
      </c>
      <c r="B82" s="40" t="s">
        <v>174</v>
      </c>
      <c r="C82" s="43"/>
      <c r="D82" s="12" t="s">
        <v>45</v>
      </c>
      <c r="E82" s="15" t="s">
        <v>175</v>
      </c>
      <c r="F82" s="37">
        <v>0.21614583333333334</v>
      </c>
      <c r="G82" s="37">
        <v>0.21614583333333334</v>
      </c>
      <c r="H82" s="12" t="str">
        <f t="shared" si="2"/>
        <v>5.23/km</v>
      </c>
      <c r="I82" s="13">
        <f t="shared" si="3"/>
        <v>0.07061342592592595</v>
      </c>
      <c r="J82" s="13">
        <f>G82-INDEX($G$5:$G$333,MATCH(D82,$D$5:$D$333,0))</f>
        <v>0.04936342592592591</v>
      </c>
    </row>
    <row r="83" spans="1:10" ht="15" customHeight="1">
      <c r="A83" s="12">
        <v>79</v>
      </c>
      <c r="B83" s="40" t="s">
        <v>176</v>
      </c>
      <c r="C83" s="43"/>
      <c r="D83" s="12" t="s">
        <v>81</v>
      </c>
      <c r="E83" s="15" t="s">
        <v>177</v>
      </c>
      <c r="F83" s="37">
        <v>0.21618055555555557</v>
      </c>
      <c r="G83" s="37">
        <v>0.21618055555555557</v>
      </c>
      <c r="H83" s="12" t="str">
        <f aca="true" t="shared" si="4" ref="H83:H127">TEXT(INT((HOUR(G83)*3600+MINUTE(G83)*60+SECOND(G83))/$J$3/60),"0")&amp;"."&amp;TEXT(MOD((HOUR(G83)*3600+MINUTE(G83)*60+SECOND(G83))/$J$3,60),"00")&amp;"/km"</f>
        <v>5.23/km</v>
      </c>
      <c r="I83" s="13">
        <f aca="true" t="shared" si="5" ref="I83:I127">G83-$G$5</f>
        <v>0.07064814814814818</v>
      </c>
      <c r="J83" s="13">
        <f>G83-INDEX($G$5:$G$333,MATCH(D83,$D$5:$D$333,0))</f>
        <v>0.022280092592592615</v>
      </c>
    </row>
    <row r="84" spans="1:10" ht="15" customHeight="1">
      <c r="A84" s="12">
        <v>80</v>
      </c>
      <c r="B84" s="40" t="s">
        <v>178</v>
      </c>
      <c r="C84" s="43"/>
      <c r="D84" s="12" t="s">
        <v>28</v>
      </c>
      <c r="E84" s="15" t="s">
        <v>179</v>
      </c>
      <c r="F84" s="37">
        <v>0.21635416666666665</v>
      </c>
      <c r="G84" s="37">
        <v>0.21635416666666665</v>
      </c>
      <c r="H84" s="12" t="str">
        <f t="shared" si="4"/>
        <v>5.23/km</v>
      </c>
      <c r="I84" s="13">
        <f t="shared" si="5"/>
        <v>0.07082175925925926</v>
      </c>
      <c r="J84" s="13">
        <f>G84-INDEX($G$5:$G$333,MATCH(D84,$D$5:$D$333,0))</f>
        <v>0.06461805555555555</v>
      </c>
    </row>
    <row r="85" spans="1:10" ht="15" customHeight="1">
      <c r="A85" s="12">
        <v>81</v>
      </c>
      <c r="B85" s="40" t="s">
        <v>180</v>
      </c>
      <c r="C85" s="43"/>
      <c r="D85" s="12" t="s">
        <v>28</v>
      </c>
      <c r="E85" s="15" t="s">
        <v>181</v>
      </c>
      <c r="F85" s="37">
        <v>0.2164351851851852</v>
      </c>
      <c r="G85" s="37">
        <v>0.2164351851851852</v>
      </c>
      <c r="H85" s="12" t="str">
        <f t="shared" si="4"/>
        <v>5.23/km</v>
      </c>
      <c r="I85" s="13">
        <f t="shared" si="5"/>
        <v>0.07090277777777781</v>
      </c>
      <c r="J85" s="13">
        <f>G85-INDEX($G$5:$G$333,MATCH(D85,$D$5:$D$333,0))</f>
        <v>0.0646990740740741</v>
      </c>
    </row>
    <row r="86" spans="1:10" ht="15" customHeight="1">
      <c r="A86" s="12">
        <v>82</v>
      </c>
      <c r="B86" s="40" t="s">
        <v>182</v>
      </c>
      <c r="C86" s="43"/>
      <c r="D86" s="12" t="s">
        <v>88</v>
      </c>
      <c r="E86" s="15" t="s">
        <v>183</v>
      </c>
      <c r="F86" s="37">
        <v>0.21671296296296297</v>
      </c>
      <c r="G86" s="37">
        <v>0.21671296296296297</v>
      </c>
      <c r="H86" s="12" t="str">
        <f t="shared" si="4"/>
        <v>5.23/km</v>
      </c>
      <c r="I86" s="13">
        <f t="shared" si="5"/>
        <v>0.07118055555555558</v>
      </c>
      <c r="J86" s="13">
        <f>G86-INDEX($G$5:$G$333,MATCH(D86,$D$5:$D$333,0))</f>
        <v>0.021886574074074072</v>
      </c>
    </row>
    <row r="87" spans="1:10" ht="15" customHeight="1">
      <c r="A87" s="12">
        <v>83</v>
      </c>
      <c r="B87" s="40" t="s">
        <v>184</v>
      </c>
      <c r="C87" s="43"/>
      <c r="D87" s="12" t="s">
        <v>59</v>
      </c>
      <c r="E87" s="15" t="s">
        <v>185</v>
      </c>
      <c r="F87" s="37">
        <v>0.21672453703703706</v>
      </c>
      <c r="G87" s="37">
        <v>0.21672453703703706</v>
      </c>
      <c r="H87" s="12" t="str">
        <f t="shared" si="4"/>
        <v>5.23/km</v>
      </c>
      <c r="I87" s="13">
        <f t="shared" si="5"/>
        <v>0.07119212962962967</v>
      </c>
      <c r="J87" s="13">
        <f>G87-INDEX($G$5:$G$333,MATCH(D87,$D$5:$D$333,0))</f>
        <v>0.03704861111111113</v>
      </c>
    </row>
    <row r="88" spans="1:10" ht="15" customHeight="1">
      <c r="A88" s="12">
        <v>84</v>
      </c>
      <c r="B88" s="40" t="s">
        <v>186</v>
      </c>
      <c r="C88" s="43"/>
      <c r="D88" s="12" t="s">
        <v>45</v>
      </c>
      <c r="E88" s="15" t="s">
        <v>187</v>
      </c>
      <c r="F88" s="37">
        <v>0.21672453703703706</v>
      </c>
      <c r="G88" s="37">
        <v>0.21672453703703706</v>
      </c>
      <c r="H88" s="12" t="str">
        <f t="shared" si="4"/>
        <v>5.23/km</v>
      </c>
      <c r="I88" s="13">
        <f t="shared" si="5"/>
        <v>0.07119212962962967</v>
      </c>
      <c r="J88" s="13">
        <f>G88-INDEX($G$5:$G$333,MATCH(D88,$D$5:$D$333,0))</f>
        <v>0.04994212962962963</v>
      </c>
    </row>
    <row r="89" spans="1:10" ht="15" customHeight="1">
      <c r="A89" s="12">
        <v>85</v>
      </c>
      <c r="B89" s="40" t="s">
        <v>188</v>
      </c>
      <c r="C89" s="43"/>
      <c r="D89" s="12" t="s">
        <v>23</v>
      </c>
      <c r="E89" s="15" t="s">
        <v>38</v>
      </c>
      <c r="F89" s="37">
        <v>0.2168287037037037</v>
      </c>
      <c r="G89" s="37">
        <v>0.2168287037037037</v>
      </c>
      <c r="H89" s="12" t="str">
        <f t="shared" si="4"/>
        <v>5.24/km</v>
      </c>
      <c r="I89" s="13">
        <f t="shared" si="5"/>
        <v>0.0712962962962963</v>
      </c>
      <c r="J89" s="13">
        <f>G89-INDEX($G$5:$G$333,MATCH(D89,$D$5:$D$333,0))</f>
        <v>0.0712962962962963</v>
      </c>
    </row>
    <row r="90" spans="1:10" ht="15" customHeight="1">
      <c r="A90" s="12">
        <v>86</v>
      </c>
      <c r="B90" s="40" t="s">
        <v>189</v>
      </c>
      <c r="C90" s="43"/>
      <c r="D90" s="12" t="s">
        <v>101</v>
      </c>
      <c r="E90" s="15" t="s">
        <v>190</v>
      </c>
      <c r="F90" s="37">
        <v>0.21711805555555555</v>
      </c>
      <c r="G90" s="37">
        <v>0.21711805555555555</v>
      </c>
      <c r="H90" s="12" t="str">
        <f t="shared" si="4"/>
        <v>5.24/km</v>
      </c>
      <c r="I90" s="13">
        <f t="shared" si="5"/>
        <v>0.07158564814814816</v>
      </c>
      <c r="J90" s="13">
        <f>G90-INDEX($G$5:$G$333,MATCH(D90,$D$5:$D$333,0))</f>
        <v>0.018842592592592577</v>
      </c>
    </row>
    <row r="91" spans="1:10" ht="15" customHeight="1">
      <c r="A91" s="12">
        <v>87</v>
      </c>
      <c r="B91" s="40" t="s">
        <v>191</v>
      </c>
      <c r="C91" s="43"/>
      <c r="D91" s="12" t="s">
        <v>59</v>
      </c>
      <c r="E91" s="15" t="s">
        <v>192</v>
      </c>
      <c r="F91" s="37">
        <v>0.2172685185185185</v>
      </c>
      <c r="G91" s="37">
        <v>0.2172685185185185</v>
      </c>
      <c r="H91" s="12" t="str">
        <f t="shared" si="4"/>
        <v>5.24/km</v>
      </c>
      <c r="I91" s="13">
        <f t="shared" si="5"/>
        <v>0.07173611111111111</v>
      </c>
      <c r="J91" s="13">
        <f>G91-INDEX($G$5:$G$333,MATCH(D91,$D$5:$D$333,0))</f>
        <v>0.037592592592592566</v>
      </c>
    </row>
    <row r="92" spans="1:10" ht="15" customHeight="1">
      <c r="A92" s="12">
        <v>88</v>
      </c>
      <c r="B92" s="40" t="s">
        <v>193</v>
      </c>
      <c r="C92" s="43"/>
      <c r="D92" s="12" t="s">
        <v>28</v>
      </c>
      <c r="E92" s="15" t="s">
        <v>194</v>
      </c>
      <c r="F92" s="37">
        <v>0.21739583333333334</v>
      </c>
      <c r="G92" s="37">
        <v>0.21739583333333334</v>
      </c>
      <c r="H92" s="12" t="str">
        <f t="shared" si="4"/>
        <v>5.24/km</v>
      </c>
      <c r="I92" s="13">
        <f t="shared" si="5"/>
        <v>0.07186342592592596</v>
      </c>
      <c r="J92" s="13">
        <f>G92-INDEX($G$5:$G$333,MATCH(D92,$D$5:$D$333,0))</f>
        <v>0.06565972222222224</v>
      </c>
    </row>
    <row r="93" spans="1:10" ht="15" customHeight="1">
      <c r="A93" s="12">
        <v>89</v>
      </c>
      <c r="B93" s="40" t="s">
        <v>195</v>
      </c>
      <c r="C93" s="43"/>
      <c r="D93" s="12" t="s">
        <v>28</v>
      </c>
      <c r="E93" s="15" t="s">
        <v>196</v>
      </c>
      <c r="F93" s="37">
        <v>0.21775462962962963</v>
      </c>
      <c r="G93" s="37">
        <v>0.21775462962962963</v>
      </c>
      <c r="H93" s="12" t="str">
        <f t="shared" si="4"/>
        <v>5.25/km</v>
      </c>
      <c r="I93" s="13">
        <f t="shared" si="5"/>
        <v>0.07222222222222224</v>
      </c>
      <c r="J93" s="13">
        <f>G93-INDEX($G$5:$G$333,MATCH(D93,$D$5:$D$333,0))</f>
        <v>0.06601851851851853</v>
      </c>
    </row>
    <row r="94" spans="1:10" ht="15" customHeight="1">
      <c r="A94" s="12">
        <v>90</v>
      </c>
      <c r="B94" s="40" t="s">
        <v>197</v>
      </c>
      <c r="C94" s="43"/>
      <c r="D94" s="12" t="s">
        <v>33</v>
      </c>
      <c r="E94" s="15" t="s">
        <v>196</v>
      </c>
      <c r="F94" s="37">
        <v>0.21775462962962963</v>
      </c>
      <c r="G94" s="37">
        <v>0.21775462962962963</v>
      </c>
      <c r="H94" s="12" t="str">
        <f t="shared" si="4"/>
        <v>5.25/km</v>
      </c>
      <c r="I94" s="13">
        <f t="shared" si="5"/>
        <v>0.07222222222222224</v>
      </c>
      <c r="J94" s="13">
        <f>G94-INDEX($G$5:$G$333,MATCH(D94,$D$5:$D$333,0))</f>
        <v>0.05722222222222223</v>
      </c>
    </row>
    <row r="95" spans="1:10" ht="15" customHeight="1">
      <c r="A95" s="12">
        <v>91</v>
      </c>
      <c r="B95" s="40" t="s">
        <v>198</v>
      </c>
      <c r="C95" s="43"/>
      <c r="D95" s="12" t="s">
        <v>23</v>
      </c>
      <c r="E95" s="15" t="s">
        <v>199</v>
      </c>
      <c r="F95" s="37">
        <v>0.21813657407407408</v>
      </c>
      <c r="G95" s="37">
        <v>0.21813657407407408</v>
      </c>
      <c r="H95" s="12" t="str">
        <f t="shared" si="4"/>
        <v>5.26/km</v>
      </c>
      <c r="I95" s="13">
        <f t="shared" si="5"/>
        <v>0.07260416666666669</v>
      </c>
      <c r="J95" s="13">
        <f>G95-INDEX($G$5:$G$333,MATCH(D95,$D$5:$D$333,0))</f>
        <v>0.07260416666666669</v>
      </c>
    </row>
    <row r="96" spans="1:10" ht="15" customHeight="1">
      <c r="A96" s="12">
        <v>92</v>
      </c>
      <c r="B96" s="40" t="s">
        <v>200</v>
      </c>
      <c r="C96" s="43"/>
      <c r="D96" s="12" t="s">
        <v>81</v>
      </c>
      <c r="E96" s="15" t="s">
        <v>201</v>
      </c>
      <c r="F96" s="37">
        <v>0.2184259259259259</v>
      </c>
      <c r="G96" s="37">
        <v>0.2184259259259259</v>
      </c>
      <c r="H96" s="12" t="str">
        <f t="shared" si="4"/>
        <v>5.26/km</v>
      </c>
      <c r="I96" s="13">
        <f t="shared" si="5"/>
        <v>0.07289351851851852</v>
      </c>
      <c r="J96" s="13">
        <f>G96-INDEX($G$5:$G$333,MATCH(D96,$D$5:$D$333,0))</f>
        <v>0.024525462962962957</v>
      </c>
    </row>
    <row r="97" spans="1:10" ht="15" customHeight="1">
      <c r="A97" s="12">
        <v>93</v>
      </c>
      <c r="B97" s="40" t="s">
        <v>202</v>
      </c>
      <c r="C97" s="43"/>
      <c r="D97" s="12" t="s">
        <v>28</v>
      </c>
      <c r="E97" s="15" t="s">
        <v>203</v>
      </c>
      <c r="F97" s="37">
        <v>0.21863425925925925</v>
      </c>
      <c r="G97" s="37">
        <v>0.21863425925925925</v>
      </c>
      <c r="H97" s="12" t="str">
        <f t="shared" si="4"/>
        <v>5.26/km</v>
      </c>
      <c r="I97" s="13">
        <f t="shared" si="5"/>
        <v>0.07310185185185186</v>
      </c>
      <c r="J97" s="13">
        <f>G97-INDEX($G$5:$G$333,MATCH(D97,$D$5:$D$333,0))</f>
        <v>0.06689814814814815</v>
      </c>
    </row>
    <row r="98" spans="1:10" ht="15" customHeight="1">
      <c r="A98" s="12">
        <v>94</v>
      </c>
      <c r="B98" s="40" t="s">
        <v>204</v>
      </c>
      <c r="C98" s="43"/>
      <c r="D98" s="12" t="s">
        <v>45</v>
      </c>
      <c r="E98" s="15" t="s">
        <v>205</v>
      </c>
      <c r="F98" s="37">
        <v>0.2190740740740741</v>
      </c>
      <c r="G98" s="37">
        <v>0.2190740740740741</v>
      </c>
      <c r="H98" s="12" t="str">
        <f t="shared" si="4"/>
        <v>5.27/km</v>
      </c>
      <c r="I98" s="13">
        <f t="shared" si="5"/>
        <v>0.0735416666666667</v>
      </c>
      <c r="J98" s="13">
        <f>G98-INDEX($G$5:$G$333,MATCH(D98,$D$5:$D$333,0))</f>
        <v>0.05229166666666665</v>
      </c>
    </row>
    <row r="99" spans="1:10" ht="15" customHeight="1">
      <c r="A99" s="12">
        <v>95</v>
      </c>
      <c r="B99" s="40" t="s">
        <v>206</v>
      </c>
      <c r="C99" s="43"/>
      <c r="D99" s="12" t="s">
        <v>59</v>
      </c>
      <c r="E99" s="15" t="s">
        <v>207</v>
      </c>
      <c r="F99" s="37">
        <v>0.219375</v>
      </c>
      <c r="G99" s="37">
        <v>0.219375</v>
      </c>
      <c r="H99" s="12" t="str">
        <f t="shared" si="4"/>
        <v>5.27/km</v>
      </c>
      <c r="I99" s="13">
        <f t="shared" si="5"/>
        <v>0.0738425925925926</v>
      </c>
      <c r="J99" s="13">
        <f>G99-INDEX($G$5:$G$333,MATCH(D99,$D$5:$D$333,0))</f>
        <v>0.03969907407407405</v>
      </c>
    </row>
    <row r="100" spans="1:10" ht="15" customHeight="1">
      <c r="A100" s="12">
        <v>96</v>
      </c>
      <c r="B100" s="40" t="s">
        <v>208</v>
      </c>
      <c r="C100" s="43"/>
      <c r="D100" s="12" t="s">
        <v>45</v>
      </c>
      <c r="E100" s="15" t="s">
        <v>155</v>
      </c>
      <c r="F100" s="37">
        <v>0.21971064814814814</v>
      </c>
      <c r="G100" s="37">
        <v>0.21971064814814814</v>
      </c>
      <c r="H100" s="12" t="str">
        <f t="shared" si="4"/>
        <v>5.28/km</v>
      </c>
      <c r="I100" s="13">
        <f t="shared" si="5"/>
        <v>0.07417824074074075</v>
      </c>
      <c r="J100" s="13">
        <f>G100-INDEX($G$5:$G$333,MATCH(D100,$D$5:$D$333,0))</f>
        <v>0.052928240740740706</v>
      </c>
    </row>
    <row r="101" spans="1:10" ht="15" customHeight="1">
      <c r="A101" s="12">
        <v>97</v>
      </c>
      <c r="B101" s="40" t="s">
        <v>209</v>
      </c>
      <c r="C101" s="43"/>
      <c r="D101" s="12" t="s">
        <v>33</v>
      </c>
      <c r="E101" s="15" t="s">
        <v>210</v>
      </c>
      <c r="F101" s="37">
        <v>0.2199074074074074</v>
      </c>
      <c r="G101" s="37">
        <v>0.2199074074074074</v>
      </c>
      <c r="H101" s="12" t="str">
        <f t="shared" si="4"/>
        <v>5.28/km</v>
      </c>
      <c r="I101" s="13">
        <f t="shared" si="5"/>
        <v>0.07437500000000002</v>
      </c>
      <c r="J101" s="13">
        <f>G101-INDEX($G$5:$G$333,MATCH(D101,$D$5:$D$333,0))</f>
        <v>0.05937500000000001</v>
      </c>
    </row>
    <row r="102" spans="1:10" ht="15" customHeight="1">
      <c r="A102" s="12">
        <v>98</v>
      </c>
      <c r="B102" s="40" t="s">
        <v>211</v>
      </c>
      <c r="C102" s="43"/>
      <c r="D102" s="12" t="s">
        <v>28</v>
      </c>
      <c r="E102" s="15" t="s">
        <v>147</v>
      </c>
      <c r="F102" s="37">
        <v>0.22011574074074072</v>
      </c>
      <c r="G102" s="37">
        <v>0.22011574074074072</v>
      </c>
      <c r="H102" s="12" t="str">
        <f t="shared" si="4"/>
        <v>5.28/km</v>
      </c>
      <c r="I102" s="13">
        <f t="shared" si="5"/>
        <v>0.07458333333333333</v>
      </c>
      <c r="J102" s="13">
        <f>G102-INDEX($G$5:$G$333,MATCH(D102,$D$5:$D$333,0))</f>
        <v>0.06837962962962962</v>
      </c>
    </row>
    <row r="103" spans="1:10" ht="15" customHeight="1">
      <c r="A103" s="12">
        <v>99</v>
      </c>
      <c r="B103" s="40" t="s">
        <v>212</v>
      </c>
      <c r="C103" s="43"/>
      <c r="D103" s="12" t="s">
        <v>81</v>
      </c>
      <c r="E103" s="15" t="s">
        <v>213</v>
      </c>
      <c r="F103" s="37">
        <v>0.22180555555555556</v>
      </c>
      <c r="G103" s="37">
        <v>0.22180555555555556</v>
      </c>
      <c r="H103" s="12" t="str">
        <f t="shared" si="4"/>
        <v>5.31/km</v>
      </c>
      <c r="I103" s="13">
        <f t="shared" si="5"/>
        <v>0.07627314814814817</v>
      </c>
      <c r="J103" s="13">
        <f>G103-INDEX($G$5:$G$333,MATCH(D103,$D$5:$D$333,0))</f>
        <v>0.027905092592592606</v>
      </c>
    </row>
    <row r="104" spans="1:10" ht="15" customHeight="1">
      <c r="A104" s="12">
        <v>100</v>
      </c>
      <c r="B104" s="40" t="s">
        <v>214</v>
      </c>
      <c r="C104" s="43"/>
      <c r="D104" s="12" t="s">
        <v>45</v>
      </c>
      <c r="E104" s="15" t="s">
        <v>38</v>
      </c>
      <c r="F104" s="37">
        <v>0.22181712962962963</v>
      </c>
      <c r="G104" s="37">
        <v>0.22181712962962963</v>
      </c>
      <c r="H104" s="12" t="str">
        <f t="shared" si="4"/>
        <v>5.31/km</v>
      </c>
      <c r="I104" s="13">
        <f t="shared" si="5"/>
        <v>0.07628472222222224</v>
      </c>
      <c r="J104" s="13">
        <f>G104-INDEX($G$5:$G$333,MATCH(D104,$D$5:$D$333,0))</f>
        <v>0.05503472222222219</v>
      </c>
    </row>
    <row r="105" spans="1:10" ht="15" customHeight="1">
      <c r="A105" s="12">
        <v>101</v>
      </c>
      <c r="B105" s="40" t="s">
        <v>215</v>
      </c>
      <c r="C105" s="43"/>
      <c r="D105" s="12" t="s">
        <v>28</v>
      </c>
      <c r="E105" s="15" t="s">
        <v>216</v>
      </c>
      <c r="F105" s="37">
        <v>0.22196759259259258</v>
      </c>
      <c r="G105" s="37">
        <v>0.22196759259259258</v>
      </c>
      <c r="H105" s="12" t="str">
        <f t="shared" si="4"/>
        <v>5.31/km</v>
      </c>
      <c r="I105" s="13">
        <f t="shared" si="5"/>
        <v>0.07643518518518519</v>
      </c>
      <c r="J105" s="13">
        <f>G105-INDEX($G$5:$G$333,MATCH(D105,$D$5:$D$333,0))</f>
        <v>0.07023148148148148</v>
      </c>
    </row>
    <row r="106" spans="1:10" ht="15" customHeight="1">
      <c r="A106" s="12">
        <v>102</v>
      </c>
      <c r="B106" s="40" t="s">
        <v>217</v>
      </c>
      <c r="C106" s="43"/>
      <c r="D106" s="12" t="s">
        <v>23</v>
      </c>
      <c r="E106" s="15" t="s">
        <v>218</v>
      </c>
      <c r="F106" s="37">
        <v>0.22219907407407405</v>
      </c>
      <c r="G106" s="37">
        <v>0.22219907407407405</v>
      </c>
      <c r="H106" s="12" t="str">
        <f t="shared" si="4"/>
        <v>5.32/km</v>
      </c>
      <c r="I106" s="13">
        <f t="shared" si="5"/>
        <v>0.07666666666666666</v>
      </c>
      <c r="J106" s="13">
        <f>G106-INDEX($G$5:$G$333,MATCH(D106,$D$5:$D$333,0))</f>
        <v>0.07666666666666666</v>
      </c>
    </row>
    <row r="107" spans="1:10" ht="15" customHeight="1">
      <c r="A107" s="12">
        <v>103</v>
      </c>
      <c r="B107" s="40" t="s">
        <v>219</v>
      </c>
      <c r="C107" s="43"/>
      <c r="D107" s="12" t="s">
        <v>28</v>
      </c>
      <c r="E107" s="15" t="s">
        <v>220</v>
      </c>
      <c r="F107" s="37">
        <v>0.22359953703703705</v>
      </c>
      <c r="G107" s="37">
        <v>0.22359953703703705</v>
      </c>
      <c r="H107" s="12" t="str">
        <f t="shared" si="4"/>
        <v>5.34/km</v>
      </c>
      <c r="I107" s="13">
        <f t="shared" si="5"/>
        <v>0.07806712962962967</v>
      </c>
      <c r="J107" s="13">
        <f>G107-INDEX($G$5:$G$333,MATCH(D107,$D$5:$D$333,0))</f>
        <v>0.07186342592592596</v>
      </c>
    </row>
    <row r="108" spans="1:10" ht="15" customHeight="1">
      <c r="A108" s="12">
        <v>104</v>
      </c>
      <c r="B108" s="40" t="s">
        <v>221</v>
      </c>
      <c r="C108" s="43"/>
      <c r="D108" s="12" t="s">
        <v>81</v>
      </c>
      <c r="E108" s="15" t="s">
        <v>60</v>
      </c>
      <c r="F108" s="37">
        <v>0.22375</v>
      </c>
      <c r="G108" s="37">
        <v>0.22375</v>
      </c>
      <c r="H108" s="12" t="str">
        <f t="shared" si="4"/>
        <v>5.34/km</v>
      </c>
      <c r="I108" s="13">
        <f t="shared" si="5"/>
        <v>0.07821759259259262</v>
      </c>
      <c r="J108" s="13">
        <f>G108-INDEX($G$5:$G$333,MATCH(D108,$D$5:$D$333,0))</f>
        <v>0.02984953703703705</v>
      </c>
    </row>
    <row r="109" spans="1:10" ht="15" customHeight="1">
      <c r="A109" s="12">
        <v>105</v>
      </c>
      <c r="B109" s="40" t="s">
        <v>222</v>
      </c>
      <c r="C109" s="43"/>
      <c r="D109" s="12" t="s">
        <v>45</v>
      </c>
      <c r="E109" s="15" t="s">
        <v>223</v>
      </c>
      <c r="F109" s="37">
        <v>0.22390046296296295</v>
      </c>
      <c r="G109" s="37">
        <v>0.22390046296296295</v>
      </c>
      <c r="H109" s="12" t="str">
        <f t="shared" si="4"/>
        <v>5.34/km</v>
      </c>
      <c r="I109" s="13">
        <f t="shared" si="5"/>
        <v>0.07836805555555557</v>
      </c>
      <c r="J109" s="13">
        <f>G109-INDEX($G$5:$G$333,MATCH(D109,$D$5:$D$333,0))</f>
        <v>0.05711805555555552</v>
      </c>
    </row>
    <row r="110" spans="1:10" ht="15" customHeight="1">
      <c r="A110" s="12">
        <v>106</v>
      </c>
      <c r="B110" s="40" t="s">
        <v>224</v>
      </c>
      <c r="C110" s="43"/>
      <c r="D110" s="12" t="s">
        <v>33</v>
      </c>
      <c r="E110" s="15" t="s">
        <v>225</v>
      </c>
      <c r="F110" s="37">
        <v>0.22393518518518518</v>
      </c>
      <c r="G110" s="37">
        <v>0.22393518518518518</v>
      </c>
      <c r="H110" s="12" t="str">
        <f t="shared" si="4"/>
        <v>5.34/km</v>
      </c>
      <c r="I110" s="13">
        <f t="shared" si="5"/>
        <v>0.0784027777777778</v>
      </c>
      <c r="J110" s="13">
        <f>G110-INDEX($G$5:$G$333,MATCH(D110,$D$5:$D$333,0))</f>
        <v>0.06340277777777778</v>
      </c>
    </row>
    <row r="111" spans="1:10" ht="15" customHeight="1">
      <c r="A111" s="12">
        <v>107</v>
      </c>
      <c r="B111" s="40" t="s">
        <v>226</v>
      </c>
      <c r="C111" s="43"/>
      <c r="D111" s="12" t="s">
        <v>33</v>
      </c>
      <c r="E111" s="15" t="s">
        <v>227</v>
      </c>
      <c r="F111" s="37">
        <v>0.22398148148148148</v>
      </c>
      <c r="G111" s="37">
        <v>0.22398148148148148</v>
      </c>
      <c r="H111" s="12" t="str">
        <f t="shared" si="4"/>
        <v>5.34/km</v>
      </c>
      <c r="I111" s="13">
        <f t="shared" si="5"/>
        <v>0.07844907407407409</v>
      </c>
      <c r="J111" s="13">
        <f>G111-INDEX($G$5:$G$333,MATCH(D111,$D$5:$D$333,0))</f>
        <v>0.06344907407407407</v>
      </c>
    </row>
    <row r="112" spans="1:10" ht="15" customHeight="1">
      <c r="A112" s="12">
        <v>108</v>
      </c>
      <c r="B112" s="40" t="s">
        <v>228</v>
      </c>
      <c r="C112" s="43"/>
      <c r="D112" s="12" t="s">
        <v>81</v>
      </c>
      <c r="E112" s="15" t="s">
        <v>75</v>
      </c>
      <c r="F112" s="37">
        <v>0.22430555555555556</v>
      </c>
      <c r="G112" s="37">
        <v>0.22430555555555556</v>
      </c>
      <c r="H112" s="12" t="str">
        <f t="shared" si="4"/>
        <v>5.35/km</v>
      </c>
      <c r="I112" s="13">
        <f t="shared" si="5"/>
        <v>0.07877314814814818</v>
      </c>
      <c r="J112" s="13">
        <f>G112-INDEX($G$5:$G$333,MATCH(D112,$D$5:$D$333,0))</f>
        <v>0.03040509259259261</v>
      </c>
    </row>
    <row r="113" spans="1:10" ht="15" customHeight="1">
      <c r="A113" s="12">
        <v>109</v>
      </c>
      <c r="B113" s="40" t="s">
        <v>229</v>
      </c>
      <c r="C113" s="43"/>
      <c r="D113" s="12" t="s">
        <v>45</v>
      </c>
      <c r="E113" s="15" t="s">
        <v>75</v>
      </c>
      <c r="F113" s="37">
        <v>0.22439814814814815</v>
      </c>
      <c r="G113" s="37">
        <v>0.22439814814814815</v>
      </c>
      <c r="H113" s="12" t="str">
        <f t="shared" si="4"/>
        <v>5.35/km</v>
      </c>
      <c r="I113" s="13">
        <f t="shared" si="5"/>
        <v>0.07886574074074076</v>
      </c>
      <c r="J113" s="13">
        <f>G113-INDEX($G$5:$G$333,MATCH(D113,$D$5:$D$333,0))</f>
        <v>0.05761574074074072</v>
      </c>
    </row>
    <row r="114" spans="1:10" ht="15" customHeight="1">
      <c r="A114" s="12">
        <v>110</v>
      </c>
      <c r="B114" s="40" t="s">
        <v>230</v>
      </c>
      <c r="C114" s="43"/>
      <c r="D114" s="12" t="s">
        <v>45</v>
      </c>
      <c r="E114" s="15" t="s">
        <v>231</v>
      </c>
      <c r="F114" s="37">
        <v>0.2245138888888889</v>
      </c>
      <c r="G114" s="37">
        <v>0.2245138888888889</v>
      </c>
      <c r="H114" s="12" t="str">
        <f t="shared" si="4"/>
        <v>5.35/km</v>
      </c>
      <c r="I114" s="13">
        <f t="shared" si="5"/>
        <v>0.07898148148148151</v>
      </c>
      <c r="J114" s="13">
        <f>G114-INDEX($G$5:$G$333,MATCH(D114,$D$5:$D$333,0))</f>
        <v>0.05773148148148147</v>
      </c>
    </row>
    <row r="115" spans="1:10" ht="15" customHeight="1">
      <c r="A115" s="12">
        <v>111</v>
      </c>
      <c r="B115" s="40" t="s">
        <v>232</v>
      </c>
      <c r="C115" s="43"/>
      <c r="D115" s="12" t="s">
        <v>88</v>
      </c>
      <c r="E115" s="15" t="s">
        <v>233</v>
      </c>
      <c r="F115" s="37">
        <v>0.22452546296296297</v>
      </c>
      <c r="G115" s="37">
        <v>0.22452546296296297</v>
      </c>
      <c r="H115" s="12" t="str">
        <f t="shared" si="4"/>
        <v>5.35/km</v>
      </c>
      <c r="I115" s="13">
        <f t="shared" si="5"/>
        <v>0.07899305555555558</v>
      </c>
      <c r="J115" s="13">
        <f>G115-INDEX($G$5:$G$333,MATCH(D115,$D$5:$D$333,0))</f>
        <v>0.029699074074074072</v>
      </c>
    </row>
    <row r="116" spans="1:10" ht="15" customHeight="1">
      <c r="A116" s="12">
        <v>112</v>
      </c>
      <c r="B116" s="40" t="s">
        <v>234</v>
      </c>
      <c r="C116" s="43"/>
      <c r="D116" s="12" t="s">
        <v>45</v>
      </c>
      <c r="E116" s="15" t="s">
        <v>235</v>
      </c>
      <c r="F116" s="37">
        <v>0.22469907407407408</v>
      </c>
      <c r="G116" s="37">
        <v>0.22469907407407408</v>
      </c>
      <c r="H116" s="12" t="str">
        <f t="shared" si="4"/>
        <v>5.35/km</v>
      </c>
      <c r="I116" s="13">
        <f t="shared" si="5"/>
        <v>0.07916666666666669</v>
      </c>
      <c r="J116" s="13">
        <f>G116-INDEX($G$5:$G$333,MATCH(D116,$D$5:$D$333,0))</f>
        <v>0.057916666666666644</v>
      </c>
    </row>
    <row r="117" spans="1:10" ht="15" customHeight="1">
      <c r="A117" s="12">
        <v>113</v>
      </c>
      <c r="B117" s="40" t="s">
        <v>236</v>
      </c>
      <c r="C117" s="43"/>
      <c r="D117" s="12" t="s">
        <v>81</v>
      </c>
      <c r="E117" s="15" t="s">
        <v>77</v>
      </c>
      <c r="F117" s="37">
        <v>0.22484953703703703</v>
      </c>
      <c r="G117" s="37">
        <v>0.22484953703703703</v>
      </c>
      <c r="H117" s="12" t="str">
        <f t="shared" si="4"/>
        <v>5.36/km</v>
      </c>
      <c r="I117" s="13">
        <f t="shared" si="5"/>
        <v>0.07931712962962964</v>
      </c>
      <c r="J117" s="13">
        <f>G117-INDEX($G$5:$G$333,MATCH(D117,$D$5:$D$333,0))</f>
        <v>0.030949074074074073</v>
      </c>
    </row>
    <row r="118" spans="1:10" ht="15" customHeight="1">
      <c r="A118" s="12">
        <v>114</v>
      </c>
      <c r="B118" s="40" t="s">
        <v>237</v>
      </c>
      <c r="C118" s="43"/>
      <c r="D118" s="12" t="s">
        <v>238</v>
      </c>
      <c r="E118" s="15" t="s">
        <v>70</v>
      </c>
      <c r="F118" s="37">
        <v>0.22488425925925926</v>
      </c>
      <c r="G118" s="37">
        <v>0.22488425925925926</v>
      </c>
      <c r="H118" s="12" t="str">
        <f t="shared" si="4"/>
        <v>5.36/km</v>
      </c>
      <c r="I118" s="13">
        <f t="shared" si="5"/>
        <v>0.07935185185185187</v>
      </c>
      <c r="J118" s="13">
        <f>G118-INDEX($G$5:$G$333,MATCH(D118,$D$5:$D$333,0))</f>
        <v>0</v>
      </c>
    </row>
    <row r="119" spans="1:10" ht="15" customHeight="1">
      <c r="A119" s="12">
        <v>115</v>
      </c>
      <c r="B119" s="40" t="s">
        <v>239</v>
      </c>
      <c r="C119" s="43"/>
      <c r="D119" s="12" t="s">
        <v>33</v>
      </c>
      <c r="E119" s="15" t="s">
        <v>240</v>
      </c>
      <c r="F119" s="37">
        <v>0.22519675925925928</v>
      </c>
      <c r="G119" s="37">
        <v>0.22519675925925928</v>
      </c>
      <c r="H119" s="12" t="str">
        <f t="shared" si="4"/>
        <v>5.36/km</v>
      </c>
      <c r="I119" s="13">
        <f t="shared" si="5"/>
        <v>0.07966435185185189</v>
      </c>
      <c r="J119" s="13">
        <f>G119-INDEX($G$5:$G$333,MATCH(D119,$D$5:$D$333,0))</f>
        <v>0.06466435185185188</v>
      </c>
    </row>
    <row r="120" spans="1:10" ht="15" customHeight="1">
      <c r="A120" s="12">
        <v>116</v>
      </c>
      <c r="B120" s="40" t="s">
        <v>241</v>
      </c>
      <c r="C120" s="43"/>
      <c r="D120" s="12" t="s">
        <v>101</v>
      </c>
      <c r="E120" s="15" t="s">
        <v>110</v>
      </c>
      <c r="F120" s="37">
        <v>0.22591435185185185</v>
      </c>
      <c r="G120" s="37">
        <v>0.22591435185185185</v>
      </c>
      <c r="H120" s="12" t="str">
        <f t="shared" si="4"/>
        <v>5.37/km</v>
      </c>
      <c r="I120" s="13">
        <f t="shared" si="5"/>
        <v>0.08038194444444446</v>
      </c>
      <c r="J120" s="13">
        <f>G120-INDEX($G$5:$G$333,MATCH(D120,$D$5:$D$333,0))</f>
        <v>0.02763888888888888</v>
      </c>
    </row>
    <row r="121" spans="1:10" ht="15" customHeight="1">
      <c r="A121" s="12">
        <v>117</v>
      </c>
      <c r="B121" s="40" t="s">
        <v>242</v>
      </c>
      <c r="C121" s="43"/>
      <c r="D121" s="12" t="s">
        <v>28</v>
      </c>
      <c r="E121" s="15" t="s">
        <v>243</v>
      </c>
      <c r="F121" s="37">
        <v>0.22604166666666667</v>
      </c>
      <c r="G121" s="37">
        <v>0.22604166666666667</v>
      </c>
      <c r="H121" s="12" t="str">
        <f t="shared" si="4"/>
        <v>5.37/km</v>
      </c>
      <c r="I121" s="13">
        <f t="shared" si="5"/>
        <v>0.08050925925925928</v>
      </c>
      <c r="J121" s="13">
        <f>G121-INDEX($G$5:$G$333,MATCH(D121,$D$5:$D$333,0))</f>
        <v>0.07430555555555557</v>
      </c>
    </row>
    <row r="122" spans="1:10" ht="15" customHeight="1">
      <c r="A122" s="12">
        <v>118</v>
      </c>
      <c r="B122" s="40" t="s">
        <v>244</v>
      </c>
      <c r="C122" s="43"/>
      <c r="D122" s="12" t="s">
        <v>45</v>
      </c>
      <c r="E122" s="15" t="s">
        <v>245</v>
      </c>
      <c r="F122" s="37">
        <v>0.2266087962962963</v>
      </c>
      <c r="G122" s="37">
        <v>0.2266087962962963</v>
      </c>
      <c r="H122" s="12" t="str">
        <f t="shared" si="4"/>
        <v>5.38/km</v>
      </c>
      <c r="I122" s="13">
        <f t="shared" si="5"/>
        <v>0.0810763888888889</v>
      </c>
      <c r="J122" s="13">
        <f>G122-INDEX($G$5:$G$333,MATCH(D122,$D$5:$D$333,0))</f>
        <v>0.05982638888888886</v>
      </c>
    </row>
    <row r="123" spans="1:10" ht="15" customHeight="1">
      <c r="A123" s="12">
        <v>119</v>
      </c>
      <c r="B123" s="40" t="s">
        <v>246</v>
      </c>
      <c r="C123" s="43"/>
      <c r="D123" s="12" t="s">
        <v>81</v>
      </c>
      <c r="E123" s="15" t="s">
        <v>247</v>
      </c>
      <c r="F123" s="37">
        <v>0.2266203703703704</v>
      </c>
      <c r="G123" s="37">
        <v>0.2266203703703704</v>
      </c>
      <c r="H123" s="12" t="str">
        <f t="shared" si="4"/>
        <v>5.38/km</v>
      </c>
      <c r="I123" s="13">
        <f t="shared" si="5"/>
        <v>0.081087962962963</v>
      </c>
      <c r="J123" s="13">
        <f>G123-INDEX($G$5:$G$333,MATCH(D123,$D$5:$D$333,0))</f>
        <v>0.032719907407407434</v>
      </c>
    </row>
    <row r="124" spans="1:10" ht="15" customHeight="1">
      <c r="A124" s="12">
        <v>120</v>
      </c>
      <c r="B124" s="40" t="s">
        <v>248</v>
      </c>
      <c r="C124" s="43"/>
      <c r="D124" s="12" t="s">
        <v>45</v>
      </c>
      <c r="E124" s="15" t="s">
        <v>249</v>
      </c>
      <c r="F124" s="37">
        <v>0.2273263888888889</v>
      </c>
      <c r="G124" s="37">
        <v>0.2273263888888889</v>
      </c>
      <c r="H124" s="12" t="str">
        <f t="shared" si="4"/>
        <v>5.39/km</v>
      </c>
      <c r="I124" s="13">
        <f t="shared" si="5"/>
        <v>0.08179398148148151</v>
      </c>
      <c r="J124" s="13">
        <f>G124-INDEX($G$5:$G$333,MATCH(D124,$D$5:$D$333,0))</f>
        <v>0.06054398148148146</v>
      </c>
    </row>
    <row r="125" spans="1:10" ht="15" customHeight="1">
      <c r="A125" s="12">
        <v>121</v>
      </c>
      <c r="B125" s="40" t="s">
        <v>250</v>
      </c>
      <c r="C125" s="43"/>
      <c r="D125" s="12" t="s">
        <v>28</v>
      </c>
      <c r="E125" s="15" t="s">
        <v>249</v>
      </c>
      <c r="F125" s="37">
        <v>0.22733796296296296</v>
      </c>
      <c r="G125" s="37">
        <v>0.22733796296296296</v>
      </c>
      <c r="H125" s="12" t="str">
        <f t="shared" si="4"/>
        <v>5.39/km</v>
      </c>
      <c r="I125" s="13">
        <f t="shared" si="5"/>
        <v>0.08180555555555558</v>
      </c>
      <c r="J125" s="13">
        <f>G125-INDEX($G$5:$G$333,MATCH(D125,$D$5:$D$333,0))</f>
        <v>0.07560185185185186</v>
      </c>
    </row>
    <row r="126" spans="1:10" ht="15" customHeight="1">
      <c r="A126" s="12">
        <v>122</v>
      </c>
      <c r="B126" s="40" t="s">
        <v>251</v>
      </c>
      <c r="C126" s="43"/>
      <c r="D126" s="12" t="s">
        <v>101</v>
      </c>
      <c r="E126" s="15" t="s">
        <v>252</v>
      </c>
      <c r="F126" s="37">
        <v>0.22807870370370373</v>
      </c>
      <c r="G126" s="37">
        <v>0.22807870370370373</v>
      </c>
      <c r="H126" s="12" t="str">
        <f t="shared" si="4"/>
        <v>5.40/km</v>
      </c>
      <c r="I126" s="13">
        <f t="shared" si="5"/>
        <v>0.08254629629629634</v>
      </c>
      <c r="J126" s="13">
        <f>G126-INDEX($G$5:$G$333,MATCH(D126,$D$5:$D$333,0))</f>
        <v>0.029803240740740755</v>
      </c>
    </row>
    <row r="127" spans="1:10" ht="15" customHeight="1">
      <c r="A127" s="12">
        <v>123</v>
      </c>
      <c r="B127" s="40" t="s">
        <v>253</v>
      </c>
      <c r="C127" s="43"/>
      <c r="D127" s="12" t="s">
        <v>23</v>
      </c>
      <c r="E127" s="15" t="s">
        <v>254</v>
      </c>
      <c r="F127" s="37">
        <v>0.22840277777777776</v>
      </c>
      <c r="G127" s="37">
        <v>0.22840277777777776</v>
      </c>
      <c r="H127" s="12" t="str">
        <f t="shared" si="4"/>
        <v>5.41/km</v>
      </c>
      <c r="I127" s="13">
        <f t="shared" si="5"/>
        <v>0.08287037037037037</v>
      </c>
      <c r="J127" s="13">
        <f>G127-INDEX($G$5:$G$333,MATCH(D127,$D$5:$D$333,0))</f>
        <v>0.08287037037037037</v>
      </c>
    </row>
    <row r="128" spans="1:10" ht="15" customHeight="1">
      <c r="A128" s="12">
        <v>124</v>
      </c>
      <c r="B128" s="40" t="s">
        <v>255</v>
      </c>
      <c r="C128" s="43"/>
      <c r="D128" s="12" t="s">
        <v>28</v>
      </c>
      <c r="E128" s="15" t="s">
        <v>256</v>
      </c>
      <c r="F128" s="37">
        <v>0.22863425925925926</v>
      </c>
      <c r="G128" s="37">
        <v>0.22863425925925926</v>
      </c>
      <c r="H128" s="12" t="str">
        <f aca="true" t="shared" si="6" ref="H128:H141">TEXT(INT((HOUR(G128)*3600+MINUTE(G128)*60+SECOND(G128))/$J$3/60),"0")&amp;"."&amp;TEXT(MOD((HOUR(G128)*3600+MINUTE(G128)*60+SECOND(G128))/$J$3,60),"00")&amp;"/km"</f>
        <v>5.41/km</v>
      </c>
      <c r="I128" s="13">
        <f aca="true" t="shared" si="7" ref="I128:I141">G128-$G$5</f>
        <v>0.08310185185185187</v>
      </c>
      <c r="J128" s="13">
        <f>G128-INDEX($G$5:$G$333,MATCH(D128,$D$5:$D$333,0))</f>
        <v>0.07689814814814816</v>
      </c>
    </row>
    <row r="129" spans="1:10" ht="15" customHeight="1">
      <c r="A129" s="12">
        <v>125</v>
      </c>
      <c r="B129" s="40" t="s">
        <v>257</v>
      </c>
      <c r="C129" s="43"/>
      <c r="D129" s="12" t="s">
        <v>28</v>
      </c>
      <c r="E129" s="15" t="s">
        <v>258</v>
      </c>
      <c r="F129" s="37">
        <v>0.22872685185185185</v>
      </c>
      <c r="G129" s="37">
        <v>0.22872685185185185</v>
      </c>
      <c r="H129" s="12" t="str">
        <f t="shared" si="6"/>
        <v>5.41/km</v>
      </c>
      <c r="I129" s="13">
        <f t="shared" si="7"/>
        <v>0.08319444444444446</v>
      </c>
      <c r="J129" s="13">
        <f>G129-INDEX($G$5:$G$333,MATCH(D129,$D$5:$D$333,0))</f>
        <v>0.07699074074074075</v>
      </c>
    </row>
    <row r="130" spans="1:10" ht="15" customHeight="1">
      <c r="A130" s="12">
        <v>126</v>
      </c>
      <c r="B130" s="40" t="s">
        <v>259</v>
      </c>
      <c r="C130" s="43"/>
      <c r="D130" s="12" t="s">
        <v>238</v>
      </c>
      <c r="E130" s="15" t="s">
        <v>260</v>
      </c>
      <c r="F130" s="37">
        <v>0.22943287037037038</v>
      </c>
      <c r="G130" s="37">
        <v>0.22943287037037038</v>
      </c>
      <c r="H130" s="12" t="str">
        <f t="shared" si="6"/>
        <v>5.42/km</v>
      </c>
      <c r="I130" s="13">
        <f t="shared" si="7"/>
        <v>0.083900462962963</v>
      </c>
      <c r="J130" s="13">
        <f>G130-INDEX($G$5:$G$333,MATCH(D130,$D$5:$D$333,0))</f>
        <v>0.004548611111111128</v>
      </c>
    </row>
    <row r="131" spans="1:10" ht="15" customHeight="1">
      <c r="A131" s="12">
        <v>127</v>
      </c>
      <c r="B131" s="40" t="s">
        <v>261</v>
      </c>
      <c r="C131" s="43"/>
      <c r="D131" s="12" t="s">
        <v>101</v>
      </c>
      <c r="E131" s="15" t="s">
        <v>262</v>
      </c>
      <c r="F131" s="37">
        <v>0.2304050925925926</v>
      </c>
      <c r="G131" s="37">
        <v>0.2304050925925926</v>
      </c>
      <c r="H131" s="12" t="str">
        <f t="shared" si="6"/>
        <v>5.44/km</v>
      </c>
      <c r="I131" s="13">
        <f t="shared" si="7"/>
        <v>0.0848726851851852</v>
      </c>
      <c r="J131" s="13">
        <f>G131-INDEX($G$5:$G$333,MATCH(D131,$D$5:$D$333,0))</f>
        <v>0.03212962962962962</v>
      </c>
    </row>
    <row r="132" spans="1:10" ht="15" customHeight="1">
      <c r="A132" s="12">
        <v>128</v>
      </c>
      <c r="B132" s="40" t="s">
        <v>263</v>
      </c>
      <c r="C132" s="43"/>
      <c r="D132" s="12" t="s">
        <v>81</v>
      </c>
      <c r="E132" s="15" t="s">
        <v>264</v>
      </c>
      <c r="F132" s="37">
        <v>0.2308564814814815</v>
      </c>
      <c r="G132" s="37">
        <v>0.2308564814814815</v>
      </c>
      <c r="H132" s="12" t="str">
        <f t="shared" si="6"/>
        <v>5.44/km</v>
      </c>
      <c r="I132" s="13">
        <f t="shared" si="7"/>
        <v>0.08532407407407411</v>
      </c>
      <c r="J132" s="13">
        <f>G132-INDEX($G$5:$G$333,MATCH(D132,$D$5:$D$333,0))</f>
        <v>0.03695601851851854</v>
      </c>
    </row>
    <row r="133" spans="1:10" ht="15" customHeight="1">
      <c r="A133" s="12">
        <v>129</v>
      </c>
      <c r="B133" s="40" t="s">
        <v>265</v>
      </c>
      <c r="C133" s="43"/>
      <c r="D133" s="12" t="s">
        <v>28</v>
      </c>
      <c r="E133" s="15" t="s">
        <v>266</v>
      </c>
      <c r="F133" s="37">
        <v>0.23123842592592592</v>
      </c>
      <c r="G133" s="37">
        <v>0.23123842592592592</v>
      </c>
      <c r="H133" s="12" t="str">
        <f t="shared" si="6"/>
        <v>5.45/km</v>
      </c>
      <c r="I133" s="13">
        <f t="shared" si="7"/>
        <v>0.08570601851851853</v>
      </c>
      <c r="J133" s="13">
        <f>G133-INDEX($G$5:$G$333,MATCH(D133,$D$5:$D$333,0))</f>
        <v>0.07950231481481482</v>
      </c>
    </row>
    <row r="134" spans="1:10" ht="15" customHeight="1">
      <c r="A134" s="12">
        <v>130</v>
      </c>
      <c r="B134" s="40" t="s">
        <v>267</v>
      </c>
      <c r="C134" s="43"/>
      <c r="D134" s="12" t="s">
        <v>33</v>
      </c>
      <c r="E134" s="15" t="s">
        <v>268</v>
      </c>
      <c r="F134" s="37">
        <v>0.23130787037037037</v>
      </c>
      <c r="G134" s="37">
        <v>0.23130787037037037</v>
      </c>
      <c r="H134" s="12" t="str">
        <f t="shared" si="6"/>
        <v>5.45/km</v>
      </c>
      <c r="I134" s="13">
        <f t="shared" si="7"/>
        <v>0.08577546296296298</v>
      </c>
      <c r="J134" s="13">
        <f>G134-INDEX($G$5:$G$333,MATCH(D134,$D$5:$D$333,0))</f>
        <v>0.07077546296296297</v>
      </c>
    </row>
    <row r="135" spans="1:10" ht="15" customHeight="1">
      <c r="A135" s="12">
        <v>131</v>
      </c>
      <c r="B135" s="40" t="s">
        <v>269</v>
      </c>
      <c r="C135" s="43"/>
      <c r="D135" s="12" t="s">
        <v>28</v>
      </c>
      <c r="E135" s="15" t="s">
        <v>147</v>
      </c>
      <c r="F135" s="37">
        <v>0.23136574074074076</v>
      </c>
      <c r="G135" s="37">
        <v>0.23136574074074076</v>
      </c>
      <c r="H135" s="12" t="str">
        <f t="shared" si="6"/>
        <v>5.45/km</v>
      </c>
      <c r="I135" s="13">
        <f t="shared" si="7"/>
        <v>0.08583333333333337</v>
      </c>
      <c r="J135" s="13">
        <f>G135-INDEX($G$5:$G$333,MATCH(D135,$D$5:$D$333,0))</f>
        <v>0.07962962962962966</v>
      </c>
    </row>
    <row r="136" spans="1:10" ht="15" customHeight="1">
      <c r="A136" s="12">
        <v>132</v>
      </c>
      <c r="B136" s="40" t="s">
        <v>270</v>
      </c>
      <c r="C136" s="43"/>
      <c r="D136" s="12" t="s">
        <v>33</v>
      </c>
      <c r="E136" s="15" t="s">
        <v>271</v>
      </c>
      <c r="F136" s="37">
        <v>0.2316898148148148</v>
      </c>
      <c r="G136" s="37">
        <v>0.2316898148148148</v>
      </c>
      <c r="H136" s="12" t="str">
        <f t="shared" si="6"/>
        <v>5.46/km</v>
      </c>
      <c r="I136" s="13">
        <f t="shared" si="7"/>
        <v>0.0861574074074074</v>
      </c>
      <c r="J136" s="13">
        <f>G136-INDEX($G$5:$G$333,MATCH(D136,$D$5:$D$333,0))</f>
        <v>0.07115740740740739</v>
      </c>
    </row>
    <row r="137" spans="1:10" ht="15" customHeight="1">
      <c r="A137" s="12">
        <v>133</v>
      </c>
      <c r="B137" s="40" t="s">
        <v>272</v>
      </c>
      <c r="C137" s="43"/>
      <c r="D137" s="12" t="s">
        <v>59</v>
      </c>
      <c r="E137" s="15" t="s">
        <v>273</v>
      </c>
      <c r="F137" s="37">
        <v>0.23216435185185183</v>
      </c>
      <c r="G137" s="37">
        <v>0.23216435185185183</v>
      </c>
      <c r="H137" s="12" t="str">
        <f t="shared" si="6"/>
        <v>5.46/km</v>
      </c>
      <c r="I137" s="13">
        <f t="shared" si="7"/>
        <v>0.08663194444444444</v>
      </c>
      <c r="J137" s="13">
        <f>G137-INDEX($G$5:$G$333,MATCH(D137,$D$5:$D$333,0))</f>
        <v>0.0524884259259259</v>
      </c>
    </row>
    <row r="138" spans="1:10" ht="15" customHeight="1">
      <c r="A138" s="12">
        <v>134</v>
      </c>
      <c r="B138" s="40" t="s">
        <v>274</v>
      </c>
      <c r="C138" s="43"/>
      <c r="D138" s="12" t="s">
        <v>28</v>
      </c>
      <c r="E138" s="15" t="s">
        <v>275</v>
      </c>
      <c r="F138" s="37">
        <v>0.2324537037037037</v>
      </c>
      <c r="G138" s="37">
        <v>0.2324537037037037</v>
      </c>
      <c r="H138" s="12" t="str">
        <f t="shared" si="6"/>
        <v>5.47/km</v>
      </c>
      <c r="I138" s="13">
        <f t="shared" si="7"/>
        <v>0.0869212962962963</v>
      </c>
      <c r="J138" s="13">
        <f>G138-INDEX($G$5:$G$333,MATCH(D138,$D$5:$D$333,0))</f>
        <v>0.08071759259259259</v>
      </c>
    </row>
    <row r="139" spans="1:10" ht="15" customHeight="1">
      <c r="A139" s="12">
        <v>135</v>
      </c>
      <c r="B139" s="40" t="s">
        <v>276</v>
      </c>
      <c r="C139" s="43"/>
      <c r="D139" s="12" t="s">
        <v>45</v>
      </c>
      <c r="E139" s="15" t="s">
        <v>277</v>
      </c>
      <c r="F139" s="37">
        <v>0.23280092592592594</v>
      </c>
      <c r="G139" s="37">
        <v>0.23280092592592594</v>
      </c>
      <c r="H139" s="12" t="str">
        <f t="shared" si="6"/>
        <v>5.47/km</v>
      </c>
      <c r="I139" s="13">
        <f t="shared" si="7"/>
        <v>0.08726851851851855</v>
      </c>
      <c r="J139" s="13">
        <f>G139-INDEX($G$5:$G$333,MATCH(D139,$D$5:$D$333,0))</f>
        <v>0.0660185185185185</v>
      </c>
    </row>
    <row r="140" spans="1:10" ht="15" customHeight="1">
      <c r="A140" s="12">
        <v>136</v>
      </c>
      <c r="B140" s="40" t="s">
        <v>278</v>
      </c>
      <c r="C140" s="43"/>
      <c r="D140" s="12" t="s">
        <v>45</v>
      </c>
      <c r="E140" s="15" t="s">
        <v>225</v>
      </c>
      <c r="F140" s="37">
        <v>0.23288194444444443</v>
      </c>
      <c r="G140" s="37">
        <v>0.23288194444444443</v>
      </c>
      <c r="H140" s="12" t="str">
        <f t="shared" si="6"/>
        <v>5.48/km</v>
      </c>
      <c r="I140" s="13">
        <f t="shared" si="7"/>
        <v>0.08734953703703704</v>
      </c>
      <c r="J140" s="13">
        <f>G140-INDEX($G$5:$G$333,MATCH(D140,$D$5:$D$333,0))</f>
        <v>0.066099537037037</v>
      </c>
    </row>
    <row r="141" spans="1:10" ht="15" customHeight="1">
      <c r="A141" s="12">
        <v>137</v>
      </c>
      <c r="B141" s="40" t="s">
        <v>279</v>
      </c>
      <c r="C141" s="43"/>
      <c r="D141" s="12" t="s">
        <v>33</v>
      </c>
      <c r="E141" s="15" t="s">
        <v>256</v>
      </c>
      <c r="F141" s="37">
        <v>0.23288194444444443</v>
      </c>
      <c r="G141" s="37">
        <v>0.23288194444444443</v>
      </c>
      <c r="H141" s="12" t="str">
        <f t="shared" si="6"/>
        <v>5.48/km</v>
      </c>
      <c r="I141" s="13">
        <f t="shared" si="7"/>
        <v>0.08734953703703704</v>
      </c>
      <c r="J141" s="13">
        <f>G141-INDEX($G$5:$G$333,MATCH(D141,$D$5:$D$333,0))</f>
        <v>0.07234953703703703</v>
      </c>
    </row>
    <row r="142" spans="1:10" ht="15" customHeight="1">
      <c r="A142" s="12">
        <v>138</v>
      </c>
      <c r="B142" s="40" t="s">
        <v>280</v>
      </c>
      <c r="C142" s="43"/>
      <c r="D142" s="12" t="s">
        <v>81</v>
      </c>
      <c r="E142" s="15" t="s">
        <v>281</v>
      </c>
      <c r="F142" s="37">
        <v>0.23297453703703705</v>
      </c>
      <c r="G142" s="37">
        <v>0.23297453703703705</v>
      </c>
      <c r="H142" s="12" t="str">
        <f aca="true" t="shared" si="8" ref="H142:H205">TEXT(INT((HOUR(G142)*3600+MINUTE(G142)*60+SECOND(G142))/$J$3/60),"0")&amp;"."&amp;TEXT(MOD((HOUR(G142)*3600+MINUTE(G142)*60+SECOND(G142))/$J$3,60),"00")&amp;"/km"</f>
        <v>5.48/km</v>
      </c>
      <c r="I142" s="13">
        <f aca="true" t="shared" si="9" ref="I142:I205">G142-$G$5</f>
        <v>0.08744212962962966</v>
      </c>
      <c r="J142" s="13">
        <f>G142-INDEX($G$5:$G$333,MATCH(D142,$D$5:$D$333,0))</f>
        <v>0.039074074074074094</v>
      </c>
    </row>
    <row r="143" spans="1:10" ht="15" customHeight="1">
      <c r="A143" s="12">
        <v>139</v>
      </c>
      <c r="B143" s="40" t="s">
        <v>282</v>
      </c>
      <c r="C143" s="43"/>
      <c r="D143" s="12" t="s">
        <v>238</v>
      </c>
      <c r="E143" s="15" t="s">
        <v>283</v>
      </c>
      <c r="F143" s="37">
        <v>0.2331712962962963</v>
      </c>
      <c r="G143" s="37">
        <v>0.2331712962962963</v>
      </c>
      <c r="H143" s="12" t="str">
        <f t="shared" si="8"/>
        <v>5.48/km</v>
      </c>
      <c r="I143" s="13">
        <f t="shared" si="9"/>
        <v>0.0876388888888889</v>
      </c>
      <c r="J143" s="13">
        <f>G143-INDEX($G$5:$G$333,MATCH(D143,$D$5:$D$333,0))</f>
        <v>0.008287037037037037</v>
      </c>
    </row>
    <row r="144" spans="1:10" ht="15" customHeight="1">
      <c r="A144" s="12">
        <v>140</v>
      </c>
      <c r="B144" s="40" t="s">
        <v>284</v>
      </c>
      <c r="C144" s="43"/>
      <c r="D144" s="12" t="s">
        <v>81</v>
      </c>
      <c r="E144" s="15" t="s">
        <v>285</v>
      </c>
      <c r="F144" s="37">
        <v>0.23354166666666668</v>
      </c>
      <c r="G144" s="37">
        <v>0.23354166666666668</v>
      </c>
      <c r="H144" s="12" t="str">
        <f t="shared" si="8"/>
        <v>5.48/km</v>
      </c>
      <c r="I144" s="13">
        <f t="shared" si="9"/>
        <v>0.08800925925925929</v>
      </c>
      <c r="J144" s="13">
        <f>G144-INDEX($G$5:$G$333,MATCH(D144,$D$5:$D$333,0))</f>
        <v>0.03964120370370372</v>
      </c>
    </row>
    <row r="145" spans="1:10" ht="15" customHeight="1">
      <c r="A145" s="12">
        <v>141</v>
      </c>
      <c r="B145" s="40" t="s">
        <v>286</v>
      </c>
      <c r="C145" s="43"/>
      <c r="D145" s="12" t="s">
        <v>81</v>
      </c>
      <c r="E145" s="15" t="s">
        <v>287</v>
      </c>
      <c r="F145" s="37">
        <v>0.23355324074074071</v>
      </c>
      <c r="G145" s="37">
        <v>0.23355324074074071</v>
      </c>
      <c r="H145" s="12" t="str">
        <f t="shared" si="8"/>
        <v>5.49/km</v>
      </c>
      <c r="I145" s="13">
        <f t="shared" si="9"/>
        <v>0.08802083333333333</v>
      </c>
      <c r="J145" s="13">
        <f>G145-INDEX($G$5:$G$333,MATCH(D145,$D$5:$D$333,0))</f>
        <v>0.03965277777777776</v>
      </c>
    </row>
    <row r="146" spans="1:10" ht="15" customHeight="1">
      <c r="A146" s="12">
        <v>142</v>
      </c>
      <c r="B146" s="40" t="s">
        <v>17</v>
      </c>
      <c r="C146" s="43"/>
      <c r="D146" s="12" t="s">
        <v>23</v>
      </c>
      <c r="E146" s="15" t="s">
        <v>18</v>
      </c>
      <c r="F146" s="37">
        <v>0.23377314814814812</v>
      </c>
      <c r="G146" s="37">
        <v>0.23377314814814812</v>
      </c>
      <c r="H146" s="12" t="str">
        <f t="shared" si="8"/>
        <v>5.49/km</v>
      </c>
      <c r="I146" s="13">
        <f t="shared" si="9"/>
        <v>0.08824074074074073</v>
      </c>
      <c r="J146" s="13">
        <f>G146-INDEX($G$5:$G$333,MATCH(D146,$D$5:$D$333,0))</f>
        <v>0.08824074074074073</v>
      </c>
    </row>
    <row r="147" spans="1:10" ht="15" customHeight="1">
      <c r="A147" s="12">
        <v>143</v>
      </c>
      <c r="B147" s="40" t="s">
        <v>288</v>
      </c>
      <c r="C147" s="43"/>
      <c r="D147" s="12" t="s">
        <v>45</v>
      </c>
      <c r="E147" s="15" t="s">
        <v>289</v>
      </c>
      <c r="F147" s="37">
        <v>0.2344328703703704</v>
      </c>
      <c r="G147" s="37">
        <v>0.2344328703703704</v>
      </c>
      <c r="H147" s="12" t="str">
        <f t="shared" si="8"/>
        <v>5.50/km</v>
      </c>
      <c r="I147" s="13">
        <f t="shared" si="9"/>
        <v>0.088900462962963</v>
      </c>
      <c r="J147" s="13">
        <f>G147-INDEX($G$5:$G$333,MATCH(D147,$D$5:$D$333,0))</f>
        <v>0.06765046296296295</v>
      </c>
    </row>
    <row r="148" spans="1:10" ht="15" customHeight="1">
      <c r="A148" s="12">
        <v>144</v>
      </c>
      <c r="B148" s="40" t="s">
        <v>290</v>
      </c>
      <c r="C148" s="43"/>
      <c r="D148" s="12" t="s">
        <v>81</v>
      </c>
      <c r="E148" s="15" t="s">
        <v>281</v>
      </c>
      <c r="F148" s="37">
        <v>0.23480324074074074</v>
      </c>
      <c r="G148" s="37">
        <v>0.23480324074074074</v>
      </c>
      <c r="H148" s="12" t="str">
        <f t="shared" si="8"/>
        <v>5.50/km</v>
      </c>
      <c r="I148" s="13">
        <f t="shared" si="9"/>
        <v>0.08927083333333335</v>
      </c>
      <c r="J148" s="13">
        <f>G148-INDEX($G$5:$G$333,MATCH(D148,$D$5:$D$333,0))</f>
        <v>0.04090277777777779</v>
      </c>
    </row>
    <row r="149" spans="1:10" ht="15" customHeight="1">
      <c r="A149" s="12">
        <v>145</v>
      </c>
      <c r="B149" s="40" t="s">
        <v>291</v>
      </c>
      <c r="C149" s="43"/>
      <c r="D149" s="12" t="s">
        <v>138</v>
      </c>
      <c r="E149" s="15" t="s">
        <v>292</v>
      </c>
      <c r="F149" s="37">
        <v>0.2354166666666667</v>
      </c>
      <c r="G149" s="37">
        <v>0.2354166666666667</v>
      </c>
      <c r="H149" s="12" t="str">
        <f t="shared" si="8"/>
        <v>5.51/km</v>
      </c>
      <c r="I149" s="13">
        <f t="shared" si="9"/>
        <v>0.0898842592592593</v>
      </c>
      <c r="J149" s="13">
        <f>G149-INDEX($G$5:$G$333,MATCH(D149,$D$5:$D$333,0))</f>
        <v>0.027326388888888914</v>
      </c>
    </row>
    <row r="150" spans="1:10" ht="15" customHeight="1">
      <c r="A150" s="12">
        <v>146</v>
      </c>
      <c r="B150" s="40" t="s">
        <v>293</v>
      </c>
      <c r="C150" s="43"/>
      <c r="D150" s="12" t="s">
        <v>33</v>
      </c>
      <c r="E150" s="15" t="s">
        <v>294</v>
      </c>
      <c r="F150" s="37">
        <v>0.2355787037037037</v>
      </c>
      <c r="G150" s="37">
        <v>0.2355787037037037</v>
      </c>
      <c r="H150" s="12" t="str">
        <f t="shared" si="8"/>
        <v>5.52/km</v>
      </c>
      <c r="I150" s="13">
        <f t="shared" si="9"/>
        <v>0.09004629629629632</v>
      </c>
      <c r="J150" s="13">
        <f>G150-INDEX($G$5:$G$333,MATCH(D150,$D$5:$D$333,0))</f>
        <v>0.0750462962962963</v>
      </c>
    </row>
    <row r="151" spans="1:10" ht="15" customHeight="1">
      <c r="A151" s="12">
        <v>147</v>
      </c>
      <c r="B151" s="40" t="s">
        <v>295</v>
      </c>
      <c r="C151" s="43"/>
      <c r="D151" s="12" t="s">
        <v>101</v>
      </c>
      <c r="E151" s="15" t="s">
        <v>162</v>
      </c>
      <c r="F151" s="37">
        <v>0.23583333333333334</v>
      </c>
      <c r="G151" s="37">
        <v>0.23583333333333334</v>
      </c>
      <c r="H151" s="12" t="str">
        <f t="shared" si="8"/>
        <v>5.52/km</v>
      </c>
      <c r="I151" s="13">
        <f t="shared" si="9"/>
        <v>0.09030092592592595</v>
      </c>
      <c r="J151" s="13">
        <f>G151-INDEX($G$5:$G$333,MATCH(D151,$D$5:$D$333,0))</f>
        <v>0.037557870370370366</v>
      </c>
    </row>
    <row r="152" spans="1:10" ht="15" customHeight="1">
      <c r="A152" s="12">
        <v>148</v>
      </c>
      <c r="B152" s="40" t="s">
        <v>19</v>
      </c>
      <c r="C152" s="43"/>
      <c r="D152" s="12" t="s">
        <v>81</v>
      </c>
      <c r="E152" s="15" t="s">
        <v>18</v>
      </c>
      <c r="F152" s="37">
        <v>0.23643518518518516</v>
      </c>
      <c r="G152" s="37">
        <v>0.23643518518518516</v>
      </c>
      <c r="H152" s="12" t="str">
        <f t="shared" si="8"/>
        <v>5.53/km</v>
      </c>
      <c r="I152" s="13">
        <f t="shared" si="9"/>
        <v>0.09090277777777778</v>
      </c>
      <c r="J152" s="13">
        <f>G152-INDEX($G$5:$G$333,MATCH(D152,$D$5:$D$333,0))</f>
        <v>0.04253472222222221</v>
      </c>
    </row>
    <row r="153" spans="1:10" ht="15" customHeight="1">
      <c r="A153" s="12">
        <v>149</v>
      </c>
      <c r="B153" s="40" t="s">
        <v>296</v>
      </c>
      <c r="C153" s="43"/>
      <c r="D153" s="12" t="s">
        <v>59</v>
      </c>
      <c r="E153" s="15" t="s">
        <v>297</v>
      </c>
      <c r="F153" s="37">
        <v>0.23653935185185185</v>
      </c>
      <c r="G153" s="37">
        <v>0.23653935185185185</v>
      </c>
      <c r="H153" s="12" t="str">
        <f t="shared" si="8"/>
        <v>5.53/km</v>
      </c>
      <c r="I153" s="13">
        <f t="shared" si="9"/>
        <v>0.09100694444444446</v>
      </c>
      <c r="J153" s="13">
        <f>G153-INDEX($G$5:$G$333,MATCH(D153,$D$5:$D$333,0))</f>
        <v>0.056863425925925914</v>
      </c>
    </row>
    <row r="154" spans="1:10" ht="15" customHeight="1">
      <c r="A154" s="12">
        <v>150</v>
      </c>
      <c r="B154" s="40" t="s">
        <v>298</v>
      </c>
      <c r="C154" s="43"/>
      <c r="D154" s="12" t="s">
        <v>81</v>
      </c>
      <c r="E154" s="15" t="s">
        <v>299</v>
      </c>
      <c r="F154" s="37">
        <v>0.23658564814814817</v>
      </c>
      <c r="G154" s="37">
        <v>0.23658564814814817</v>
      </c>
      <c r="H154" s="12" t="str">
        <f t="shared" si="8"/>
        <v>5.53/km</v>
      </c>
      <c r="I154" s="13">
        <f t="shared" si="9"/>
        <v>0.09105324074074078</v>
      </c>
      <c r="J154" s="13">
        <f>G154-INDEX($G$5:$G$333,MATCH(D154,$D$5:$D$333,0))</f>
        <v>0.042685185185185215</v>
      </c>
    </row>
    <row r="155" spans="1:10" ht="15" customHeight="1">
      <c r="A155" s="12">
        <v>151</v>
      </c>
      <c r="B155" s="40" t="s">
        <v>300</v>
      </c>
      <c r="C155" s="43"/>
      <c r="D155" s="12" t="s">
        <v>45</v>
      </c>
      <c r="E155" s="15" t="s">
        <v>301</v>
      </c>
      <c r="F155" s="37">
        <v>0.23662037037037034</v>
      </c>
      <c r="G155" s="37">
        <v>0.23662037037037034</v>
      </c>
      <c r="H155" s="12" t="str">
        <f t="shared" si="8"/>
        <v>5.53/km</v>
      </c>
      <c r="I155" s="13">
        <f t="shared" si="9"/>
        <v>0.09108796296296295</v>
      </c>
      <c r="J155" s="13">
        <f>G155-INDEX($G$5:$G$333,MATCH(D155,$D$5:$D$333,0))</f>
        <v>0.06983796296296291</v>
      </c>
    </row>
    <row r="156" spans="1:10" ht="15" customHeight="1">
      <c r="A156" s="12">
        <v>152</v>
      </c>
      <c r="B156" s="40" t="s">
        <v>302</v>
      </c>
      <c r="C156" s="43"/>
      <c r="D156" s="12" t="s">
        <v>28</v>
      </c>
      <c r="E156" s="15" t="s">
        <v>303</v>
      </c>
      <c r="F156" s="37">
        <v>0.23709490740740743</v>
      </c>
      <c r="G156" s="37">
        <v>0.23709490740740743</v>
      </c>
      <c r="H156" s="12" t="str">
        <f t="shared" si="8"/>
        <v>5.54/km</v>
      </c>
      <c r="I156" s="13">
        <f t="shared" si="9"/>
        <v>0.09156250000000005</v>
      </c>
      <c r="J156" s="13">
        <f>G156-INDEX($G$5:$G$333,MATCH(D156,$D$5:$D$333,0))</f>
        <v>0.08535879629629634</v>
      </c>
    </row>
    <row r="157" spans="1:10" ht="15" customHeight="1">
      <c r="A157" s="12">
        <v>153</v>
      </c>
      <c r="B157" s="40" t="s">
        <v>304</v>
      </c>
      <c r="C157" s="43"/>
      <c r="D157" s="12" t="s">
        <v>23</v>
      </c>
      <c r="E157" s="15" t="s">
        <v>305</v>
      </c>
      <c r="F157" s="37">
        <v>0.23709490740740743</v>
      </c>
      <c r="G157" s="37">
        <v>0.23709490740740743</v>
      </c>
      <c r="H157" s="12" t="str">
        <f t="shared" si="8"/>
        <v>5.54/km</v>
      </c>
      <c r="I157" s="13">
        <f t="shared" si="9"/>
        <v>0.09156250000000005</v>
      </c>
      <c r="J157" s="13">
        <f>G157-INDEX($G$5:$G$333,MATCH(D157,$D$5:$D$333,0))</f>
        <v>0.09156250000000005</v>
      </c>
    </row>
    <row r="158" spans="1:10" ht="15" customHeight="1">
      <c r="A158" s="12">
        <v>154</v>
      </c>
      <c r="B158" s="40" t="s">
        <v>306</v>
      </c>
      <c r="C158" s="43"/>
      <c r="D158" s="12" t="s">
        <v>307</v>
      </c>
      <c r="E158" s="15" t="s">
        <v>308</v>
      </c>
      <c r="F158" s="37">
        <v>0.2383449074074074</v>
      </c>
      <c r="G158" s="37">
        <v>0.2383449074074074</v>
      </c>
      <c r="H158" s="12" t="str">
        <f t="shared" si="8"/>
        <v>5.56/km</v>
      </c>
      <c r="I158" s="13">
        <f t="shared" si="9"/>
        <v>0.09281250000000002</v>
      </c>
      <c r="J158" s="13">
        <f>G158-INDEX($G$5:$G$333,MATCH(D158,$D$5:$D$333,0))</f>
        <v>0</v>
      </c>
    </row>
    <row r="159" spans="1:10" ht="15" customHeight="1">
      <c r="A159" s="12">
        <v>155</v>
      </c>
      <c r="B159" s="40" t="s">
        <v>309</v>
      </c>
      <c r="C159" s="43"/>
      <c r="D159" s="12" t="s">
        <v>81</v>
      </c>
      <c r="E159" s="15" t="s">
        <v>310</v>
      </c>
      <c r="F159" s="37">
        <v>0.23898148148148146</v>
      </c>
      <c r="G159" s="37">
        <v>0.23898148148148146</v>
      </c>
      <c r="H159" s="12" t="str">
        <f t="shared" si="8"/>
        <v>5.57/km</v>
      </c>
      <c r="I159" s="13">
        <f t="shared" si="9"/>
        <v>0.09344907407407407</v>
      </c>
      <c r="J159" s="13">
        <f>G159-INDEX($G$5:$G$333,MATCH(D159,$D$5:$D$333,0))</f>
        <v>0.045081018518518506</v>
      </c>
    </row>
    <row r="160" spans="1:10" ht="15" customHeight="1">
      <c r="A160" s="12">
        <v>156</v>
      </c>
      <c r="B160" s="40" t="s">
        <v>311</v>
      </c>
      <c r="C160" s="43"/>
      <c r="D160" s="12" t="s">
        <v>307</v>
      </c>
      <c r="E160" s="15" t="s">
        <v>312</v>
      </c>
      <c r="F160" s="37">
        <v>0.24</v>
      </c>
      <c r="G160" s="37">
        <v>0.24</v>
      </c>
      <c r="H160" s="12" t="str">
        <f t="shared" si="8"/>
        <v>5.58/km</v>
      </c>
      <c r="I160" s="13">
        <f t="shared" si="9"/>
        <v>0.0944675925925926</v>
      </c>
      <c r="J160" s="13">
        <f>G160-INDEX($G$5:$G$333,MATCH(D160,$D$5:$D$333,0))</f>
        <v>0.001655092592592583</v>
      </c>
    </row>
    <row r="161" spans="1:10" ht="15" customHeight="1">
      <c r="A161" s="12">
        <v>157</v>
      </c>
      <c r="B161" s="40" t="s">
        <v>313</v>
      </c>
      <c r="C161" s="43"/>
      <c r="D161" s="12" t="s">
        <v>28</v>
      </c>
      <c r="E161" s="15" t="s">
        <v>14</v>
      </c>
      <c r="F161" s="37">
        <v>0.24019675925925923</v>
      </c>
      <c r="G161" s="37">
        <v>0.24019675925925923</v>
      </c>
      <c r="H161" s="12" t="str">
        <f t="shared" si="8"/>
        <v>5.58/km</v>
      </c>
      <c r="I161" s="13">
        <f t="shared" si="9"/>
        <v>0.09466435185185185</v>
      </c>
      <c r="J161" s="13">
        <f>G161-INDEX($G$5:$G$333,MATCH(D161,$D$5:$D$333,0))</f>
        <v>0.08846064814814814</v>
      </c>
    </row>
    <row r="162" spans="1:10" ht="15" customHeight="1">
      <c r="A162" s="12">
        <v>158</v>
      </c>
      <c r="B162" s="40" t="s">
        <v>314</v>
      </c>
      <c r="C162" s="43"/>
      <c r="D162" s="12" t="s">
        <v>81</v>
      </c>
      <c r="E162" s="15" t="s">
        <v>315</v>
      </c>
      <c r="F162" s="37">
        <v>0.24028935185185185</v>
      </c>
      <c r="G162" s="37">
        <v>0.24028935185185185</v>
      </c>
      <c r="H162" s="12" t="str">
        <f t="shared" si="8"/>
        <v>5.59/km</v>
      </c>
      <c r="I162" s="13">
        <f t="shared" si="9"/>
        <v>0.09475694444444446</v>
      </c>
      <c r="J162" s="13">
        <f>G162-INDEX($G$5:$G$333,MATCH(D162,$D$5:$D$333,0))</f>
        <v>0.046388888888888896</v>
      </c>
    </row>
    <row r="163" spans="1:10" ht="15" customHeight="1">
      <c r="A163" s="12">
        <v>159</v>
      </c>
      <c r="B163" s="40" t="s">
        <v>316</v>
      </c>
      <c r="C163" s="43"/>
      <c r="D163" s="12" t="s">
        <v>28</v>
      </c>
      <c r="E163" s="15" t="s">
        <v>317</v>
      </c>
      <c r="F163" s="37">
        <v>0.2404050925925926</v>
      </c>
      <c r="G163" s="37">
        <v>0.2404050925925926</v>
      </c>
      <c r="H163" s="12" t="str">
        <f t="shared" si="8"/>
        <v>5.59/km</v>
      </c>
      <c r="I163" s="13">
        <f t="shared" si="9"/>
        <v>0.09487268518518521</v>
      </c>
      <c r="J163" s="13">
        <f>G163-INDEX($G$5:$G$333,MATCH(D163,$D$5:$D$333,0))</f>
        <v>0.0886689814814815</v>
      </c>
    </row>
    <row r="164" spans="1:10" ht="15" customHeight="1">
      <c r="A164" s="12">
        <v>160</v>
      </c>
      <c r="B164" s="40" t="s">
        <v>318</v>
      </c>
      <c r="C164" s="43"/>
      <c r="D164" s="12" t="s">
        <v>59</v>
      </c>
      <c r="E164" s="15" t="s">
        <v>319</v>
      </c>
      <c r="F164" s="37">
        <v>0.24108796296296298</v>
      </c>
      <c r="G164" s="37">
        <v>0.24108796296296298</v>
      </c>
      <c r="H164" s="12" t="str">
        <f t="shared" si="8"/>
        <v>5.60/km</v>
      </c>
      <c r="I164" s="13">
        <f t="shared" si="9"/>
        <v>0.09555555555555559</v>
      </c>
      <c r="J164" s="13">
        <f>G164-INDEX($G$5:$G$333,MATCH(D164,$D$5:$D$333,0))</f>
        <v>0.06141203703703704</v>
      </c>
    </row>
    <row r="165" spans="1:10" ht="15" customHeight="1">
      <c r="A165" s="12">
        <v>161</v>
      </c>
      <c r="B165" s="40" t="s">
        <v>20</v>
      </c>
      <c r="C165" s="43"/>
      <c r="D165" s="12" t="s">
        <v>59</v>
      </c>
      <c r="E165" s="15" t="s">
        <v>320</v>
      </c>
      <c r="F165" s="37">
        <v>0.24123842592592593</v>
      </c>
      <c r="G165" s="37">
        <v>0.24123842592592593</v>
      </c>
      <c r="H165" s="12" t="str">
        <f t="shared" si="8"/>
        <v>5.60/km</v>
      </c>
      <c r="I165" s="13">
        <f t="shared" si="9"/>
        <v>0.09570601851851854</v>
      </c>
      <c r="J165" s="13">
        <f>G165-INDEX($G$5:$G$333,MATCH(D165,$D$5:$D$333,0))</f>
        <v>0.06156249999999999</v>
      </c>
    </row>
    <row r="166" spans="1:10" ht="15" customHeight="1">
      <c r="A166" s="12">
        <v>162</v>
      </c>
      <c r="B166" s="40" t="s">
        <v>321</v>
      </c>
      <c r="C166" s="43"/>
      <c r="D166" s="12" t="s">
        <v>59</v>
      </c>
      <c r="E166" s="15" t="s">
        <v>283</v>
      </c>
      <c r="F166" s="37">
        <v>0.24151620370370372</v>
      </c>
      <c r="G166" s="37">
        <v>0.24151620370370372</v>
      </c>
      <c r="H166" s="12" t="str">
        <f t="shared" si="8"/>
        <v>6.00/km</v>
      </c>
      <c r="I166" s="13">
        <f t="shared" si="9"/>
        <v>0.09598379629629633</v>
      </c>
      <c r="J166" s="13">
        <f>G166-INDEX($G$5:$G$333,MATCH(D166,$D$5:$D$333,0))</f>
        <v>0.061840277777777786</v>
      </c>
    </row>
    <row r="167" spans="1:10" ht="15" customHeight="1">
      <c r="A167" s="12">
        <v>163</v>
      </c>
      <c r="B167" s="40" t="s">
        <v>322</v>
      </c>
      <c r="C167" s="43"/>
      <c r="D167" s="12" t="s">
        <v>81</v>
      </c>
      <c r="E167" s="15" t="s">
        <v>323</v>
      </c>
      <c r="F167" s="37">
        <v>0.2416898148148148</v>
      </c>
      <c r="G167" s="37">
        <v>0.2416898148148148</v>
      </c>
      <c r="H167" s="12" t="str">
        <f t="shared" si="8"/>
        <v>6.01/km</v>
      </c>
      <c r="I167" s="13">
        <f t="shared" si="9"/>
        <v>0.09615740740740741</v>
      </c>
      <c r="J167" s="13">
        <f>G167-INDEX($G$5:$G$333,MATCH(D167,$D$5:$D$333,0))</f>
        <v>0.04778935185185185</v>
      </c>
    </row>
    <row r="168" spans="1:10" ht="15" customHeight="1">
      <c r="A168" s="12">
        <v>164</v>
      </c>
      <c r="B168" s="40" t="s">
        <v>324</v>
      </c>
      <c r="C168" s="43"/>
      <c r="D168" s="12" t="s">
        <v>307</v>
      </c>
      <c r="E168" s="15" t="s">
        <v>325</v>
      </c>
      <c r="F168" s="37">
        <v>0.24187499999999998</v>
      </c>
      <c r="G168" s="37">
        <v>0.24187499999999998</v>
      </c>
      <c r="H168" s="12" t="str">
        <f t="shared" si="8"/>
        <v>6.01/km</v>
      </c>
      <c r="I168" s="13">
        <f t="shared" si="9"/>
        <v>0.09634259259259259</v>
      </c>
      <c r="J168" s="13">
        <f>G168-INDEX($G$5:$G$333,MATCH(D168,$D$5:$D$333,0))</f>
        <v>0.003530092592592571</v>
      </c>
    </row>
    <row r="169" spans="1:10" ht="15" customHeight="1">
      <c r="A169" s="12">
        <v>165</v>
      </c>
      <c r="B169" s="40" t="s">
        <v>326</v>
      </c>
      <c r="C169" s="43"/>
      <c r="D169" s="12" t="s">
        <v>238</v>
      </c>
      <c r="E169" s="15" t="s">
        <v>327</v>
      </c>
      <c r="F169" s="37">
        <v>0.24261574074074074</v>
      </c>
      <c r="G169" s="37">
        <v>0.24261574074074074</v>
      </c>
      <c r="H169" s="12" t="str">
        <f t="shared" si="8"/>
        <v>6.02/km</v>
      </c>
      <c r="I169" s="13">
        <f t="shared" si="9"/>
        <v>0.09708333333333335</v>
      </c>
      <c r="J169" s="13">
        <f>G169-INDEX($G$5:$G$333,MATCH(D169,$D$5:$D$333,0))</f>
        <v>0.017731481481481487</v>
      </c>
    </row>
    <row r="170" spans="1:10" ht="15" customHeight="1">
      <c r="A170" s="12">
        <v>166</v>
      </c>
      <c r="B170" s="40" t="s">
        <v>328</v>
      </c>
      <c r="C170" s="43"/>
      <c r="D170" s="12" t="s">
        <v>23</v>
      </c>
      <c r="E170" s="15" t="s">
        <v>16</v>
      </c>
      <c r="F170" s="37">
        <v>0.2426851851851852</v>
      </c>
      <c r="G170" s="37">
        <v>0.2426851851851852</v>
      </c>
      <c r="H170" s="12" t="str">
        <f t="shared" si="8"/>
        <v>6.02/km</v>
      </c>
      <c r="I170" s="13">
        <f t="shared" si="9"/>
        <v>0.09715277777777781</v>
      </c>
      <c r="J170" s="13">
        <f>G170-INDEX($G$5:$G$333,MATCH(D170,$D$5:$D$333,0))</f>
        <v>0.09715277777777781</v>
      </c>
    </row>
    <row r="171" spans="1:10" ht="15" customHeight="1">
      <c r="A171" s="12">
        <v>167</v>
      </c>
      <c r="B171" s="40" t="s">
        <v>329</v>
      </c>
      <c r="C171" s="43"/>
      <c r="D171" s="12" t="s">
        <v>33</v>
      </c>
      <c r="E171" s="15" t="s">
        <v>330</v>
      </c>
      <c r="F171" s="37">
        <v>0.24283564814814815</v>
      </c>
      <c r="G171" s="37">
        <v>0.24283564814814815</v>
      </c>
      <c r="H171" s="12" t="str">
        <f t="shared" si="8"/>
        <v>6.02/km</v>
      </c>
      <c r="I171" s="13">
        <f t="shared" si="9"/>
        <v>0.09730324074074076</v>
      </c>
      <c r="J171" s="13">
        <f>G171-INDEX($G$5:$G$333,MATCH(D171,$D$5:$D$333,0))</f>
        <v>0.08230324074074075</v>
      </c>
    </row>
    <row r="172" spans="1:10" ht="15" customHeight="1">
      <c r="A172" s="12">
        <v>168</v>
      </c>
      <c r="B172" s="40" t="s">
        <v>331</v>
      </c>
      <c r="C172" s="43"/>
      <c r="D172" s="12" t="s">
        <v>45</v>
      </c>
      <c r="E172" s="15" t="s">
        <v>332</v>
      </c>
      <c r="F172" s="37">
        <v>0.24297453703703706</v>
      </c>
      <c r="G172" s="37">
        <v>0.24297453703703706</v>
      </c>
      <c r="H172" s="12" t="str">
        <f t="shared" si="8"/>
        <v>6.03/km</v>
      </c>
      <c r="I172" s="13">
        <f t="shared" si="9"/>
        <v>0.09744212962962967</v>
      </c>
      <c r="J172" s="13">
        <f>G172-INDEX($G$5:$G$333,MATCH(D172,$D$5:$D$333,0))</f>
        <v>0.07619212962962962</v>
      </c>
    </row>
    <row r="173" spans="1:10" ht="15" customHeight="1">
      <c r="A173" s="12">
        <v>169</v>
      </c>
      <c r="B173" s="40" t="s">
        <v>333</v>
      </c>
      <c r="C173" s="43"/>
      <c r="D173" s="12" t="s">
        <v>81</v>
      </c>
      <c r="E173" s="15" t="s">
        <v>334</v>
      </c>
      <c r="F173" s="37">
        <v>0.24300925925925929</v>
      </c>
      <c r="G173" s="37">
        <v>0.24300925925925929</v>
      </c>
      <c r="H173" s="12" t="str">
        <f t="shared" si="8"/>
        <v>6.03/km</v>
      </c>
      <c r="I173" s="13">
        <f t="shared" si="9"/>
        <v>0.0974768518518519</v>
      </c>
      <c r="J173" s="13">
        <f>G173-INDEX($G$5:$G$333,MATCH(D173,$D$5:$D$333,0))</f>
        <v>0.04910879629629633</v>
      </c>
    </row>
    <row r="174" spans="1:10" ht="15" customHeight="1">
      <c r="A174" s="12">
        <v>170</v>
      </c>
      <c r="B174" s="40" t="s">
        <v>335</v>
      </c>
      <c r="C174" s="43"/>
      <c r="D174" s="12" t="s">
        <v>45</v>
      </c>
      <c r="E174" s="15" t="s">
        <v>336</v>
      </c>
      <c r="F174" s="37">
        <v>0.24300925925925929</v>
      </c>
      <c r="G174" s="37">
        <v>0.24300925925925929</v>
      </c>
      <c r="H174" s="12" t="str">
        <f t="shared" si="8"/>
        <v>6.03/km</v>
      </c>
      <c r="I174" s="13">
        <f t="shared" si="9"/>
        <v>0.0974768518518519</v>
      </c>
      <c r="J174" s="13">
        <f>G174-INDEX($G$5:$G$333,MATCH(D174,$D$5:$D$333,0))</f>
        <v>0.07622685185185185</v>
      </c>
    </row>
    <row r="175" spans="1:10" ht="15" customHeight="1">
      <c r="A175" s="12">
        <v>171</v>
      </c>
      <c r="B175" s="40" t="s">
        <v>337</v>
      </c>
      <c r="C175" s="43"/>
      <c r="D175" s="12" t="s">
        <v>23</v>
      </c>
      <c r="E175" s="15" t="s">
        <v>254</v>
      </c>
      <c r="F175" s="37">
        <v>0.24306712962962962</v>
      </c>
      <c r="G175" s="37">
        <v>0.24306712962962962</v>
      </c>
      <c r="H175" s="12" t="str">
        <f t="shared" si="8"/>
        <v>6.03/km</v>
      </c>
      <c r="I175" s="13">
        <f t="shared" si="9"/>
        <v>0.09753472222222223</v>
      </c>
      <c r="J175" s="13">
        <f>G175-INDEX($G$5:$G$333,MATCH(D175,$D$5:$D$333,0))</f>
        <v>0.09753472222222223</v>
      </c>
    </row>
    <row r="176" spans="1:10" ht="15" customHeight="1">
      <c r="A176" s="12">
        <v>172</v>
      </c>
      <c r="B176" s="40" t="s">
        <v>338</v>
      </c>
      <c r="C176" s="43"/>
      <c r="D176" s="12" t="s">
        <v>33</v>
      </c>
      <c r="E176" s="15" t="s">
        <v>339</v>
      </c>
      <c r="F176" s="37">
        <v>0.24314814814814814</v>
      </c>
      <c r="G176" s="37">
        <v>0.24314814814814814</v>
      </c>
      <c r="H176" s="12" t="str">
        <f t="shared" si="8"/>
        <v>6.03/km</v>
      </c>
      <c r="I176" s="13">
        <f t="shared" si="9"/>
        <v>0.09761574074074075</v>
      </c>
      <c r="J176" s="13">
        <f>G176-INDEX($G$5:$G$333,MATCH(D176,$D$5:$D$333,0))</f>
        <v>0.08261574074074074</v>
      </c>
    </row>
    <row r="177" spans="1:10" ht="15" customHeight="1">
      <c r="A177" s="12">
        <v>173</v>
      </c>
      <c r="B177" s="40" t="s">
        <v>340</v>
      </c>
      <c r="C177" s="43"/>
      <c r="D177" s="12" t="s">
        <v>81</v>
      </c>
      <c r="E177" s="15" t="s">
        <v>341</v>
      </c>
      <c r="F177" s="37">
        <v>0.24422453703703703</v>
      </c>
      <c r="G177" s="37">
        <v>0.24422453703703703</v>
      </c>
      <c r="H177" s="12" t="str">
        <f t="shared" si="8"/>
        <v>6.04/km</v>
      </c>
      <c r="I177" s="13">
        <f t="shared" si="9"/>
        <v>0.09869212962962964</v>
      </c>
      <c r="J177" s="13">
        <f>G177-INDEX($G$5:$G$333,MATCH(D177,$D$5:$D$333,0))</f>
        <v>0.05032407407407408</v>
      </c>
    </row>
    <row r="178" spans="1:10" ht="15" customHeight="1">
      <c r="A178" s="12">
        <v>174</v>
      </c>
      <c r="B178" s="40" t="s">
        <v>342</v>
      </c>
      <c r="C178" s="43"/>
      <c r="D178" s="12" t="s">
        <v>45</v>
      </c>
      <c r="E178" s="15" t="s">
        <v>77</v>
      </c>
      <c r="F178" s="37">
        <v>0.24444444444444446</v>
      </c>
      <c r="G178" s="37">
        <v>0.24444444444444446</v>
      </c>
      <c r="H178" s="12" t="str">
        <f t="shared" si="8"/>
        <v>6.05/km</v>
      </c>
      <c r="I178" s="13">
        <f t="shared" si="9"/>
        <v>0.09891203703703708</v>
      </c>
      <c r="J178" s="13">
        <f>G178-INDEX($G$5:$G$333,MATCH(D178,$D$5:$D$333,0))</f>
        <v>0.07766203703703703</v>
      </c>
    </row>
    <row r="179" spans="1:10" ht="15" customHeight="1">
      <c r="A179" s="12">
        <v>175</v>
      </c>
      <c r="B179" s="40" t="s">
        <v>343</v>
      </c>
      <c r="C179" s="43"/>
      <c r="D179" s="12" t="s">
        <v>28</v>
      </c>
      <c r="E179" s="15" t="s">
        <v>344</v>
      </c>
      <c r="F179" s="37">
        <v>0.24458333333333335</v>
      </c>
      <c r="G179" s="37">
        <v>0.24458333333333335</v>
      </c>
      <c r="H179" s="12" t="str">
        <f t="shared" si="8"/>
        <v>6.05/km</v>
      </c>
      <c r="I179" s="13">
        <f t="shared" si="9"/>
        <v>0.09905092592592596</v>
      </c>
      <c r="J179" s="13">
        <f>G179-INDEX($G$5:$G$333,MATCH(D179,$D$5:$D$333,0))</f>
        <v>0.09284722222222225</v>
      </c>
    </row>
    <row r="180" spans="1:10" ht="15" customHeight="1">
      <c r="A180" s="12">
        <v>176</v>
      </c>
      <c r="B180" s="40" t="s">
        <v>345</v>
      </c>
      <c r="C180" s="43"/>
      <c r="D180" s="12" t="s">
        <v>101</v>
      </c>
      <c r="E180" s="15" t="s">
        <v>346</v>
      </c>
      <c r="F180" s="37">
        <v>0.2445949074074074</v>
      </c>
      <c r="G180" s="37">
        <v>0.2445949074074074</v>
      </c>
      <c r="H180" s="12" t="str">
        <f t="shared" si="8"/>
        <v>6.05/km</v>
      </c>
      <c r="I180" s="13">
        <f t="shared" si="9"/>
        <v>0.09906250000000003</v>
      </c>
      <c r="J180" s="13">
        <f>G180-INDEX($G$5:$G$333,MATCH(D180,$D$5:$D$333,0))</f>
        <v>0.04631944444444444</v>
      </c>
    </row>
    <row r="181" spans="1:10" ht="15" customHeight="1">
      <c r="A181" s="12">
        <v>177</v>
      </c>
      <c r="B181" s="40" t="s">
        <v>347</v>
      </c>
      <c r="C181" s="43"/>
      <c r="D181" s="12" t="s">
        <v>81</v>
      </c>
      <c r="E181" s="15" t="s">
        <v>145</v>
      </c>
      <c r="F181" s="37">
        <v>0.24462962962962964</v>
      </c>
      <c r="G181" s="37">
        <v>0.24462962962962964</v>
      </c>
      <c r="H181" s="12" t="str">
        <f t="shared" si="8"/>
        <v>6.05/km</v>
      </c>
      <c r="I181" s="13">
        <f t="shared" si="9"/>
        <v>0.09909722222222225</v>
      </c>
      <c r="J181" s="13">
        <f>G181-INDEX($G$5:$G$333,MATCH(D181,$D$5:$D$333,0))</f>
        <v>0.050729166666666686</v>
      </c>
    </row>
    <row r="182" spans="1:10" ht="15" customHeight="1">
      <c r="A182" s="12">
        <v>178</v>
      </c>
      <c r="B182" s="40" t="s">
        <v>348</v>
      </c>
      <c r="C182" s="43"/>
      <c r="D182" s="12" t="s">
        <v>349</v>
      </c>
      <c r="E182" s="15" t="s">
        <v>14</v>
      </c>
      <c r="F182" s="37">
        <v>0.24483796296296298</v>
      </c>
      <c r="G182" s="37">
        <v>0.24483796296296298</v>
      </c>
      <c r="H182" s="12" t="str">
        <f t="shared" si="8"/>
        <v>6.05/km</v>
      </c>
      <c r="I182" s="13">
        <f t="shared" si="9"/>
        <v>0.09930555555555559</v>
      </c>
      <c r="J182" s="13">
        <f>G182-INDEX($G$5:$G$333,MATCH(D182,$D$5:$D$333,0))</f>
        <v>0</v>
      </c>
    </row>
    <row r="183" spans="1:10" ht="15" customHeight="1">
      <c r="A183" s="12">
        <v>179</v>
      </c>
      <c r="B183" s="40" t="s">
        <v>350</v>
      </c>
      <c r="C183" s="43"/>
      <c r="D183" s="12" t="s">
        <v>349</v>
      </c>
      <c r="E183" s="15" t="s">
        <v>351</v>
      </c>
      <c r="F183" s="37">
        <v>0.2448611111111111</v>
      </c>
      <c r="G183" s="37">
        <v>0.2448611111111111</v>
      </c>
      <c r="H183" s="12" t="str">
        <f t="shared" si="8"/>
        <v>6.05/km</v>
      </c>
      <c r="I183" s="13">
        <f t="shared" si="9"/>
        <v>0.09932870370370372</v>
      </c>
      <c r="J183" s="13">
        <f>G183-INDEX($G$5:$G$333,MATCH(D183,$D$5:$D$333,0))</f>
        <v>2.3148148148133263E-05</v>
      </c>
    </row>
    <row r="184" spans="1:10" ht="15" customHeight="1">
      <c r="A184" s="12">
        <v>180</v>
      </c>
      <c r="B184" s="40" t="s">
        <v>352</v>
      </c>
      <c r="C184" s="43"/>
      <c r="D184" s="12" t="s">
        <v>101</v>
      </c>
      <c r="E184" s="15" t="s">
        <v>353</v>
      </c>
      <c r="F184" s="37">
        <v>0.2449421296296296</v>
      </c>
      <c r="G184" s="37">
        <v>0.2449421296296296</v>
      </c>
      <c r="H184" s="12" t="str">
        <f t="shared" si="8"/>
        <v>6.06/km</v>
      </c>
      <c r="I184" s="13">
        <f t="shared" si="9"/>
        <v>0.09940972222222222</v>
      </c>
      <c r="J184" s="13">
        <f>G184-INDEX($G$5:$G$333,MATCH(D184,$D$5:$D$333,0))</f>
        <v>0.046666666666666634</v>
      </c>
    </row>
    <row r="185" spans="1:10" ht="15" customHeight="1">
      <c r="A185" s="16">
        <v>181</v>
      </c>
      <c r="B185" s="45" t="s">
        <v>354</v>
      </c>
      <c r="C185" s="46"/>
      <c r="D185" s="16" t="s">
        <v>349</v>
      </c>
      <c r="E185" s="25" t="s">
        <v>12</v>
      </c>
      <c r="F185" s="47">
        <v>0.24503472222222222</v>
      </c>
      <c r="G185" s="47">
        <v>0.24503472222222222</v>
      </c>
      <c r="H185" s="16" t="str">
        <f t="shared" si="8"/>
        <v>6.06/km</v>
      </c>
      <c r="I185" s="28">
        <f t="shared" si="9"/>
        <v>0.09950231481481484</v>
      </c>
      <c r="J185" s="28">
        <f>G185-INDEX($G$5:$G$333,MATCH(D185,$D$5:$D$333,0))</f>
        <v>0.00019675925925924376</v>
      </c>
    </row>
    <row r="186" spans="1:10" ht="15" customHeight="1">
      <c r="A186" s="16">
        <v>182</v>
      </c>
      <c r="B186" s="45" t="s">
        <v>355</v>
      </c>
      <c r="C186" s="46"/>
      <c r="D186" s="16" t="s">
        <v>28</v>
      </c>
      <c r="E186" s="25" t="s">
        <v>12</v>
      </c>
      <c r="F186" s="47">
        <v>0.24518518518518517</v>
      </c>
      <c r="G186" s="47">
        <v>0.24518518518518517</v>
      </c>
      <c r="H186" s="16" t="str">
        <f t="shared" si="8"/>
        <v>6.06/km</v>
      </c>
      <c r="I186" s="28">
        <f t="shared" si="9"/>
        <v>0.09965277777777778</v>
      </c>
      <c r="J186" s="28">
        <f>G186-INDEX($G$5:$G$333,MATCH(D186,$D$5:$D$333,0))</f>
        <v>0.09344907407407407</v>
      </c>
    </row>
    <row r="187" spans="1:10" ht="15" customHeight="1">
      <c r="A187" s="12">
        <v>183</v>
      </c>
      <c r="B187" s="40" t="s">
        <v>356</v>
      </c>
      <c r="C187" s="43"/>
      <c r="D187" s="12" t="s">
        <v>23</v>
      </c>
      <c r="E187" s="15" t="s">
        <v>357</v>
      </c>
      <c r="F187" s="37">
        <v>0.24523148148148147</v>
      </c>
      <c r="G187" s="37">
        <v>0.24523148148148147</v>
      </c>
      <c r="H187" s="12" t="str">
        <f t="shared" si="8"/>
        <v>6.06/km</v>
      </c>
      <c r="I187" s="13">
        <f t="shared" si="9"/>
        <v>0.09969907407407408</v>
      </c>
      <c r="J187" s="13">
        <f>G187-INDEX($G$5:$G$333,MATCH(D187,$D$5:$D$333,0))</f>
        <v>0.09969907407407408</v>
      </c>
    </row>
    <row r="188" spans="1:10" ht="15" customHeight="1">
      <c r="A188" s="12">
        <v>184</v>
      </c>
      <c r="B188" s="40" t="s">
        <v>358</v>
      </c>
      <c r="C188" s="43"/>
      <c r="D188" s="12" t="s">
        <v>28</v>
      </c>
      <c r="E188" s="15" t="s">
        <v>359</v>
      </c>
      <c r="F188" s="37">
        <v>0.24523148148148147</v>
      </c>
      <c r="G188" s="37">
        <v>0.24523148148148147</v>
      </c>
      <c r="H188" s="12" t="str">
        <f t="shared" si="8"/>
        <v>6.06/km</v>
      </c>
      <c r="I188" s="13">
        <f t="shared" si="9"/>
        <v>0.09969907407407408</v>
      </c>
      <c r="J188" s="13">
        <f>G188-INDEX($G$5:$G$333,MATCH(D188,$D$5:$D$333,0))</f>
        <v>0.09349537037037037</v>
      </c>
    </row>
    <row r="189" spans="1:10" ht="15" customHeight="1">
      <c r="A189" s="12">
        <v>185</v>
      </c>
      <c r="B189" s="40" t="s">
        <v>360</v>
      </c>
      <c r="C189" s="43"/>
      <c r="D189" s="12" t="s">
        <v>45</v>
      </c>
      <c r="E189" s="15" t="s">
        <v>353</v>
      </c>
      <c r="F189" s="37">
        <v>0.24524305555555556</v>
      </c>
      <c r="G189" s="37">
        <v>0.24524305555555556</v>
      </c>
      <c r="H189" s="12" t="str">
        <f t="shared" si="8"/>
        <v>6.06/km</v>
      </c>
      <c r="I189" s="13">
        <f t="shared" si="9"/>
        <v>0.09971064814814817</v>
      </c>
      <c r="J189" s="13">
        <f>G189-INDEX($G$5:$G$333,MATCH(D189,$D$5:$D$333,0))</f>
        <v>0.07846064814814813</v>
      </c>
    </row>
    <row r="190" spans="1:10" ht="15" customHeight="1">
      <c r="A190" s="12">
        <v>186</v>
      </c>
      <c r="B190" s="40" t="s">
        <v>361</v>
      </c>
      <c r="C190" s="43"/>
      <c r="D190" s="12" t="s">
        <v>45</v>
      </c>
      <c r="E190" s="15" t="s">
        <v>362</v>
      </c>
      <c r="F190" s="37">
        <v>0.24524305555555556</v>
      </c>
      <c r="G190" s="37">
        <v>0.24524305555555556</v>
      </c>
      <c r="H190" s="12" t="str">
        <f t="shared" si="8"/>
        <v>6.06/km</v>
      </c>
      <c r="I190" s="13">
        <f t="shared" si="9"/>
        <v>0.09971064814814817</v>
      </c>
      <c r="J190" s="13">
        <f>G190-INDEX($G$5:$G$333,MATCH(D190,$D$5:$D$333,0))</f>
        <v>0.07846064814814813</v>
      </c>
    </row>
    <row r="191" spans="1:10" ht="15" customHeight="1">
      <c r="A191" s="12">
        <v>187</v>
      </c>
      <c r="B191" s="40" t="s">
        <v>363</v>
      </c>
      <c r="C191" s="43"/>
      <c r="D191" s="12" t="s">
        <v>45</v>
      </c>
      <c r="E191" s="15" t="s">
        <v>364</v>
      </c>
      <c r="F191" s="37">
        <v>0.24567129629629628</v>
      </c>
      <c r="G191" s="37">
        <v>0.24567129629629628</v>
      </c>
      <c r="H191" s="12" t="str">
        <f t="shared" si="8"/>
        <v>6.07/km</v>
      </c>
      <c r="I191" s="13">
        <f t="shared" si="9"/>
        <v>0.10013888888888889</v>
      </c>
      <c r="J191" s="13">
        <f>G191-INDEX($G$5:$G$333,MATCH(D191,$D$5:$D$333,0))</f>
        <v>0.07888888888888884</v>
      </c>
    </row>
    <row r="192" spans="1:10" ht="15" customHeight="1">
      <c r="A192" s="12">
        <v>188</v>
      </c>
      <c r="B192" s="40" t="s">
        <v>365</v>
      </c>
      <c r="C192" s="43"/>
      <c r="D192" s="12" t="s">
        <v>81</v>
      </c>
      <c r="E192" s="15" t="s">
        <v>366</v>
      </c>
      <c r="F192" s="37">
        <v>0.2464699074074074</v>
      </c>
      <c r="G192" s="37">
        <v>0.2464699074074074</v>
      </c>
      <c r="H192" s="12" t="str">
        <f t="shared" si="8"/>
        <v>6.08/km</v>
      </c>
      <c r="I192" s="13">
        <f t="shared" si="9"/>
        <v>0.10093750000000001</v>
      </c>
      <c r="J192" s="13">
        <f>G192-INDEX($G$5:$G$333,MATCH(D192,$D$5:$D$333,0))</f>
        <v>0.052569444444444446</v>
      </c>
    </row>
    <row r="193" spans="1:10" ht="15" customHeight="1">
      <c r="A193" s="12">
        <v>189</v>
      </c>
      <c r="B193" s="40" t="s">
        <v>367</v>
      </c>
      <c r="C193" s="43"/>
      <c r="D193" s="12" t="s">
        <v>33</v>
      </c>
      <c r="E193" s="15" t="s">
        <v>66</v>
      </c>
      <c r="F193" s="37">
        <v>0.24712962962962962</v>
      </c>
      <c r="G193" s="37">
        <v>0.24712962962962962</v>
      </c>
      <c r="H193" s="12" t="str">
        <f t="shared" si="8"/>
        <v>6.09/km</v>
      </c>
      <c r="I193" s="13">
        <f t="shared" si="9"/>
        <v>0.10159722222222223</v>
      </c>
      <c r="J193" s="13">
        <f>G193-INDEX($G$5:$G$333,MATCH(D193,$D$5:$D$333,0))</f>
        <v>0.08659722222222221</v>
      </c>
    </row>
    <row r="194" spans="1:10" ht="15" customHeight="1">
      <c r="A194" s="12">
        <v>190</v>
      </c>
      <c r="B194" s="40" t="s">
        <v>368</v>
      </c>
      <c r="C194" s="43"/>
      <c r="D194" s="12" t="s">
        <v>81</v>
      </c>
      <c r="E194" s="15" t="s">
        <v>369</v>
      </c>
      <c r="F194" s="37">
        <v>0.24721064814814817</v>
      </c>
      <c r="G194" s="37">
        <v>0.24721064814814817</v>
      </c>
      <c r="H194" s="12" t="str">
        <f t="shared" si="8"/>
        <v>6.09/km</v>
      </c>
      <c r="I194" s="13">
        <f t="shared" si="9"/>
        <v>0.10167824074074078</v>
      </c>
      <c r="J194" s="13">
        <f>G194-INDEX($G$5:$G$333,MATCH(D194,$D$5:$D$333,0))</f>
        <v>0.05331018518518521</v>
      </c>
    </row>
    <row r="195" spans="1:10" ht="15" customHeight="1">
      <c r="A195" s="12">
        <v>191</v>
      </c>
      <c r="B195" s="40" t="s">
        <v>370</v>
      </c>
      <c r="C195" s="43"/>
      <c r="D195" s="12" t="s">
        <v>45</v>
      </c>
      <c r="E195" s="15" t="s">
        <v>371</v>
      </c>
      <c r="F195" s="37">
        <v>0.2473148148148148</v>
      </c>
      <c r="G195" s="37">
        <v>0.2473148148148148</v>
      </c>
      <c r="H195" s="12" t="str">
        <f t="shared" si="8"/>
        <v>6.09/km</v>
      </c>
      <c r="I195" s="13">
        <f t="shared" si="9"/>
        <v>0.1017824074074074</v>
      </c>
      <c r="J195" s="13">
        <f>G195-INDEX($G$5:$G$333,MATCH(D195,$D$5:$D$333,0))</f>
        <v>0.08053240740740736</v>
      </c>
    </row>
    <row r="196" spans="1:10" ht="15" customHeight="1">
      <c r="A196" s="12">
        <v>192</v>
      </c>
      <c r="B196" s="40" t="s">
        <v>372</v>
      </c>
      <c r="C196" s="43"/>
      <c r="D196" s="12" t="s">
        <v>81</v>
      </c>
      <c r="E196" s="15" t="s">
        <v>373</v>
      </c>
      <c r="F196" s="37">
        <v>0.2476736111111111</v>
      </c>
      <c r="G196" s="37">
        <v>0.2476736111111111</v>
      </c>
      <c r="H196" s="12" t="str">
        <f t="shared" si="8"/>
        <v>6.10/km</v>
      </c>
      <c r="I196" s="13">
        <f t="shared" si="9"/>
        <v>0.10214120370370372</v>
      </c>
      <c r="J196" s="13">
        <f>G196-INDEX($G$5:$G$333,MATCH(D196,$D$5:$D$333,0))</f>
        <v>0.05377314814814815</v>
      </c>
    </row>
    <row r="197" spans="1:10" ht="15" customHeight="1">
      <c r="A197" s="12">
        <v>193</v>
      </c>
      <c r="B197" s="40" t="s">
        <v>374</v>
      </c>
      <c r="C197" s="43"/>
      <c r="D197" s="12" t="s">
        <v>81</v>
      </c>
      <c r="E197" s="15" t="s">
        <v>75</v>
      </c>
      <c r="F197" s="37">
        <v>0.2481712962962963</v>
      </c>
      <c r="G197" s="37">
        <v>0.2481712962962963</v>
      </c>
      <c r="H197" s="12" t="str">
        <f t="shared" si="8"/>
        <v>6.10/km</v>
      </c>
      <c r="I197" s="13">
        <f t="shared" si="9"/>
        <v>0.10263888888888892</v>
      </c>
      <c r="J197" s="13">
        <f>G197-INDEX($G$5:$G$333,MATCH(D197,$D$5:$D$333,0))</f>
        <v>0.05427083333333335</v>
      </c>
    </row>
    <row r="198" spans="1:10" ht="15" customHeight="1">
      <c r="A198" s="12">
        <v>194</v>
      </c>
      <c r="B198" s="40" t="s">
        <v>375</v>
      </c>
      <c r="C198" s="43"/>
      <c r="D198" s="12" t="s">
        <v>238</v>
      </c>
      <c r="E198" s="15" t="s">
        <v>376</v>
      </c>
      <c r="F198" s="37">
        <v>0.24826388888888887</v>
      </c>
      <c r="G198" s="37">
        <v>0.24826388888888887</v>
      </c>
      <c r="H198" s="12" t="str">
        <f t="shared" si="8"/>
        <v>6.10/km</v>
      </c>
      <c r="I198" s="13">
        <f t="shared" si="9"/>
        <v>0.10273148148148148</v>
      </c>
      <c r="J198" s="13">
        <f>G198-INDEX($G$5:$G$333,MATCH(D198,$D$5:$D$333,0))</f>
        <v>0.02337962962962961</v>
      </c>
    </row>
    <row r="199" spans="1:10" ht="15" customHeight="1">
      <c r="A199" s="12">
        <v>195</v>
      </c>
      <c r="B199" s="40" t="s">
        <v>377</v>
      </c>
      <c r="C199" s="43"/>
      <c r="D199" s="12" t="s">
        <v>45</v>
      </c>
      <c r="E199" s="15" t="s">
        <v>378</v>
      </c>
      <c r="F199" s="37">
        <v>0.24828703703703703</v>
      </c>
      <c r="G199" s="37">
        <v>0.24828703703703703</v>
      </c>
      <c r="H199" s="12" t="str">
        <f t="shared" si="8"/>
        <v>6.11/km</v>
      </c>
      <c r="I199" s="13">
        <f t="shared" si="9"/>
        <v>0.10275462962962964</v>
      </c>
      <c r="J199" s="13">
        <f>G199-INDEX($G$5:$G$333,MATCH(D199,$D$5:$D$333,0))</f>
        <v>0.0815046296296296</v>
      </c>
    </row>
    <row r="200" spans="1:10" ht="15" customHeight="1">
      <c r="A200" s="12">
        <v>196</v>
      </c>
      <c r="B200" s="40" t="s">
        <v>379</v>
      </c>
      <c r="C200" s="43"/>
      <c r="D200" s="12" t="s">
        <v>238</v>
      </c>
      <c r="E200" s="15" t="s">
        <v>325</v>
      </c>
      <c r="F200" s="37">
        <v>0.2485185185185185</v>
      </c>
      <c r="G200" s="37">
        <v>0.2485185185185185</v>
      </c>
      <c r="H200" s="12" t="str">
        <f t="shared" si="8"/>
        <v>6.11/km</v>
      </c>
      <c r="I200" s="13">
        <f t="shared" si="9"/>
        <v>0.10298611111111111</v>
      </c>
      <c r="J200" s="13">
        <f>G200-INDEX($G$5:$G$333,MATCH(D200,$D$5:$D$333,0))</f>
        <v>0.023634259259259244</v>
      </c>
    </row>
    <row r="201" spans="1:10" ht="15" customHeight="1">
      <c r="A201" s="12">
        <v>197</v>
      </c>
      <c r="B201" s="40" t="s">
        <v>380</v>
      </c>
      <c r="C201" s="43"/>
      <c r="D201" s="12" t="s">
        <v>238</v>
      </c>
      <c r="E201" s="15" t="s">
        <v>325</v>
      </c>
      <c r="F201" s="37">
        <v>0.24856481481481482</v>
      </c>
      <c r="G201" s="37">
        <v>0.24856481481481482</v>
      </c>
      <c r="H201" s="12" t="str">
        <f t="shared" si="8"/>
        <v>6.11/km</v>
      </c>
      <c r="I201" s="13">
        <f t="shared" si="9"/>
        <v>0.10303240740740743</v>
      </c>
      <c r="J201" s="13">
        <f>G201-INDEX($G$5:$G$333,MATCH(D201,$D$5:$D$333,0))</f>
        <v>0.023680555555555566</v>
      </c>
    </row>
    <row r="202" spans="1:10" ht="15" customHeight="1">
      <c r="A202" s="12">
        <v>198</v>
      </c>
      <c r="B202" s="40" t="s">
        <v>381</v>
      </c>
      <c r="C202" s="43"/>
      <c r="D202" s="12" t="s">
        <v>81</v>
      </c>
      <c r="E202" s="15" t="s">
        <v>382</v>
      </c>
      <c r="F202" s="37">
        <v>0.24864583333333334</v>
      </c>
      <c r="G202" s="37">
        <v>0.24864583333333334</v>
      </c>
      <c r="H202" s="12" t="str">
        <f t="shared" si="8"/>
        <v>6.11/km</v>
      </c>
      <c r="I202" s="13">
        <f t="shared" si="9"/>
        <v>0.10311342592592596</v>
      </c>
      <c r="J202" s="13">
        <f>G202-INDEX($G$5:$G$333,MATCH(D202,$D$5:$D$333,0))</f>
        <v>0.05474537037037039</v>
      </c>
    </row>
    <row r="203" spans="1:10" ht="15" customHeight="1">
      <c r="A203" s="12">
        <v>199</v>
      </c>
      <c r="B203" s="40" t="s">
        <v>383</v>
      </c>
      <c r="C203" s="43"/>
      <c r="D203" s="12" t="s">
        <v>59</v>
      </c>
      <c r="E203" s="15" t="s">
        <v>384</v>
      </c>
      <c r="F203" s="37">
        <v>0.24890046296296298</v>
      </c>
      <c r="G203" s="37">
        <v>0.24890046296296298</v>
      </c>
      <c r="H203" s="12" t="str">
        <f t="shared" si="8"/>
        <v>6.11/km</v>
      </c>
      <c r="I203" s="13">
        <f t="shared" si="9"/>
        <v>0.10336805555555559</v>
      </c>
      <c r="J203" s="13">
        <f>G203-INDEX($G$5:$G$333,MATCH(D203,$D$5:$D$333,0))</f>
        <v>0.06922453703703704</v>
      </c>
    </row>
    <row r="204" spans="1:10" ht="15" customHeight="1">
      <c r="A204" s="12">
        <v>200</v>
      </c>
      <c r="B204" s="40" t="s">
        <v>385</v>
      </c>
      <c r="C204" s="43"/>
      <c r="D204" s="12" t="s">
        <v>81</v>
      </c>
      <c r="E204" s="15" t="s">
        <v>308</v>
      </c>
      <c r="F204" s="37">
        <v>0.2490162037037037</v>
      </c>
      <c r="G204" s="37">
        <v>0.2490162037037037</v>
      </c>
      <c r="H204" s="12" t="str">
        <f t="shared" si="8"/>
        <v>6.12/km</v>
      </c>
      <c r="I204" s="13">
        <f t="shared" si="9"/>
        <v>0.10348379629629631</v>
      </c>
      <c r="J204" s="13">
        <f>G204-INDEX($G$5:$G$333,MATCH(D204,$D$5:$D$333,0))</f>
        <v>0.05511574074074074</v>
      </c>
    </row>
    <row r="205" spans="1:10" ht="15" customHeight="1">
      <c r="A205" s="12">
        <v>201</v>
      </c>
      <c r="B205" s="40" t="s">
        <v>386</v>
      </c>
      <c r="C205" s="43"/>
      <c r="D205" s="12" t="s">
        <v>28</v>
      </c>
      <c r="E205" s="15" t="s">
        <v>16</v>
      </c>
      <c r="F205" s="37">
        <v>0.24921296296296294</v>
      </c>
      <c r="G205" s="37">
        <v>0.24921296296296294</v>
      </c>
      <c r="H205" s="12" t="str">
        <f t="shared" si="8"/>
        <v>6.12/km</v>
      </c>
      <c r="I205" s="13">
        <f t="shared" si="9"/>
        <v>0.10368055555555555</v>
      </c>
      <c r="J205" s="13">
        <f>G205-INDEX($G$5:$G$333,MATCH(D205,$D$5:$D$333,0))</f>
        <v>0.09747685185185184</v>
      </c>
    </row>
    <row r="206" spans="1:10" ht="15" customHeight="1">
      <c r="A206" s="12">
        <v>202</v>
      </c>
      <c r="B206" s="40" t="s">
        <v>387</v>
      </c>
      <c r="C206" s="43"/>
      <c r="D206" s="12" t="s">
        <v>101</v>
      </c>
      <c r="E206" s="15" t="s">
        <v>157</v>
      </c>
      <c r="F206" s="37">
        <v>0.24936342592592595</v>
      </c>
      <c r="G206" s="37">
        <v>0.24936342592592595</v>
      </c>
      <c r="H206" s="12" t="str">
        <f aca="true" t="shared" si="10" ref="H206:H269">TEXT(INT((HOUR(G206)*3600+MINUTE(G206)*60+SECOND(G206))/$J$3/60),"0")&amp;"."&amp;TEXT(MOD((HOUR(G206)*3600+MINUTE(G206)*60+SECOND(G206))/$J$3,60),"00")&amp;"/km"</f>
        <v>6.12/km</v>
      </c>
      <c r="I206" s="13">
        <f aca="true" t="shared" si="11" ref="I206:I269">G206-$G$5</f>
        <v>0.10383101851851856</v>
      </c>
      <c r="J206" s="13">
        <f>G206-INDEX($G$5:$G$333,MATCH(D206,$D$5:$D$333,0))</f>
        <v>0.051087962962962974</v>
      </c>
    </row>
    <row r="207" spans="1:10" ht="15" customHeight="1">
      <c r="A207" s="12">
        <v>203</v>
      </c>
      <c r="B207" s="40" t="s">
        <v>388</v>
      </c>
      <c r="C207" s="43"/>
      <c r="D207" s="12" t="s">
        <v>101</v>
      </c>
      <c r="E207" s="15" t="s">
        <v>29</v>
      </c>
      <c r="F207" s="37">
        <v>0.2498726851851852</v>
      </c>
      <c r="G207" s="37">
        <v>0.2498726851851852</v>
      </c>
      <c r="H207" s="12" t="str">
        <f t="shared" si="10"/>
        <v>6.13/km</v>
      </c>
      <c r="I207" s="13">
        <f t="shared" si="11"/>
        <v>0.10434027777777782</v>
      </c>
      <c r="J207" s="13">
        <f>G207-INDEX($G$5:$G$333,MATCH(D207,$D$5:$D$333,0))</f>
        <v>0.05159722222222224</v>
      </c>
    </row>
    <row r="208" spans="1:10" ht="15" customHeight="1">
      <c r="A208" s="12">
        <v>204</v>
      </c>
      <c r="B208" s="40" t="s">
        <v>389</v>
      </c>
      <c r="C208" s="43"/>
      <c r="D208" s="12" t="s">
        <v>238</v>
      </c>
      <c r="E208" s="15" t="s">
        <v>325</v>
      </c>
      <c r="F208" s="37">
        <v>0.24997685185185184</v>
      </c>
      <c r="G208" s="37">
        <v>0.24997685185185184</v>
      </c>
      <c r="H208" s="12" t="str">
        <f t="shared" si="10"/>
        <v>6.13/km</v>
      </c>
      <c r="I208" s="13">
        <f t="shared" si="11"/>
        <v>0.10444444444444445</v>
      </c>
      <c r="J208" s="13">
        <f>G208-INDEX($G$5:$G$333,MATCH(D208,$D$5:$D$333,0))</f>
        <v>0.025092592592592583</v>
      </c>
    </row>
    <row r="209" spans="1:10" ht="15" customHeight="1">
      <c r="A209" s="12">
        <v>205</v>
      </c>
      <c r="B209" s="40" t="s">
        <v>390</v>
      </c>
      <c r="C209" s="43"/>
      <c r="D209" s="12" t="s">
        <v>81</v>
      </c>
      <c r="E209" s="15" t="s">
        <v>391</v>
      </c>
      <c r="F209" s="37">
        <v>0.2502199074074074</v>
      </c>
      <c r="G209" s="37">
        <v>0.2502199074074074</v>
      </c>
      <c r="H209" s="12" t="str">
        <f t="shared" si="10"/>
        <v>6.13/km</v>
      </c>
      <c r="I209" s="13">
        <f t="shared" si="11"/>
        <v>0.10468750000000002</v>
      </c>
      <c r="J209" s="13">
        <f>G209-INDEX($G$5:$G$333,MATCH(D209,$D$5:$D$333,0))</f>
        <v>0.05631944444444445</v>
      </c>
    </row>
    <row r="210" spans="1:10" ht="15" customHeight="1">
      <c r="A210" s="12">
        <v>206</v>
      </c>
      <c r="B210" s="40" t="s">
        <v>392</v>
      </c>
      <c r="C210" s="43"/>
      <c r="D210" s="12" t="s">
        <v>238</v>
      </c>
      <c r="E210" s="15" t="s">
        <v>192</v>
      </c>
      <c r="F210" s="37">
        <v>0.2506365740740741</v>
      </c>
      <c r="G210" s="37">
        <v>0.2506365740740741</v>
      </c>
      <c r="H210" s="12" t="str">
        <f t="shared" si="10"/>
        <v>6.14/km</v>
      </c>
      <c r="I210" s="13">
        <f t="shared" si="11"/>
        <v>0.10510416666666669</v>
      </c>
      <c r="J210" s="13">
        <f>G210-INDEX($G$5:$G$333,MATCH(D210,$D$5:$D$333,0))</f>
        <v>0.025752314814814825</v>
      </c>
    </row>
    <row r="211" spans="1:10" ht="15" customHeight="1">
      <c r="A211" s="12">
        <v>207</v>
      </c>
      <c r="B211" s="40" t="s">
        <v>393</v>
      </c>
      <c r="C211" s="43"/>
      <c r="D211" s="12" t="s">
        <v>81</v>
      </c>
      <c r="E211" s="15" t="s">
        <v>394</v>
      </c>
      <c r="F211" s="37">
        <v>0.2513773148148148</v>
      </c>
      <c r="G211" s="37">
        <v>0.2513773148148148</v>
      </c>
      <c r="H211" s="12" t="str">
        <f t="shared" si="10"/>
        <v>6.15/km</v>
      </c>
      <c r="I211" s="13">
        <f t="shared" si="11"/>
        <v>0.1058449074074074</v>
      </c>
      <c r="J211" s="13">
        <f>G211-INDEX($G$5:$G$333,MATCH(D211,$D$5:$D$333,0))</f>
        <v>0.057476851851851835</v>
      </c>
    </row>
    <row r="212" spans="1:10" ht="15" customHeight="1">
      <c r="A212" s="12">
        <v>208</v>
      </c>
      <c r="B212" s="40" t="s">
        <v>395</v>
      </c>
      <c r="C212" s="43"/>
      <c r="D212" s="12" t="s">
        <v>45</v>
      </c>
      <c r="E212" s="15" t="s">
        <v>396</v>
      </c>
      <c r="F212" s="37">
        <v>0.25179398148148147</v>
      </c>
      <c r="G212" s="37">
        <v>0.25179398148148147</v>
      </c>
      <c r="H212" s="12" t="str">
        <f t="shared" si="10"/>
        <v>6.16/km</v>
      </c>
      <c r="I212" s="13">
        <f t="shared" si="11"/>
        <v>0.10626157407407408</v>
      </c>
      <c r="J212" s="13">
        <f>G212-INDEX($G$5:$G$333,MATCH(D212,$D$5:$D$333,0))</f>
        <v>0.08501157407407403</v>
      </c>
    </row>
    <row r="213" spans="1:10" ht="15" customHeight="1">
      <c r="A213" s="12">
        <v>209</v>
      </c>
      <c r="B213" s="40" t="s">
        <v>397</v>
      </c>
      <c r="C213" s="43"/>
      <c r="D213" s="12" t="s">
        <v>28</v>
      </c>
      <c r="E213" s="15" t="s">
        <v>398</v>
      </c>
      <c r="F213" s="37">
        <v>0.25273148148148145</v>
      </c>
      <c r="G213" s="37">
        <v>0.25273148148148145</v>
      </c>
      <c r="H213" s="12" t="str">
        <f t="shared" si="10"/>
        <v>6.17/km</v>
      </c>
      <c r="I213" s="13">
        <f t="shared" si="11"/>
        <v>0.10719907407407406</v>
      </c>
      <c r="J213" s="13">
        <f>G213-INDEX($G$5:$G$333,MATCH(D213,$D$5:$D$333,0))</f>
        <v>0.10099537037037035</v>
      </c>
    </row>
    <row r="214" spans="1:10" ht="15" customHeight="1">
      <c r="A214" s="12">
        <v>210</v>
      </c>
      <c r="B214" s="40" t="s">
        <v>399</v>
      </c>
      <c r="C214" s="43"/>
      <c r="D214" s="12" t="s">
        <v>45</v>
      </c>
      <c r="E214" s="15" t="s">
        <v>400</v>
      </c>
      <c r="F214" s="37">
        <v>0.25273148148148145</v>
      </c>
      <c r="G214" s="37">
        <v>0.25273148148148145</v>
      </c>
      <c r="H214" s="12" t="str">
        <f t="shared" si="10"/>
        <v>6.17/km</v>
      </c>
      <c r="I214" s="13">
        <f t="shared" si="11"/>
        <v>0.10719907407407406</v>
      </c>
      <c r="J214" s="13">
        <f>G214-INDEX($G$5:$G$333,MATCH(D214,$D$5:$D$333,0))</f>
        <v>0.08594907407407401</v>
      </c>
    </row>
    <row r="215" spans="1:10" ht="15" customHeight="1">
      <c r="A215" s="12">
        <v>211</v>
      </c>
      <c r="B215" s="40" t="s">
        <v>401</v>
      </c>
      <c r="C215" s="43"/>
      <c r="D215" s="12" t="s">
        <v>33</v>
      </c>
      <c r="E215" s="15" t="s">
        <v>66</v>
      </c>
      <c r="F215" s="37">
        <v>0.2528240740740741</v>
      </c>
      <c r="G215" s="37">
        <v>0.2528240740740741</v>
      </c>
      <c r="H215" s="12" t="str">
        <f t="shared" si="10"/>
        <v>6.17/km</v>
      </c>
      <c r="I215" s="13">
        <f t="shared" si="11"/>
        <v>0.1072916666666667</v>
      </c>
      <c r="J215" s="13">
        <f>G215-INDEX($G$5:$G$333,MATCH(D215,$D$5:$D$333,0))</f>
        <v>0.09229166666666669</v>
      </c>
    </row>
    <row r="216" spans="1:10" ht="15" customHeight="1">
      <c r="A216" s="12">
        <v>212</v>
      </c>
      <c r="B216" s="40" t="s">
        <v>402</v>
      </c>
      <c r="C216" s="43"/>
      <c r="D216" s="12" t="s">
        <v>138</v>
      </c>
      <c r="E216" s="15" t="s">
        <v>403</v>
      </c>
      <c r="F216" s="37">
        <v>0.253587962962963</v>
      </c>
      <c r="G216" s="37">
        <v>0.253587962962963</v>
      </c>
      <c r="H216" s="12" t="str">
        <f t="shared" si="10"/>
        <v>6.18/km</v>
      </c>
      <c r="I216" s="13">
        <f t="shared" si="11"/>
        <v>0.1080555555555556</v>
      </c>
      <c r="J216" s="13">
        <f>G216-INDEX($G$5:$G$333,MATCH(D216,$D$5:$D$333,0))</f>
        <v>0.04549768518518521</v>
      </c>
    </row>
    <row r="217" spans="1:10" ht="15" customHeight="1">
      <c r="A217" s="12">
        <v>213</v>
      </c>
      <c r="B217" s="40" t="s">
        <v>404</v>
      </c>
      <c r="C217" s="43"/>
      <c r="D217" s="12" t="s">
        <v>59</v>
      </c>
      <c r="E217" s="15" t="s">
        <v>70</v>
      </c>
      <c r="F217" s="37">
        <v>0.254212962962963</v>
      </c>
      <c r="G217" s="37">
        <v>0.254212962962963</v>
      </c>
      <c r="H217" s="12" t="str">
        <f t="shared" si="10"/>
        <v>6.19/km</v>
      </c>
      <c r="I217" s="13">
        <f t="shared" si="11"/>
        <v>0.10868055555555559</v>
      </c>
      <c r="J217" s="13">
        <f>G217-INDEX($G$5:$G$333,MATCH(D217,$D$5:$D$333,0))</f>
        <v>0.07453703703703704</v>
      </c>
    </row>
    <row r="218" spans="1:10" ht="15" customHeight="1">
      <c r="A218" s="12">
        <v>214</v>
      </c>
      <c r="B218" s="40" t="s">
        <v>405</v>
      </c>
      <c r="C218" s="43"/>
      <c r="D218" s="12" t="s">
        <v>59</v>
      </c>
      <c r="E218" s="15" t="s">
        <v>378</v>
      </c>
      <c r="F218" s="37">
        <v>0.2550115740740741</v>
      </c>
      <c r="G218" s="37">
        <v>0.2550115740740741</v>
      </c>
      <c r="H218" s="12" t="str">
        <f t="shared" si="10"/>
        <v>6.21/km</v>
      </c>
      <c r="I218" s="13">
        <f t="shared" si="11"/>
        <v>0.10947916666666671</v>
      </c>
      <c r="J218" s="13">
        <f>G218-INDEX($G$5:$G$333,MATCH(D218,$D$5:$D$333,0))</f>
        <v>0.07533564814814817</v>
      </c>
    </row>
    <row r="219" spans="1:10" ht="15" customHeight="1">
      <c r="A219" s="12">
        <v>215</v>
      </c>
      <c r="B219" s="40" t="s">
        <v>406</v>
      </c>
      <c r="C219" s="43"/>
      <c r="D219" s="12" t="s">
        <v>23</v>
      </c>
      <c r="E219" s="15" t="s">
        <v>407</v>
      </c>
      <c r="F219" s="37">
        <v>0.2551273148148148</v>
      </c>
      <c r="G219" s="37">
        <v>0.2551273148148148</v>
      </c>
      <c r="H219" s="12" t="str">
        <f t="shared" si="10"/>
        <v>6.21/km</v>
      </c>
      <c r="I219" s="13">
        <f t="shared" si="11"/>
        <v>0.10959490740740743</v>
      </c>
      <c r="J219" s="13">
        <f>G219-INDEX($G$5:$G$333,MATCH(D219,$D$5:$D$333,0))</f>
        <v>0.10959490740740743</v>
      </c>
    </row>
    <row r="220" spans="1:10" ht="15" customHeight="1">
      <c r="A220" s="12">
        <v>216</v>
      </c>
      <c r="B220" s="40" t="s">
        <v>408</v>
      </c>
      <c r="C220" s="43"/>
      <c r="D220" s="12" t="s">
        <v>28</v>
      </c>
      <c r="E220" s="15" t="s">
        <v>407</v>
      </c>
      <c r="F220" s="37">
        <v>0.25513888888888886</v>
      </c>
      <c r="G220" s="37">
        <v>0.25513888888888886</v>
      </c>
      <c r="H220" s="12" t="str">
        <f t="shared" si="10"/>
        <v>6.21/km</v>
      </c>
      <c r="I220" s="13">
        <f t="shared" si="11"/>
        <v>0.10960648148148147</v>
      </c>
      <c r="J220" s="13">
        <f>G220-INDEX($G$5:$G$333,MATCH(D220,$D$5:$D$333,0))</f>
        <v>0.10340277777777776</v>
      </c>
    </row>
    <row r="221" spans="1:10" ht="15" customHeight="1">
      <c r="A221" s="12">
        <v>217</v>
      </c>
      <c r="B221" s="40" t="s">
        <v>409</v>
      </c>
      <c r="C221" s="43"/>
      <c r="D221" s="12" t="s">
        <v>45</v>
      </c>
      <c r="E221" s="15" t="s">
        <v>162</v>
      </c>
      <c r="F221" s="37">
        <v>0.2554513888888889</v>
      </c>
      <c r="G221" s="37">
        <v>0.2554513888888889</v>
      </c>
      <c r="H221" s="12" t="str">
        <f t="shared" si="10"/>
        <v>6.21/km</v>
      </c>
      <c r="I221" s="13">
        <f t="shared" si="11"/>
        <v>0.10991898148148152</v>
      </c>
      <c r="J221" s="13">
        <f>G221-INDEX($G$5:$G$333,MATCH(D221,$D$5:$D$333,0))</f>
        <v>0.08866898148148147</v>
      </c>
    </row>
    <row r="222" spans="1:10" ht="15" customHeight="1">
      <c r="A222" s="12">
        <v>218</v>
      </c>
      <c r="B222" s="40" t="s">
        <v>410</v>
      </c>
      <c r="C222" s="43"/>
      <c r="D222" s="12" t="s">
        <v>81</v>
      </c>
      <c r="E222" s="15" t="s">
        <v>411</v>
      </c>
      <c r="F222" s="37">
        <v>0.2557986111111111</v>
      </c>
      <c r="G222" s="37">
        <v>0.2557986111111111</v>
      </c>
      <c r="H222" s="12" t="str">
        <f t="shared" si="10"/>
        <v>6.22/km</v>
      </c>
      <c r="I222" s="13">
        <f t="shared" si="11"/>
        <v>0.11026620370370369</v>
      </c>
      <c r="J222" s="13">
        <f>G222-INDEX($G$5:$G$333,MATCH(D222,$D$5:$D$333,0))</f>
        <v>0.06189814814814812</v>
      </c>
    </row>
    <row r="223" spans="1:10" ht="15" customHeight="1">
      <c r="A223" s="12">
        <v>219</v>
      </c>
      <c r="B223" s="40" t="s">
        <v>412</v>
      </c>
      <c r="C223" s="43"/>
      <c r="D223" s="12" t="s">
        <v>45</v>
      </c>
      <c r="E223" s="15" t="s">
        <v>281</v>
      </c>
      <c r="F223" s="37">
        <v>0.2558333333333333</v>
      </c>
      <c r="G223" s="37">
        <v>0.2558333333333333</v>
      </c>
      <c r="H223" s="12" t="str">
        <f t="shared" si="10"/>
        <v>6.22/km</v>
      </c>
      <c r="I223" s="13">
        <f t="shared" si="11"/>
        <v>0.11030092592592591</v>
      </c>
      <c r="J223" s="13">
        <f>G223-INDEX($G$5:$G$333,MATCH(D223,$D$5:$D$333,0))</f>
        <v>0.08905092592592587</v>
      </c>
    </row>
    <row r="224" spans="1:10" ht="15" customHeight="1">
      <c r="A224" s="12">
        <v>220</v>
      </c>
      <c r="B224" s="40" t="s">
        <v>413</v>
      </c>
      <c r="C224" s="43"/>
      <c r="D224" s="12" t="s">
        <v>28</v>
      </c>
      <c r="E224" s="15" t="s">
        <v>414</v>
      </c>
      <c r="F224" s="37">
        <v>0.2563773148148148</v>
      </c>
      <c r="G224" s="37">
        <v>0.2563773148148148</v>
      </c>
      <c r="H224" s="12" t="str">
        <f t="shared" si="10"/>
        <v>6.23/km</v>
      </c>
      <c r="I224" s="13">
        <f t="shared" si="11"/>
        <v>0.1108449074074074</v>
      </c>
      <c r="J224" s="13">
        <f>G224-INDEX($G$5:$G$333,MATCH(D224,$D$5:$D$333,0))</f>
        <v>0.1046412037037037</v>
      </c>
    </row>
    <row r="225" spans="1:10" ht="15" customHeight="1">
      <c r="A225" s="12">
        <v>221</v>
      </c>
      <c r="B225" s="40" t="s">
        <v>415</v>
      </c>
      <c r="C225" s="43"/>
      <c r="D225" s="12" t="s">
        <v>28</v>
      </c>
      <c r="E225" s="15" t="s">
        <v>416</v>
      </c>
      <c r="F225" s="37">
        <v>0.25674768518518515</v>
      </c>
      <c r="G225" s="37">
        <v>0.25674768518518515</v>
      </c>
      <c r="H225" s="12" t="str">
        <f t="shared" si="10"/>
        <v>6.23/km</v>
      </c>
      <c r="I225" s="13">
        <f t="shared" si="11"/>
        <v>0.11121527777777776</v>
      </c>
      <c r="J225" s="13">
        <f>G225-INDEX($G$5:$G$333,MATCH(D225,$D$5:$D$333,0))</f>
        <v>0.10501157407407405</v>
      </c>
    </row>
    <row r="226" spans="1:10" ht="15" customHeight="1">
      <c r="A226" s="12">
        <v>222</v>
      </c>
      <c r="B226" s="40" t="s">
        <v>417</v>
      </c>
      <c r="C226" s="43"/>
      <c r="D226" s="12" t="s">
        <v>45</v>
      </c>
      <c r="E226" s="15" t="s">
        <v>418</v>
      </c>
      <c r="F226" s="37">
        <v>0.25699074074074074</v>
      </c>
      <c r="G226" s="37">
        <v>0.25699074074074074</v>
      </c>
      <c r="H226" s="12" t="str">
        <f t="shared" si="10"/>
        <v>6.23/km</v>
      </c>
      <c r="I226" s="13">
        <f t="shared" si="11"/>
        <v>0.11145833333333335</v>
      </c>
      <c r="J226" s="13">
        <f>G226-INDEX($G$5:$G$333,MATCH(D226,$D$5:$D$333,0))</f>
        <v>0.09020833333333331</v>
      </c>
    </row>
    <row r="227" spans="1:10" ht="15" customHeight="1">
      <c r="A227" s="12">
        <v>223</v>
      </c>
      <c r="B227" s="40" t="s">
        <v>419</v>
      </c>
      <c r="C227" s="43"/>
      <c r="D227" s="12" t="s">
        <v>349</v>
      </c>
      <c r="E227" s="15" t="s">
        <v>420</v>
      </c>
      <c r="F227" s="37">
        <v>0.25708333333333333</v>
      </c>
      <c r="G227" s="37">
        <v>0.25708333333333333</v>
      </c>
      <c r="H227" s="12" t="str">
        <f t="shared" si="10"/>
        <v>6.24/km</v>
      </c>
      <c r="I227" s="13">
        <f t="shared" si="11"/>
        <v>0.11155092592592594</v>
      </c>
      <c r="J227" s="13">
        <f>G227-INDEX($G$5:$G$333,MATCH(D227,$D$5:$D$333,0))</f>
        <v>0.012245370370370351</v>
      </c>
    </row>
    <row r="228" spans="1:10" ht="15" customHeight="1">
      <c r="A228" s="12">
        <v>224</v>
      </c>
      <c r="B228" s="40" t="s">
        <v>421</v>
      </c>
      <c r="C228" s="43"/>
      <c r="D228" s="12" t="s">
        <v>45</v>
      </c>
      <c r="E228" s="15" t="s">
        <v>422</v>
      </c>
      <c r="F228" s="37">
        <v>0.2571412037037037</v>
      </c>
      <c r="G228" s="37">
        <v>0.2571412037037037</v>
      </c>
      <c r="H228" s="12" t="str">
        <f t="shared" si="10"/>
        <v>6.24/km</v>
      </c>
      <c r="I228" s="13">
        <f t="shared" si="11"/>
        <v>0.1116087962962963</v>
      </c>
      <c r="J228" s="13">
        <f>G228-INDEX($G$5:$G$333,MATCH(D228,$D$5:$D$333,0))</f>
        <v>0.09035879629629626</v>
      </c>
    </row>
    <row r="229" spans="1:10" ht="15" customHeight="1">
      <c r="A229" s="12">
        <v>225</v>
      </c>
      <c r="B229" s="40" t="s">
        <v>423</v>
      </c>
      <c r="C229" s="43"/>
      <c r="D229" s="12" t="s">
        <v>81</v>
      </c>
      <c r="E229" s="15" t="s">
        <v>424</v>
      </c>
      <c r="F229" s="37">
        <v>0.25730324074074074</v>
      </c>
      <c r="G229" s="37">
        <v>0.25730324074074074</v>
      </c>
      <c r="H229" s="12" t="str">
        <f t="shared" si="10"/>
        <v>6.24/km</v>
      </c>
      <c r="I229" s="13">
        <f t="shared" si="11"/>
        <v>0.11177083333333335</v>
      </c>
      <c r="J229" s="13">
        <f>G229-INDEX($G$5:$G$333,MATCH(D229,$D$5:$D$333,0))</f>
        <v>0.06340277777777778</v>
      </c>
    </row>
    <row r="230" spans="1:10" ht="15" customHeight="1">
      <c r="A230" s="12">
        <v>226</v>
      </c>
      <c r="B230" s="40" t="s">
        <v>425</v>
      </c>
      <c r="C230" s="43"/>
      <c r="D230" s="12" t="s">
        <v>59</v>
      </c>
      <c r="E230" s="15" t="s">
        <v>114</v>
      </c>
      <c r="F230" s="37">
        <v>0.2579976851851852</v>
      </c>
      <c r="G230" s="37">
        <v>0.2579976851851852</v>
      </c>
      <c r="H230" s="12" t="str">
        <f t="shared" si="10"/>
        <v>6.25/km</v>
      </c>
      <c r="I230" s="13">
        <f t="shared" si="11"/>
        <v>0.11246527777777779</v>
      </c>
      <c r="J230" s="13">
        <f>G230-INDEX($G$5:$G$333,MATCH(D230,$D$5:$D$333,0))</f>
        <v>0.07832175925925924</v>
      </c>
    </row>
    <row r="231" spans="1:10" ht="15" customHeight="1">
      <c r="A231" s="12">
        <v>227</v>
      </c>
      <c r="B231" s="40" t="s">
        <v>426</v>
      </c>
      <c r="C231" s="43"/>
      <c r="D231" s="12" t="s">
        <v>81</v>
      </c>
      <c r="E231" s="15" t="s">
        <v>427</v>
      </c>
      <c r="F231" s="37">
        <v>0.2583912037037037</v>
      </c>
      <c r="G231" s="37">
        <v>0.2583912037037037</v>
      </c>
      <c r="H231" s="12" t="str">
        <f t="shared" si="10"/>
        <v>6.26/km</v>
      </c>
      <c r="I231" s="13">
        <f t="shared" si="11"/>
        <v>0.11285879629629633</v>
      </c>
      <c r="J231" s="13">
        <f>G231-INDEX($G$5:$G$333,MATCH(D231,$D$5:$D$333,0))</f>
        <v>0.06449074074074077</v>
      </c>
    </row>
    <row r="232" spans="1:10" ht="15" customHeight="1">
      <c r="A232" s="12">
        <v>228</v>
      </c>
      <c r="B232" s="40" t="s">
        <v>428</v>
      </c>
      <c r="C232" s="43"/>
      <c r="D232" s="12" t="s">
        <v>101</v>
      </c>
      <c r="E232" s="15" t="s">
        <v>325</v>
      </c>
      <c r="F232" s="37">
        <v>0.25930555555555557</v>
      </c>
      <c r="G232" s="37">
        <v>0.25930555555555557</v>
      </c>
      <c r="H232" s="12" t="str">
        <f t="shared" si="10"/>
        <v>6.27/km</v>
      </c>
      <c r="I232" s="13">
        <f t="shared" si="11"/>
        <v>0.11377314814814818</v>
      </c>
      <c r="J232" s="13">
        <f>G232-INDEX($G$5:$G$333,MATCH(D232,$D$5:$D$333,0))</f>
        <v>0.061030092592592594</v>
      </c>
    </row>
    <row r="233" spans="1:10" ht="15" customHeight="1">
      <c r="A233" s="12">
        <v>229</v>
      </c>
      <c r="B233" s="40" t="s">
        <v>429</v>
      </c>
      <c r="C233" s="43"/>
      <c r="D233" s="12" t="s">
        <v>81</v>
      </c>
      <c r="E233" s="15" t="s">
        <v>114</v>
      </c>
      <c r="F233" s="37">
        <v>0.2595486111111111</v>
      </c>
      <c r="G233" s="37">
        <v>0.2595486111111111</v>
      </c>
      <c r="H233" s="12" t="str">
        <f t="shared" si="10"/>
        <v>6.27/km</v>
      </c>
      <c r="I233" s="13">
        <f t="shared" si="11"/>
        <v>0.11401620370370372</v>
      </c>
      <c r="J233" s="13">
        <f>G233-INDEX($G$5:$G$333,MATCH(D233,$D$5:$D$333,0))</f>
        <v>0.06564814814814815</v>
      </c>
    </row>
    <row r="234" spans="1:10" ht="15" customHeight="1">
      <c r="A234" s="12">
        <v>230</v>
      </c>
      <c r="B234" s="40" t="s">
        <v>430</v>
      </c>
      <c r="C234" s="43"/>
      <c r="D234" s="12" t="s">
        <v>28</v>
      </c>
      <c r="E234" s="15" t="s">
        <v>431</v>
      </c>
      <c r="F234" s="37">
        <v>0.2596759259259259</v>
      </c>
      <c r="G234" s="37">
        <v>0.2596759259259259</v>
      </c>
      <c r="H234" s="12" t="str">
        <f t="shared" si="10"/>
        <v>6.27/km</v>
      </c>
      <c r="I234" s="13">
        <f t="shared" si="11"/>
        <v>0.11414351851851853</v>
      </c>
      <c r="J234" s="13">
        <f>G234-INDEX($G$5:$G$333,MATCH(D234,$D$5:$D$333,0))</f>
        <v>0.10793981481481482</v>
      </c>
    </row>
    <row r="235" spans="1:10" ht="15" customHeight="1">
      <c r="A235" s="12">
        <v>231</v>
      </c>
      <c r="B235" s="40" t="s">
        <v>432</v>
      </c>
      <c r="C235" s="43"/>
      <c r="D235" s="12" t="s">
        <v>101</v>
      </c>
      <c r="E235" s="15" t="s">
        <v>292</v>
      </c>
      <c r="F235" s="37">
        <v>0.25975694444444447</v>
      </c>
      <c r="G235" s="37">
        <v>0.25975694444444447</v>
      </c>
      <c r="H235" s="12" t="str">
        <f t="shared" si="10"/>
        <v>6.28/km</v>
      </c>
      <c r="I235" s="13">
        <f t="shared" si="11"/>
        <v>0.11422453703703708</v>
      </c>
      <c r="J235" s="13">
        <f>G235-INDEX($G$5:$G$333,MATCH(D235,$D$5:$D$333,0))</f>
        <v>0.0614814814814815</v>
      </c>
    </row>
    <row r="236" spans="1:10" ht="15" customHeight="1">
      <c r="A236" s="12">
        <v>232</v>
      </c>
      <c r="B236" s="40" t="s">
        <v>433</v>
      </c>
      <c r="C236" s="43"/>
      <c r="D236" s="12" t="s">
        <v>59</v>
      </c>
      <c r="E236" s="15" t="s">
        <v>299</v>
      </c>
      <c r="F236" s="37">
        <v>0.26003472222222224</v>
      </c>
      <c r="G236" s="37">
        <v>0.26003472222222224</v>
      </c>
      <c r="H236" s="12" t="str">
        <f t="shared" si="10"/>
        <v>6.28/km</v>
      </c>
      <c r="I236" s="13">
        <f t="shared" si="11"/>
        <v>0.11450231481481485</v>
      </c>
      <c r="J236" s="13">
        <f>G236-INDEX($G$5:$G$333,MATCH(D236,$D$5:$D$333,0))</f>
        <v>0.0803587962962963</v>
      </c>
    </row>
    <row r="237" spans="1:10" ht="15" customHeight="1">
      <c r="A237" s="12">
        <v>233</v>
      </c>
      <c r="B237" s="40" t="s">
        <v>434</v>
      </c>
      <c r="C237" s="43"/>
      <c r="D237" s="12" t="s">
        <v>349</v>
      </c>
      <c r="E237" s="15" t="s">
        <v>299</v>
      </c>
      <c r="F237" s="37">
        <v>0.26131944444444444</v>
      </c>
      <c r="G237" s="37">
        <v>0.26131944444444444</v>
      </c>
      <c r="H237" s="12" t="str">
        <f t="shared" si="10"/>
        <v>6.30/km</v>
      </c>
      <c r="I237" s="13">
        <f t="shared" si="11"/>
        <v>0.11578703703703705</v>
      </c>
      <c r="J237" s="13">
        <f>G237-INDEX($G$5:$G$333,MATCH(D237,$D$5:$D$333,0))</f>
        <v>0.016481481481481458</v>
      </c>
    </row>
    <row r="238" spans="1:10" ht="15" customHeight="1">
      <c r="A238" s="12">
        <v>234</v>
      </c>
      <c r="B238" s="40" t="s">
        <v>435</v>
      </c>
      <c r="C238" s="43"/>
      <c r="D238" s="12" t="s">
        <v>28</v>
      </c>
      <c r="E238" s="15" t="s">
        <v>157</v>
      </c>
      <c r="F238" s="37">
        <v>0.2626273148148148</v>
      </c>
      <c r="G238" s="37">
        <v>0.2626273148148148</v>
      </c>
      <c r="H238" s="12" t="str">
        <f t="shared" si="10"/>
        <v>6.32/km</v>
      </c>
      <c r="I238" s="13">
        <f t="shared" si="11"/>
        <v>0.11709490740740744</v>
      </c>
      <c r="J238" s="13">
        <f>G238-INDEX($G$5:$G$333,MATCH(D238,$D$5:$D$333,0))</f>
        <v>0.11089120370370373</v>
      </c>
    </row>
    <row r="239" spans="1:10" ht="15" customHeight="1">
      <c r="A239" s="12">
        <v>235</v>
      </c>
      <c r="B239" s="40" t="s">
        <v>436</v>
      </c>
      <c r="C239" s="43"/>
      <c r="D239" s="12" t="s">
        <v>45</v>
      </c>
      <c r="E239" s="15" t="s">
        <v>77</v>
      </c>
      <c r="F239" s="37">
        <v>0.26274305555555555</v>
      </c>
      <c r="G239" s="37">
        <v>0.26274305555555555</v>
      </c>
      <c r="H239" s="12" t="str">
        <f t="shared" si="10"/>
        <v>6.32/km</v>
      </c>
      <c r="I239" s="13">
        <f t="shared" si="11"/>
        <v>0.11721064814814816</v>
      </c>
      <c r="J239" s="13">
        <f>G239-INDEX($G$5:$G$333,MATCH(D239,$D$5:$D$333,0))</f>
        <v>0.09596064814814811</v>
      </c>
    </row>
    <row r="240" spans="1:10" ht="15" customHeight="1">
      <c r="A240" s="12">
        <v>236</v>
      </c>
      <c r="B240" s="40" t="s">
        <v>437</v>
      </c>
      <c r="C240" s="43"/>
      <c r="D240" s="12" t="s">
        <v>59</v>
      </c>
      <c r="E240" s="15" t="s">
        <v>77</v>
      </c>
      <c r="F240" s="37">
        <v>0.26274305555555555</v>
      </c>
      <c r="G240" s="37">
        <v>0.26274305555555555</v>
      </c>
      <c r="H240" s="12" t="str">
        <f t="shared" si="10"/>
        <v>6.32/km</v>
      </c>
      <c r="I240" s="13">
        <f t="shared" si="11"/>
        <v>0.11721064814814816</v>
      </c>
      <c r="J240" s="13">
        <f>G240-INDEX($G$5:$G$333,MATCH(D240,$D$5:$D$333,0))</f>
        <v>0.08306712962962962</v>
      </c>
    </row>
    <row r="241" spans="1:10" ht="15" customHeight="1">
      <c r="A241" s="12">
        <v>237</v>
      </c>
      <c r="B241" s="40" t="s">
        <v>438</v>
      </c>
      <c r="C241" s="43"/>
      <c r="D241" s="12" t="s">
        <v>138</v>
      </c>
      <c r="E241" s="15" t="s">
        <v>439</v>
      </c>
      <c r="F241" s="37">
        <v>0.2633101851851852</v>
      </c>
      <c r="G241" s="37">
        <v>0.2633101851851852</v>
      </c>
      <c r="H241" s="12" t="str">
        <f t="shared" si="10"/>
        <v>6.33/km</v>
      </c>
      <c r="I241" s="13">
        <f t="shared" si="11"/>
        <v>0.11777777777777779</v>
      </c>
      <c r="J241" s="13">
        <f>G241-INDEX($G$5:$G$333,MATCH(D241,$D$5:$D$333,0))</f>
        <v>0.0552199074074074</v>
      </c>
    </row>
    <row r="242" spans="1:10" ht="15" customHeight="1">
      <c r="A242" s="12">
        <v>238</v>
      </c>
      <c r="B242" s="40" t="s">
        <v>440</v>
      </c>
      <c r="C242" s="43"/>
      <c r="D242" s="12" t="s">
        <v>238</v>
      </c>
      <c r="E242" s="15" t="s">
        <v>15</v>
      </c>
      <c r="F242" s="37">
        <v>0.26349537037037035</v>
      </c>
      <c r="G242" s="37">
        <v>0.26349537037037035</v>
      </c>
      <c r="H242" s="12" t="str">
        <f t="shared" si="10"/>
        <v>6.33/km</v>
      </c>
      <c r="I242" s="13">
        <f t="shared" si="11"/>
        <v>0.11796296296296296</v>
      </c>
      <c r="J242" s="13">
        <f>G242-INDEX($G$5:$G$333,MATCH(D242,$D$5:$D$333,0))</f>
        <v>0.038611111111111096</v>
      </c>
    </row>
    <row r="243" spans="1:10" ht="15" customHeight="1">
      <c r="A243" s="12">
        <v>239</v>
      </c>
      <c r="B243" s="40" t="s">
        <v>441</v>
      </c>
      <c r="C243" s="43"/>
      <c r="D243" s="12" t="s">
        <v>88</v>
      </c>
      <c r="E243" s="15" t="s">
        <v>442</v>
      </c>
      <c r="F243" s="37">
        <v>0.2644560185185185</v>
      </c>
      <c r="G243" s="37">
        <v>0.2644560185185185</v>
      </c>
      <c r="H243" s="12" t="str">
        <f t="shared" si="10"/>
        <v>6.35/km</v>
      </c>
      <c r="I243" s="13">
        <f t="shared" si="11"/>
        <v>0.11892361111111113</v>
      </c>
      <c r="J243" s="13">
        <f>G243-INDEX($G$5:$G$333,MATCH(D243,$D$5:$D$333,0))</f>
        <v>0.06962962962962962</v>
      </c>
    </row>
    <row r="244" spans="1:10" ht="15" customHeight="1">
      <c r="A244" s="12">
        <v>240</v>
      </c>
      <c r="B244" s="40" t="s">
        <v>443</v>
      </c>
      <c r="C244" s="43"/>
      <c r="D244" s="12" t="s">
        <v>59</v>
      </c>
      <c r="E244" s="15" t="s">
        <v>444</v>
      </c>
      <c r="F244" s="37">
        <v>0.2648611111111111</v>
      </c>
      <c r="G244" s="37">
        <v>0.2648611111111111</v>
      </c>
      <c r="H244" s="12" t="str">
        <f t="shared" si="10"/>
        <v>6.35/km</v>
      </c>
      <c r="I244" s="13">
        <f t="shared" si="11"/>
        <v>0.11932870370370371</v>
      </c>
      <c r="J244" s="13">
        <f>G244-INDEX($G$5:$G$333,MATCH(D244,$D$5:$D$333,0))</f>
        <v>0.08518518518518517</v>
      </c>
    </row>
    <row r="245" spans="1:10" ht="15" customHeight="1">
      <c r="A245" s="12">
        <v>241</v>
      </c>
      <c r="B245" s="40" t="s">
        <v>445</v>
      </c>
      <c r="C245" s="43"/>
      <c r="D245" s="12" t="s">
        <v>28</v>
      </c>
      <c r="E245" s="15" t="s">
        <v>446</v>
      </c>
      <c r="F245" s="37">
        <v>0.2650578703703704</v>
      </c>
      <c r="G245" s="37">
        <v>0.2650578703703704</v>
      </c>
      <c r="H245" s="12" t="str">
        <f t="shared" si="10"/>
        <v>6.36/km</v>
      </c>
      <c r="I245" s="13">
        <f t="shared" si="11"/>
        <v>0.11952546296296299</v>
      </c>
      <c r="J245" s="13">
        <f>G245-INDEX($G$5:$G$333,MATCH(D245,$D$5:$D$333,0))</f>
        <v>0.11332175925925927</v>
      </c>
    </row>
    <row r="246" spans="1:10" ht="15" customHeight="1">
      <c r="A246" s="12">
        <v>242</v>
      </c>
      <c r="B246" s="40" t="s">
        <v>447</v>
      </c>
      <c r="C246" s="43"/>
      <c r="D246" s="12" t="s">
        <v>81</v>
      </c>
      <c r="E246" s="15" t="s">
        <v>448</v>
      </c>
      <c r="F246" s="37">
        <v>0.2651736111111111</v>
      </c>
      <c r="G246" s="37">
        <v>0.2651736111111111</v>
      </c>
      <c r="H246" s="12" t="str">
        <f t="shared" si="10"/>
        <v>6.36/km</v>
      </c>
      <c r="I246" s="13">
        <f t="shared" si="11"/>
        <v>0.11964120370370371</v>
      </c>
      <c r="J246" s="13">
        <f>G246-INDEX($G$5:$G$333,MATCH(D246,$D$5:$D$333,0))</f>
        <v>0.07127314814814814</v>
      </c>
    </row>
    <row r="247" spans="1:10" ht="15" customHeight="1">
      <c r="A247" s="12">
        <v>243</v>
      </c>
      <c r="B247" s="40" t="s">
        <v>449</v>
      </c>
      <c r="C247" s="43"/>
      <c r="D247" s="12" t="s">
        <v>81</v>
      </c>
      <c r="E247" s="15" t="s">
        <v>31</v>
      </c>
      <c r="F247" s="37">
        <v>0.26590277777777777</v>
      </c>
      <c r="G247" s="37">
        <v>0.26590277777777777</v>
      </c>
      <c r="H247" s="12" t="str">
        <f t="shared" si="10"/>
        <v>6.37/km</v>
      </c>
      <c r="I247" s="13">
        <f t="shared" si="11"/>
        <v>0.12037037037037038</v>
      </c>
      <c r="J247" s="13">
        <f>G247-INDEX($G$5:$G$333,MATCH(D247,$D$5:$D$333,0))</f>
        <v>0.07200231481481481</v>
      </c>
    </row>
    <row r="248" spans="1:10" ht="15" customHeight="1">
      <c r="A248" s="12">
        <v>244</v>
      </c>
      <c r="B248" s="40" t="s">
        <v>450</v>
      </c>
      <c r="C248" s="43"/>
      <c r="D248" s="12" t="s">
        <v>238</v>
      </c>
      <c r="E248" s="15" t="s">
        <v>299</v>
      </c>
      <c r="F248" s="37">
        <v>0.2666550925925926</v>
      </c>
      <c r="G248" s="37">
        <v>0.2666550925925926</v>
      </c>
      <c r="H248" s="12" t="str">
        <f t="shared" si="10"/>
        <v>6.38/km</v>
      </c>
      <c r="I248" s="13">
        <f t="shared" si="11"/>
        <v>0.12112268518518524</v>
      </c>
      <c r="J248" s="13">
        <f>G248-INDEX($G$5:$G$333,MATCH(D248,$D$5:$D$333,0))</f>
        <v>0.04177083333333337</v>
      </c>
    </row>
    <row r="249" spans="1:10" ht="15" customHeight="1">
      <c r="A249" s="12">
        <v>245</v>
      </c>
      <c r="B249" s="40" t="s">
        <v>451</v>
      </c>
      <c r="C249" s="43"/>
      <c r="D249" s="12" t="s">
        <v>59</v>
      </c>
      <c r="E249" s="15" t="s">
        <v>452</v>
      </c>
      <c r="F249" s="37">
        <v>0.2672569444444444</v>
      </c>
      <c r="G249" s="37">
        <v>0.2672569444444444</v>
      </c>
      <c r="H249" s="12" t="str">
        <f t="shared" si="10"/>
        <v>6.39/km</v>
      </c>
      <c r="I249" s="13">
        <f t="shared" si="11"/>
        <v>0.12172453703703703</v>
      </c>
      <c r="J249" s="13">
        <f>G249-INDEX($G$5:$G$333,MATCH(D249,$D$5:$D$333,0))</f>
        <v>0.08758101851851849</v>
      </c>
    </row>
    <row r="250" spans="1:10" ht="15" customHeight="1">
      <c r="A250" s="12">
        <v>246</v>
      </c>
      <c r="B250" s="40" t="s">
        <v>453</v>
      </c>
      <c r="C250" s="43"/>
      <c r="D250" s="12" t="s">
        <v>28</v>
      </c>
      <c r="E250" s="15" t="s">
        <v>305</v>
      </c>
      <c r="F250" s="37">
        <v>0.2672569444444444</v>
      </c>
      <c r="G250" s="37">
        <v>0.2672569444444444</v>
      </c>
      <c r="H250" s="12" t="str">
        <f t="shared" si="10"/>
        <v>6.39/km</v>
      </c>
      <c r="I250" s="13">
        <f t="shared" si="11"/>
        <v>0.12172453703703703</v>
      </c>
      <c r="J250" s="13">
        <f>G250-INDEX($G$5:$G$333,MATCH(D250,$D$5:$D$333,0))</f>
        <v>0.11552083333333332</v>
      </c>
    </row>
    <row r="251" spans="1:10" ht="15" customHeight="1">
      <c r="A251" s="12">
        <v>247</v>
      </c>
      <c r="B251" s="40" t="s">
        <v>454</v>
      </c>
      <c r="C251" s="43"/>
      <c r="D251" s="12" t="s">
        <v>45</v>
      </c>
      <c r="E251" s="15" t="s">
        <v>325</v>
      </c>
      <c r="F251" s="37">
        <v>0.2677199074074074</v>
      </c>
      <c r="G251" s="37">
        <v>0.2677199074074074</v>
      </c>
      <c r="H251" s="12" t="str">
        <f t="shared" si="10"/>
        <v>6.39/km</v>
      </c>
      <c r="I251" s="13">
        <f t="shared" si="11"/>
        <v>0.12218750000000003</v>
      </c>
      <c r="J251" s="13">
        <f>G251-INDEX($G$5:$G$333,MATCH(D251,$D$5:$D$333,0))</f>
        <v>0.10093749999999999</v>
      </c>
    </row>
    <row r="252" spans="1:10" ht="15" customHeight="1">
      <c r="A252" s="12">
        <v>248</v>
      </c>
      <c r="B252" s="40" t="s">
        <v>455</v>
      </c>
      <c r="C252" s="43"/>
      <c r="D252" s="12" t="s">
        <v>59</v>
      </c>
      <c r="E252" s="15" t="s">
        <v>312</v>
      </c>
      <c r="F252" s="37">
        <v>0.26810185185185187</v>
      </c>
      <c r="G252" s="37">
        <v>0.26810185185185187</v>
      </c>
      <c r="H252" s="12" t="str">
        <f t="shared" si="10"/>
        <v>6.40/km</v>
      </c>
      <c r="I252" s="13">
        <f t="shared" si="11"/>
        <v>0.12256944444444448</v>
      </c>
      <c r="J252" s="13">
        <f>G252-INDEX($G$5:$G$333,MATCH(D252,$D$5:$D$333,0))</f>
        <v>0.08842592592592594</v>
      </c>
    </row>
    <row r="253" spans="1:10" ht="15" customHeight="1">
      <c r="A253" s="12">
        <v>249</v>
      </c>
      <c r="B253" s="40" t="s">
        <v>456</v>
      </c>
      <c r="C253" s="43"/>
      <c r="D253" s="12" t="s">
        <v>59</v>
      </c>
      <c r="E253" s="15" t="s">
        <v>457</v>
      </c>
      <c r="F253" s="37">
        <v>0.26829861111111114</v>
      </c>
      <c r="G253" s="37">
        <v>0.26829861111111114</v>
      </c>
      <c r="H253" s="12" t="str">
        <f t="shared" si="10"/>
        <v>6.40/km</v>
      </c>
      <c r="I253" s="13">
        <f t="shared" si="11"/>
        <v>0.12276620370370375</v>
      </c>
      <c r="J253" s="13">
        <f>G253-INDEX($G$5:$G$333,MATCH(D253,$D$5:$D$333,0))</f>
        <v>0.08862268518518521</v>
      </c>
    </row>
    <row r="254" spans="1:10" ht="15" customHeight="1">
      <c r="A254" s="12">
        <v>250</v>
      </c>
      <c r="B254" s="40" t="s">
        <v>458</v>
      </c>
      <c r="C254" s="43"/>
      <c r="D254" s="12" t="s">
        <v>33</v>
      </c>
      <c r="E254" s="15" t="s">
        <v>13</v>
      </c>
      <c r="F254" s="37">
        <v>0.2684490740740741</v>
      </c>
      <c r="G254" s="37">
        <v>0.2684490740740741</v>
      </c>
      <c r="H254" s="12" t="str">
        <f t="shared" si="10"/>
        <v>6.41/km</v>
      </c>
      <c r="I254" s="13">
        <f t="shared" si="11"/>
        <v>0.1229166666666667</v>
      </c>
      <c r="J254" s="13">
        <f>G254-INDEX($G$5:$G$333,MATCH(D254,$D$5:$D$333,0))</f>
        <v>0.10791666666666669</v>
      </c>
    </row>
    <row r="255" spans="1:10" ht="15" customHeight="1">
      <c r="A255" s="12">
        <v>251</v>
      </c>
      <c r="B255" s="40" t="s">
        <v>459</v>
      </c>
      <c r="C255" s="43"/>
      <c r="D255" s="12" t="s">
        <v>81</v>
      </c>
      <c r="E255" s="15" t="s">
        <v>319</v>
      </c>
      <c r="F255" s="37">
        <v>0.2693055555555555</v>
      </c>
      <c r="G255" s="37">
        <v>0.2693055555555555</v>
      </c>
      <c r="H255" s="12" t="str">
        <f t="shared" si="10"/>
        <v>6.42/km</v>
      </c>
      <c r="I255" s="13">
        <f t="shared" si="11"/>
        <v>0.12377314814814813</v>
      </c>
      <c r="J255" s="13">
        <f>G255-INDEX($G$5:$G$333,MATCH(D255,$D$5:$D$333,0))</f>
        <v>0.07540509259259257</v>
      </c>
    </row>
    <row r="256" spans="1:10" ht="15" customHeight="1">
      <c r="A256" s="12">
        <v>252</v>
      </c>
      <c r="B256" s="40" t="s">
        <v>460</v>
      </c>
      <c r="C256" s="43"/>
      <c r="D256" s="12" t="s">
        <v>59</v>
      </c>
      <c r="E256" s="15" t="s">
        <v>461</v>
      </c>
      <c r="F256" s="37">
        <v>0.2693055555555555</v>
      </c>
      <c r="G256" s="37">
        <v>0.2693055555555555</v>
      </c>
      <c r="H256" s="12" t="str">
        <f t="shared" si="10"/>
        <v>6.42/km</v>
      </c>
      <c r="I256" s="13">
        <f t="shared" si="11"/>
        <v>0.12377314814814813</v>
      </c>
      <c r="J256" s="13">
        <f>G256-INDEX($G$5:$G$333,MATCH(D256,$D$5:$D$333,0))</f>
        <v>0.08962962962962959</v>
      </c>
    </row>
    <row r="257" spans="1:10" ht="15" customHeight="1">
      <c r="A257" s="12">
        <v>253</v>
      </c>
      <c r="B257" s="40" t="s">
        <v>462</v>
      </c>
      <c r="C257" s="43"/>
      <c r="D257" s="12" t="s">
        <v>307</v>
      </c>
      <c r="E257" s="15" t="s">
        <v>308</v>
      </c>
      <c r="F257" s="37">
        <v>0.27010416666666665</v>
      </c>
      <c r="G257" s="37">
        <v>0.27010416666666665</v>
      </c>
      <c r="H257" s="12" t="str">
        <f t="shared" si="10"/>
        <v>6.43/km</v>
      </c>
      <c r="I257" s="13">
        <f t="shared" si="11"/>
        <v>0.12457175925925926</v>
      </c>
      <c r="J257" s="13">
        <f>G257-INDEX($G$5:$G$333,MATCH(D257,$D$5:$D$333,0))</f>
        <v>0.03175925925925924</v>
      </c>
    </row>
    <row r="258" spans="1:10" ht="15" customHeight="1">
      <c r="A258" s="12">
        <v>254</v>
      </c>
      <c r="B258" s="40" t="s">
        <v>463</v>
      </c>
      <c r="C258" s="43"/>
      <c r="D258" s="12" t="s">
        <v>28</v>
      </c>
      <c r="E258" s="15" t="s">
        <v>464</v>
      </c>
      <c r="F258" s="37">
        <v>0.2703935185185185</v>
      </c>
      <c r="G258" s="37">
        <v>0.2703935185185185</v>
      </c>
      <c r="H258" s="12" t="str">
        <f t="shared" si="10"/>
        <v>6.43/km</v>
      </c>
      <c r="I258" s="13">
        <f t="shared" si="11"/>
        <v>0.12486111111111112</v>
      </c>
      <c r="J258" s="13">
        <f>G258-INDEX($G$5:$G$333,MATCH(D258,$D$5:$D$333,0))</f>
        <v>0.1186574074074074</v>
      </c>
    </row>
    <row r="259" spans="1:10" ht="15" customHeight="1">
      <c r="A259" s="12">
        <v>255</v>
      </c>
      <c r="B259" s="40" t="s">
        <v>465</v>
      </c>
      <c r="C259" s="43"/>
      <c r="D259" s="12" t="s">
        <v>33</v>
      </c>
      <c r="E259" s="15" t="s">
        <v>466</v>
      </c>
      <c r="F259" s="37">
        <v>0.27130787037037035</v>
      </c>
      <c r="G259" s="37">
        <v>0.27130787037037035</v>
      </c>
      <c r="H259" s="12" t="str">
        <f t="shared" si="10"/>
        <v>6.45/km</v>
      </c>
      <c r="I259" s="13">
        <f t="shared" si="11"/>
        <v>0.12577546296296296</v>
      </c>
      <c r="J259" s="13">
        <f>G259-INDEX($G$5:$G$333,MATCH(D259,$D$5:$D$333,0))</f>
        <v>0.11077546296296295</v>
      </c>
    </row>
    <row r="260" spans="1:10" ht="15" customHeight="1">
      <c r="A260" s="12">
        <v>256</v>
      </c>
      <c r="B260" s="40" t="s">
        <v>467</v>
      </c>
      <c r="C260" s="43"/>
      <c r="D260" s="12" t="s">
        <v>307</v>
      </c>
      <c r="E260" s="15" t="s">
        <v>468</v>
      </c>
      <c r="F260" s="37">
        <v>0.2717939814814815</v>
      </c>
      <c r="G260" s="37">
        <v>0.2717939814814815</v>
      </c>
      <c r="H260" s="12" t="str">
        <f t="shared" si="10"/>
        <v>6.46/km</v>
      </c>
      <c r="I260" s="13">
        <f t="shared" si="11"/>
        <v>0.1262615740740741</v>
      </c>
      <c r="J260" s="13">
        <f>G260-INDEX($G$5:$G$333,MATCH(D260,$D$5:$D$333,0))</f>
        <v>0.033449074074074076</v>
      </c>
    </row>
    <row r="261" spans="1:10" ht="15" customHeight="1">
      <c r="A261" s="12">
        <v>257</v>
      </c>
      <c r="B261" s="40" t="s">
        <v>469</v>
      </c>
      <c r="C261" s="43"/>
      <c r="D261" s="12" t="s">
        <v>307</v>
      </c>
      <c r="E261" s="15" t="s">
        <v>34</v>
      </c>
      <c r="F261" s="37">
        <v>0.2717939814814815</v>
      </c>
      <c r="G261" s="37">
        <v>0.2717939814814815</v>
      </c>
      <c r="H261" s="12" t="str">
        <f t="shared" si="10"/>
        <v>6.46/km</v>
      </c>
      <c r="I261" s="13">
        <f t="shared" si="11"/>
        <v>0.1262615740740741</v>
      </c>
      <c r="J261" s="13">
        <f>G261-INDEX($G$5:$G$333,MATCH(D261,$D$5:$D$333,0))</f>
        <v>0.033449074074074076</v>
      </c>
    </row>
    <row r="262" spans="1:10" ht="15" customHeight="1">
      <c r="A262" s="12">
        <v>258</v>
      </c>
      <c r="B262" s="40" t="s">
        <v>470</v>
      </c>
      <c r="C262" s="43"/>
      <c r="D262" s="12" t="s">
        <v>45</v>
      </c>
      <c r="E262" s="15" t="s">
        <v>471</v>
      </c>
      <c r="F262" s="37">
        <v>0.27194444444444443</v>
      </c>
      <c r="G262" s="37">
        <v>0.27194444444444443</v>
      </c>
      <c r="H262" s="12" t="str">
        <f t="shared" si="10"/>
        <v>6.46/km</v>
      </c>
      <c r="I262" s="13">
        <f t="shared" si="11"/>
        <v>0.12641203703703704</v>
      </c>
      <c r="J262" s="13">
        <f>G262-INDEX($G$5:$G$333,MATCH(D262,$D$5:$D$333,0))</f>
        <v>0.105162037037037</v>
      </c>
    </row>
    <row r="263" spans="1:10" ht="15" customHeight="1">
      <c r="A263" s="12">
        <v>259</v>
      </c>
      <c r="B263" s="40" t="s">
        <v>472</v>
      </c>
      <c r="C263" s="43"/>
      <c r="D263" s="12" t="s">
        <v>59</v>
      </c>
      <c r="E263" s="15" t="s">
        <v>471</v>
      </c>
      <c r="F263" s="37">
        <v>0.2719560185185185</v>
      </c>
      <c r="G263" s="37">
        <v>0.2719560185185185</v>
      </c>
      <c r="H263" s="12" t="str">
        <f t="shared" si="10"/>
        <v>6.46/km</v>
      </c>
      <c r="I263" s="13">
        <f t="shared" si="11"/>
        <v>0.12642361111111114</v>
      </c>
      <c r="J263" s="13">
        <f>G263-INDEX($G$5:$G$333,MATCH(D263,$D$5:$D$333,0))</f>
        <v>0.0922800925925926</v>
      </c>
    </row>
    <row r="264" spans="1:10" ht="15" customHeight="1">
      <c r="A264" s="12">
        <v>260</v>
      </c>
      <c r="B264" s="40" t="s">
        <v>473</v>
      </c>
      <c r="C264" s="43"/>
      <c r="D264" s="12" t="s">
        <v>59</v>
      </c>
      <c r="E264" s="15" t="s">
        <v>471</v>
      </c>
      <c r="F264" s="37">
        <v>0.2719560185185185</v>
      </c>
      <c r="G264" s="37">
        <v>0.2719560185185185</v>
      </c>
      <c r="H264" s="12" t="str">
        <f t="shared" si="10"/>
        <v>6.46/km</v>
      </c>
      <c r="I264" s="13">
        <f t="shared" si="11"/>
        <v>0.12642361111111114</v>
      </c>
      <c r="J264" s="13">
        <f>G264-INDEX($G$5:$G$333,MATCH(D264,$D$5:$D$333,0))</f>
        <v>0.0922800925925926</v>
      </c>
    </row>
    <row r="265" spans="1:10" ht="15" customHeight="1">
      <c r="A265" s="12">
        <v>261</v>
      </c>
      <c r="B265" s="40" t="s">
        <v>474</v>
      </c>
      <c r="C265" s="43"/>
      <c r="D265" s="12" t="s">
        <v>45</v>
      </c>
      <c r="E265" s="15" t="s">
        <v>475</v>
      </c>
      <c r="F265" s="37">
        <v>0.27336805555555554</v>
      </c>
      <c r="G265" s="37">
        <v>0.27336805555555554</v>
      </c>
      <c r="H265" s="12" t="str">
        <f t="shared" si="10"/>
        <v>6.48/km</v>
      </c>
      <c r="I265" s="13">
        <f t="shared" si="11"/>
        <v>0.12783564814814816</v>
      </c>
      <c r="J265" s="13">
        <f>G265-INDEX($G$5:$G$333,MATCH(D265,$D$5:$D$333,0))</f>
        <v>0.10658564814814811</v>
      </c>
    </row>
    <row r="266" spans="1:10" ht="15" customHeight="1">
      <c r="A266" s="12">
        <v>262</v>
      </c>
      <c r="B266" s="40" t="s">
        <v>476</v>
      </c>
      <c r="C266" s="43"/>
      <c r="D266" s="12" t="s">
        <v>45</v>
      </c>
      <c r="E266" s="15" t="s">
        <v>477</v>
      </c>
      <c r="F266" s="37">
        <v>0.27336805555555554</v>
      </c>
      <c r="G266" s="37">
        <v>0.27336805555555554</v>
      </c>
      <c r="H266" s="12" t="str">
        <f t="shared" si="10"/>
        <v>6.48/km</v>
      </c>
      <c r="I266" s="13">
        <f t="shared" si="11"/>
        <v>0.12783564814814816</v>
      </c>
      <c r="J266" s="13">
        <f>G266-INDEX($G$5:$G$333,MATCH(D266,$D$5:$D$333,0))</f>
        <v>0.10658564814814811</v>
      </c>
    </row>
    <row r="267" spans="1:10" ht="15" customHeight="1">
      <c r="A267" s="12">
        <v>263</v>
      </c>
      <c r="B267" s="40" t="s">
        <v>478</v>
      </c>
      <c r="C267" s="43"/>
      <c r="D267" s="12" t="s">
        <v>45</v>
      </c>
      <c r="E267" s="15" t="s">
        <v>479</v>
      </c>
      <c r="F267" s="37">
        <v>0.2737847222222222</v>
      </c>
      <c r="G267" s="37">
        <v>0.2737847222222222</v>
      </c>
      <c r="H267" s="12" t="str">
        <f t="shared" si="10"/>
        <v>6.49/km</v>
      </c>
      <c r="I267" s="13">
        <f t="shared" si="11"/>
        <v>0.12825231481481483</v>
      </c>
      <c r="J267" s="13">
        <f>G267-INDEX($G$5:$G$333,MATCH(D267,$D$5:$D$333,0))</f>
        <v>0.10700231481481479</v>
      </c>
    </row>
    <row r="268" spans="1:10" ht="15" customHeight="1">
      <c r="A268" s="16">
        <v>264</v>
      </c>
      <c r="B268" s="45" t="s">
        <v>480</v>
      </c>
      <c r="C268" s="46"/>
      <c r="D268" s="16" t="s">
        <v>59</v>
      </c>
      <c r="E268" s="25" t="s">
        <v>12</v>
      </c>
      <c r="F268" s="47">
        <v>0.27380787037037035</v>
      </c>
      <c r="G268" s="47">
        <v>0.27380787037037035</v>
      </c>
      <c r="H268" s="16" t="str">
        <f t="shared" si="10"/>
        <v>6.49/km</v>
      </c>
      <c r="I268" s="28">
        <f t="shared" si="11"/>
        <v>0.12827546296296297</v>
      </c>
      <c r="J268" s="28">
        <f>G268-INDEX($G$5:$G$333,MATCH(D268,$D$5:$D$333,0))</f>
        <v>0.09413194444444442</v>
      </c>
    </row>
    <row r="269" spans="1:10" ht="15" customHeight="1">
      <c r="A269" s="12">
        <v>265</v>
      </c>
      <c r="B269" s="40" t="s">
        <v>481</v>
      </c>
      <c r="C269" s="43"/>
      <c r="D269" s="12" t="s">
        <v>238</v>
      </c>
      <c r="E269" s="15" t="s">
        <v>373</v>
      </c>
      <c r="F269" s="37">
        <v>0.27412037037037035</v>
      </c>
      <c r="G269" s="37">
        <v>0.27412037037037035</v>
      </c>
      <c r="H269" s="12" t="str">
        <f t="shared" si="10"/>
        <v>6.49/km</v>
      </c>
      <c r="I269" s="13">
        <f t="shared" si="11"/>
        <v>0.12858796296296296</v>
      </c>
      <c r="J269" s="13">
        <f>G269-INDEX($G$5:$G$333,MATCH(D269,$D$5:$D$333,0))</f>
        <v>0.04923611111111109</v>
      </c>
    </row>
    <row r="270" spans="1:10" ht="15" customHeight="1">
      <c r="A270" s="12">
        <v>266</v>
      </c>
      <c r="B270" s="40" t="s">
        <v>482</v>
      </c>
      <c r="C270" s="43"/>
      <c r="D270" s="12" t="s">
        <v>81</v>
      </c>
      <c r="E270" s="15" t="s">
        <v>147</v>
      </c>
      <c r="F270" s="37">
        <v>0.27512731481481484</v>
      </c>
      <c r="G270" s="37">
        <v>0.27512731481481484</v>
      </c>
      <c r="H270" s="12" t="str">
        <f aca="true" t="shared" si="12" ref="H270:H332">TEXT(INT((HOUR(G270)*3600+MINUTE(G270)*60+SECOND(G270))/$J$3/60),"0")&amp;"."&amp;TEXT(MOD((HOUR(G270)*3600+MINUTE(G270)*60+SECOND(G270))/$J$3,60),"00")&amp;"/km"</f>
        <v>6.51/km</v>
      </c>
      <c r="I270" s="13">
        <f aca="true" t="shared" si="13" ref="I270:I332">G270-$G$5</f>
        <v>0.12959490740740745</v>
      </c>
      <c r="J270" s="13">
        <f>G270-INDEX($G$5:$G$333,MATCH(D270,$D$5:$D$333,0))</f>
        <v>0.08122685185185188</v>
      </c>
    </row>
    <row r="271" spans="1:10" ht="15" customHeight="1">
      <c r="A271" s="12">
        <v>267</v>
      </c>
      <c r="B271" s="40" t="s">
        <v>483</v>
      </c>
      <c r="C271" s="43"/>
      <c r="D271" s="12" t="s">
        <v>307</v>
      </c>
      <c r="E271" s="15" t="s">
        <v>468</v>
      </c>
      <c r="F271" s="37">
        <v>0.27716435185185184</v>
      </c>
      <c r="G271" s="37">
        <v>0.27716435185185184</v>
      </c>
      <c r="H271" s="12" t="str">
        <f t="shared" si="12"/>
        <v>6.54/km</v>
      </c>
      <c r="I271" s="13">
        <f t="shared" si="13"/>
        <v>0.13163194444444445</v>
      </c>
      <c r="J271" s="13">
        <f>G271-INDEX($G$5:$G$333,MATCH(D271,$D$5:$D$333,0))</f>
        <v>0.038819444444444434</v>
      </c>
    </row>
    <row r="272" spans="1:10" ht="15" customHeight="1">
      <c r="A272" s="12">
        <v>268</v>
      </c>
      <c r="B272" s="40" t="s">
        <v>484</v>
      </c>
      <c r="C272" s="43"/>
      <c r="D272" s="12" t="s">
        <v>81</v>
      </c>
      <c r="E272" s="15" t="s">
        <v>485</v>
      </c>
      <c r="F272" s="37">
        <v>0.27743055555555557</v>
      </c>
      <c r="G272" s="37">
        <v>0.27743055555555557</v>
      </c>
      <c r="H272" s="12" t="str">
        <f t="shared" si="12"/>
        <v>6.54/km</v>
      </c>
      <c r="I272" s="13">
        <f t="shared" si="13"/>
        <v>0.13189814814814818</v>
      </c>
      <c r="J272" s="13">
        <f>G272-INDEX($G$5:$G$333,MATCH(D272,$D$5:$D$333,0))</f>
        <v>0.08353009259259261</v>
      </c>
    </row>
    <row r="273" spans="1:10" ht="15" customHeight="1">
      <c r="A273" s="12">
        <v>269</v>
      </c>
      <c r="B273" s="40" t="s">
        <v>486</v>
      </c>
      <c r="C273" s="43"/>
      <c r="D273" s="12" t="s">
        <v>238</v>
      </c>
      <c r="E273" s="15" t="s">
        <v>292</v>
      </c>
      <c r="F273" s="37">
        <v>0.27775462962962966</v>
      </c>
      <c r="G273" s="37">
        <v>0.27775462962962966</v>
      </c>
      <c r="H273" s="12" t="str">
        <f t="shared" si="12"/>
        <v>6.54/km</v>
      </c>
      <c r="I273" s="13">
        <f t="shared" si="13"/>
        <v>0.13222222222222227</v>
      </c>
      <c r="J273" s="13">
        <f>G273-INDEX($G$5:$G$333,MATCH(D273,$D$5:$D$333,0))</f>
        <v>0.0528703703703704</v>
      </c>
    </row>
    <row r="274" spans="1:10" ht="15" customHeight="1">
      <c r="A274" s="12">
        <v>270</v>
      </c>
      <c r="B274" s="40" t="s">
        <v>487</v>
      </c>
      <c r="C274" s="43"/>
      <c r="D274" s="12" t="s">
        <v>28</v>
      </c>
      <c r="E274" s="15" t="s">
        <v>283</v>
      </c>
      <c r="F274" s="37">
        <v>0.27775462962962966</v>
      </c>
      <c r="G274" s="37">
        <v>0.27775462962962966</v>
      </c>
      <c r="H274" s="12" t="str">
        <f t="shared" si="12"/>
        <v>6.54/km</v>
      </c>
      <c r="I274" s="13">
        <f t="shared" si="13"/>
        <v>0.13222222222222227</v>
      </c>
      <c r="J274" s="13">
        <f>G274-INDEX($G$5:$G$333,MATCH(D274,$D$5:$D$333,0))</f>
        <v>0.12601851851851856</v>
      </c>
    </row>
    <row r="275" spans="1:10" ht="15" customHeight="1">
      <c r="A275" s="12">
        <v>271</v>
      </c>
      <c r="B275" s="40" t="s">
        <v>488</v>
      </c>
      <c r="C275" s="43"/>
      <c r="D275" s="12" t="s">
        <v>138</v>
      </c>
      <c r="E275" s="15" t="s">
        <v>489</v>
      </c>
      <c r="F275" s="37">
        <v>0.28023148148148147</v>
      </c>
      <c r="G275" s="37">
        <v>0.28023148148148147</v>
      </c>
      <c r="H275" s="12" t="str">
        <f t="shared" si="12"/>
        <v>6.58/km</v>
      </c>
      <c r="I275" s="13">
        <f t="shared" si="13"/>
        <v>0.13469907407407408</v>
      </c>
      <c r="J275" s="13">
        <f>G275-INDEX($G$5:$G$333,MATCH(D275,$D$5:$D$333,0))</f>
        <v>0.0721412037037037</v>
      </c>
    </row>
    <row r="276" spans="1:10" ht="15" customHeight="1">
      <c r="A276" s="12">
        <v>272</v>
      </c>
      <c r="B276" s="40" t="s">
        <v>490</v>
      </c>
      <c r="C276" s="43"/>
      <c r="D276" s="12" t="s">
        <v>138</v>
      </c>
      <c r="E276" s="15" t="s">
        <v>466</v>
      </c>
      <c r="F276" s="37">
        <v>0.2804166666666667</v>
      </c>
      <c r="G276" s="37">
        <v>0.2804166666666667</v>
      </c>
      <c r="H276" s="12" t="str">
        <f t="shared" si="12"/>
        <v>6.58/km</v>
      </c>
      <c r="I276" s="13">
        <f t="shared" si="13"/>
        <v>0.13488425925925931</v>
      </c>
      <c r="J276" s="13">
        <f>G276-INDEX($G$5:$G$333,MATCH(D276,$D$5:$D$333,0))</f>
        <v>0.07232638888888893</v>
      </c>
    </row>
    <row r="277" spans="1:10" ht="15" customHeight="1">
      <c r="A277" s="12">
        <v>273</v>
      </c>
      <c r="B277" s="40" t="s">
        <v>491</v>
      </c>
      <c r="C277" s="43"/>
      <c r="D277" s="12" t="s">
        <v>101</v>
      </c>
      <c r="E277" s="15" t="s">
        <v>357</v>
      </c>
      <c r="F277" s="37">
        <v>0.28042824074074074</v>
      </c>
      <c r="G277" s="37">
        <v>0.28042824074074074</v>
      </c>
      <c r="H277" s="12" t="str">
        <f t="shared" si="12"/>
        <v>6.58/km</v>
      </c>
      <c r="I277" s="13">
        <f t="shared" si="13"/>
        <v>0.13489583333333335</v>
      </c>
      <c r="J277" s="13">
        <f>G277-INDEX($G$5:$G$333,MATCH(D277,$D$5:$D$333,0))</f>
        <v>0.08215277777777777</v>
      </c>
    </row>
    <row r="278" spans="1:10" ht="15" customHeight="1">
      <c r="A278" s="12">
        <v>274</v>
      </c>
      <c r="B278" s="40" t="s">
        <v>492</v>
      </c>
      <c r="C278" s="43"/>
      <c r="D278" s="12" t="s">
        <v>307</v>
      </c>
      <c r="E278" s="15" t="s">
        <v>489</v>
      </c>
      <c r="F278" s="37">
        <v>0.28055555555555556</v>
      </c>
      <c r="G278" s="37">
        <v>0.28055555555555556</v>
      </c>
      <c r="H278" s="12" t="str">
        <f t="shared" si="12"/>
        <v>6.59/km</v>
      </c>
      <c r="I278" s="13">
        <f t="shared" si="13"/>
        <v>0.13502314814814817</v>
      </c>
      <c r="J278" s="13">
        <f>G278-INDEX($G$5:$G$333,MATCH(D278,$D$5:$D$333,0))</f>
        <v>0.04221064814814815</v>
      </c>
    </row>
    <row r="279" spans="1:10" ht="15" customHeight="1">
      <c r="A279" s="12">
        <v>275</v>
      </c>
      <c r="B279" s="40" t="s">
        <v>493</v>
      </c>
      <c r="C279" s="43"/>
      <c r="D279" s="12" t="s">
        <v>59</v>
      </c>
      <c r="E279" s="15" t="s">
        <v>494</v>
      </c>
      <c r="F279" s="37">
        <v>0.2809027777777778</v>
      </c>
      <c r="G279" s="37">
        <v>0.2809027777777778</v>
      </c>
      <c r="H279" s="12" t="str">
        <f t="shared" si="12"/>
        <v>6.59/km</v>
      </c>
      <c r="I279" s="13">
        <f t="shared" si="13"/>
        <v>0.1353703703703704</v>
      </c>
      <c r="J279" s="13">
        <f>G279-INDEX($G$5:$G$333,MATCH(D279,$D$5:$D$333,0))</f>
        <v>0.10122685185185185</v>
      </c>
    </row>
    <row r="280" spans="1:10" ht="15" customHeight="1">
      <c r="A280" s="12">
        <v>276</v>
      </c>
      <c r="B280" s="40" t="s">
        <v>495</v>
      </c>
      <c r="C280" s="43"/>
      <c r="D280" s="12" t="s">
        <v>28</v>
      </c>
      <c r="E280" s="15" t="s">
        <v>496</v>
      </c>
      <c r="F280" s="37">
        <v>0.2809027777777778</v>
      </c>
      <c r="G280" s="37">
        <v>0.2809027777777778</v>
      </c>
      <c r="H280" s="12" t="str">
        <f t="shared" si="12"/>
        <v>6.59/km</v>
      </c>
      <c r="I280" s="13">
        <f t="shared" si="13"/>
        <v>0.1353703703703704</v>
      </c>
      <c r="J280" s="13">
        <f>G280-INDEX($G$5:$G$333,MATCH(D280,$D$5:$D$333,0))</f>
        <v>0.12916666666666668</v>
      </c>
    </row>
    <row r="281" spans="1:10" ht="15" customHeight="1">
      <c r="A281" s="12">
        <v>277</v>
      </c>
      <c r="B281" s="40" t="s">
        <v>497</v>
      </c>
      <c r="C281" s="43"/>
      <c r="D281" s="12" t="s">
        <v>307</v>
      </c>
      <c r="E281" s="15" t="s">
        <v>498</v>
      </c>
      <c r="F281" s="37">
        <v>0.28140046296296295</v>
      </c>
      <c r="G281" s="37">
        <v>0.28140046296296295</v>
      </c>
      <c r="H281" s="12" t="str">
        <f t="shared" si="12"/>
        <v>6.60/km</v>
      </c>
      <c r="I281" s="13">
        <f t="shared" si="13"/>
        <v>0.13586805555555556</v>
      </c>
      <c r="J281" s="13">
        <f>G281-INDEX($G$5:$G$333,MATCH(D281,$D$5:$D$333,0))</f>
        <v>0.04305555555555554</v>
      </c>
    </row>
    <row r="282" spans="1:10" ht="15" customHeight="1">
      <c r="A282" s="12">
        <v>278</v>
      </c>
      <c r="B282" s="40" t="s">
        <v>499</v>
      </c>
      <c r="C282" s="43"/>
      <c r="D282" s="12" t="s">
        <v>81</v>
      </c>
      <c r="E282" s="15" t="s">
        <v>77</v>
      </c>
      <c r="F282" s="37">
        <v>0.28226851851851853</v>
      </c>
      <c r="G282" s="37">
        <v>0.28226851851851853</v>
      </c>
      <c r="H282" s="12" t="str">
        <f t="shared" si="12"/>
        <v>7.01/km</v>
      </c>
      <c r="I282" s="13">
        <f t="shared" si="13"/>
        <v>0.13673611111111114</v>
      </c>
      <c r="J282" s="13">
        <f>G282-INDEX($G$5:$G$333,MATCH(D282,$D$5:$D$333,0))</f>
        <v>0.08836805555555557</v>
      </c>
    </row>
    <row r="283" spans="1:10" ht="15" customHeight="1">
      <c r="A283" s="12">
        <v>279</v>
      </c>
      <c r="B283" s="40" t="s">
        <v>500</v>
      </c>
      <c r="C283" s="43"/>
      <c r="D283" s="12" t="s">
        <v>45</v>
      </c>
      <c r="E283" s="15" t="s">
        <v>256</v>
      </c>
      <c r="F283" s="37">
        <v>0.28226851851851853</v>
      </c>
      <c r="G283" s="37">
        <v>0.28226851851851853</v>
      </c>
      <c r="H283" s="12" t="str">
        <f t="shared" si="12"/>
        <v>7.01/km</v>
      </c>
      <c r="I283" s="13">
        <f t="shared" si="13"/>
        <v>0.13673611111111114</v>
      </c>
      <c r="J283" s="13">
        <f>G283-INDEX($G$5:$G$333,MATCH(D283,$D$5:$D$333,0))</f>
        <v>0.1154861111111111</v>
      </c>
    </row>
    <row r="284" spans="1:10" ht="15" customHeight="1">
      <c r="A284" s="12">
        <v>280</v>
      </c>
      <c r="B284" s="40" t="s">
        <v>501</v>
      </c>
      <c r="C284" s="43"/>
      <c r="D284" s="12" t="s">
        <v>101</v>
      </c>
      <c r="E284" s="15" t="s">
        <v>366</v>
      </c>
      <c r="F284" s="37">
        <v>0.2834027777777778</v>
      </c>
      <c r="G284" s="37">
        <v>0.2834027777777778</v>
      </c>
      <c r="H284" s="12" t="str">
        <f t="shared" si="12"/>
        <v>7.03/km</v>
      </c>
      <c r="I284" s="13">
        <f t="shared" si="13"/>
        <v>0.1378703703703704</v>
      </c>
      <c r="J284" s="13">
        <f>G284-INDEX($G$5:$G$333,MATCH(D284,$D$5:$D$333,0))</f>
        <v>0.08512731481481481</v>
      </c>
    </row>
    <row r="285" spans="1:10" ht="15" customHeight="1">
      <c r="A285" s="12">
        <v>281</v>
      </c>
      <c r="B285" s="40" t="s">
        <v>502</v>
      </c>
      <c r="C285" s="43"/>
      <c r="D285" s="12" t="s">
        <v>101</v>
      </c>
      <c r="E285" s="15" t="s">
        <v>366</v>
      </c>
      <c r="F285" s="37">
        <v>0.2834027777777778</v>
      </c>
      <c r="G285" s="37">
        <v>0.2834027777777778</v>
      </c>
      <c r="H285" s="12" t="str">
        <f t="shared" si="12"/>
        <v>7.03/km</v>
      </c>
      <c r="I285" s="13">
        <f t="shared" si="13"/>
        <v>0.1378703703703704</v>
      </c>
      <c r="J285" s="13">
        <f>G285-INDEX($G$5:$G$333,MATCH(D285,$D$5:$D$333,0))</f>
        <v>0.08512731481481481</v>
      </c>
    </row>
    <row r="286" spans="1:10" ht="15" customHeight="1">
      <c r="A286" s="12">
        <v>282</v>
      </c>
      <c r="B286" s="40" t="s">
        <v>503</v>
      </c>
      <c r="C286" s="43"/>
      <c r="D286" s="12" t="s">
        <v>81</v>
      </c>
      <c r="E286" s="15" t="s">
        <v>366</v>
      </c>
      <c r="F286" s="37">
        <v>0.2834027777777778</v>
      </c>
      <c r="G286" s="37">
        <v>0.2834027777777778</v>
      </c>
      <c r="H286" s="12" t="str">
        <f t="shared" si="12"/>
        <v>7.03/km</v>
      </c>
      <c r="I286" s="13">
        <f t="shared" si="13"/>
        <v>0.1378703703703704</v>
      </c>
      <c r="J286" s="13">
        <f>G286-INDEX($G$5:$G$333,MATCH(D286,$D$5:$D$333,0))</f>
        <v>0.08950231481481483</v>
      </c>
    </row>
    <row r="287" spans="1:10" ht="15" customHeight="1">
      <c r="A287" s="12">
        <v>283</v>
      </c>
      <c r="B287" s="40" t="s">
        <v>504</v>
      </c>
      <c r="C287" s="43"/>
      <c r="D287" s="12" t="s">
        <v>33</v>
      </c>
      <c r="E287" s="15" t="s">
        <v>366</v>
      </c>
      <c r="F287" s="37">
        <v>0.2834143518518519</v>
      </c>
      <c r="G287" s="37">
        <v>0.2834143518518519</v>
      </c>
      <c r="H287" s="12" t="str">
        <f t="shared" si="12"/>
        <v>7.03/km</v>
      </c>
      <c r="I287" s="13">
        <f t="shared" si="13"/>
        <v>0.1378819444444445</v>
      </c>
      <c r="J287" s="13">
        <f>G287-INDEX($G$5:$G$333,MATCH(D287,$D$5:$D$333,0))</f>
        <v>0.12288194444444447</v>
      </c>
    </row>
    <row r="288" spans="1:10" ht="15" customHeight="1">
      <c r="A288" s="12">
        <v>284</v>
      </c>
      <c r="B288" s="40" t="s">
        <v>505</v>
      </c>
      <c r="C288" s="43"/>
      <c r="D288" s="12" t="s">
        <v>45</v>
      </c>
      <c r="E288" s="15" t="s">
        <v>366</v>
      </c>
      <c r="F288" s="37">
        <v>0.2834143518518519</v>
      </c>
      <c r="G288" s="37">
        <v>0.2834143518518519</v>
      </c>
      <c r="H288" s="12" t="str">
        <f t="shared" si="12"/>
        <v>7.03/km</v>
      </c>
      <c r="I288" s="13">
        <f t="shared" si="13"/>
        <v>0.1378819444444445</v>
      </c>
      <c r="J288" s="13">
        <f>G288-INDEX($G$5:$G$333,MATCH(D288,$D$5:$D$333,0))</f>
        <v>0.11663194444444444</v>
      </c>
    </row>
    <row r="289" spans="1:10" ht="15" customHeight="1">
      <c r="A289" s="12">
        <v>285</v>
      </c>
      <c r="B289" s="40" t="s">
        <v>506</v>
      </c>
      <c r="C289" s="43"/>
      <c r="D289" s="12" t="s">
        <v>238</v>
      </c>
      <c r="E289" s="15" t="s">
        <v>507</v>
      </c>
      <c r="F289" s="37">
        <v>0.2840972222222222</v>
      </c>
      <c r="G289" s="37">
        <v>0.2840972222222222</v>
      </c>
      <c r="H289" s="12" t="str">
        <f t="shared" si="12"/>
        <v>7.04/km</v>
      </c>
      <c r="I289" s="13">
        <f t="shared" si="13"/>
        <v>0.13856481481481484</v>
      </c>
      <c r="J289" s="13">
        <f>G289-INDEX($G$5:$G$333,MATCH(D289,$D$5:$D$333,0))</f>
        <v>0.05921296296296297</v>
      </c>
    </row>
    <row r="290" spans="1:10" ht="15" customHeight="1">
      <c r="A290" s="16">
        <v>286</v>
      </c>
      <c r="B290" s="45" t="s">
        <v>508</v>
      </c>
      <c r="C290" s="46"/>
      <c r="D290" s="16" t="s">
        <v>59</v>
      </c>
      <c r="E290" s="25" t="s">
        <v>12</v>
      </c>
      <c r="F290" s="47">
        <v>0.284375</v>
      </c>
      <c r="G290" s="47">
        <v>0.284375</v>
      </c>
      <c r="H290" s="16" t="str">
        <f t="shared" si="12"/>
        <v>7.04/km</v>
      </c>
      <c r="I290" s="28">
        <f t="shared" si="13"/>
        <v>0.1388425925925926</v>
      </c>
      <c r="J290" s="28">
        <f>G290-INDEX($G$5:$G$333,MATCH(D290,$D$5:$D$333,0))</f>
        <v>0.10469907407407406</v>
      </c>
    </row>
    <row r="291" spans="1:10" ht="15" customHeight="1">
      <c r="A291" s="12">
        <v>287</v>
      </c>
      <c r="B291" s="40" t="s">
        <v>509</v>
      </c>
      <c r="C291" s="43"/>
      <c r="D291" s="12" t="s">
        <v>138</v>
      </c>
      <c r="E291" s="15" t="s">
        <v>510</v>
      </c>
      <c r="F291" s="37">
        <v>0.28474537037037034</v>
      </c>
      <c r="G291" s="37">
        <v>0.28474537037037034</v>
      </c>
      <c r="H291" s="12" t="str">
        <f t="shared" si="12"/>
        <v>7.05/km</v>
      </c>
      <c r="I291" s="13">
        <f t="shared" si="13"/>
        <v>0.13921296296296296</v>
      </c>
      <c r="J291" s="13">
        <f>G291-INDEX($G$5:$G$333,MATCH(D291,$D$5:$D$333,0))</f>
        <v>0.07665509259259257</v>
      </c>
    </row>
    <row r="292" spans="1:10" ht="15" customHeight="1">
      <c r="A292" s="12">
        <v>288</v>
      </c>
      <c r="B292" s="40" t="s">
        <v>511</v>
      </c>
      <c r="C292" s="43"/>
      <c r="D292" s="12" t="s">
        <v>138</v>
      </c>
      <c r="E292" s="15" t="s">
        <v>512</v>
      </c>
      <c r="F292" s="37">
        <v>0.2863194444444444</v>
      </c>
      <c r="G292" s="37">
        <v>0.2863194444444444</v>
      </c>
      <c r="H292" s="12" t="str">
        <f t="shared" si="12"/>
        <v>7.07/km</v>
      </c>
      <c r="I292" s="13">
        <f t="shared" si="13"/>
        <v>0.14078703703703702</v>
      </c>
      <c r="J292" s="13">
        <f>G292-INDEX($G$5:$G$333,MATCH(D292,$D$5:$D$333,0))</f>
        <v>0.07822916666666663</v>
      </c>
    </row>
    <row r="293" spans="1:10" ht="15" customHeight="1">
      <c r="A293" s="12">
        <v>289</v>
      </c>
      <c r="B293" s="40" t="s">
        <v>513</v>
      </c>
      <c r="C293" s="43"/>
      <c r="D293" s="12" t="s">
        <v>138</v>
      </c>
      <c r="E293" s="15" t="s">
        <v>249</v>
      </c>
      <c r="F293" s="37">
        <v>0.2863194444444444</v>
      </c>
      <c r="G293" s="37">
        <v>0.2863194444444444</v>
      </c>
      <c r="H293" s="12" t="str">
        <f t="shared" si="12"/>
        <v>7.07/km</v>
      </c>
      <c r="I293" s="13">
        <f t="shared" si="13"/>
        <v>0.14078703703703702</v>
      </c>
      <c r="J293" s="13">
        <f>G293-INDEX($G$5:$G$333,MATCH(D293,$D$5:$D$333,0))</f>
        <v>0.07822916666666663</v>
      </c>
    </row>
    <row r="294" spans="1:10" ht="15" customHeight="1">
      <c r="A294" s="12">
        <v>290</v>
      </c>
      <c r="B294" s="40" t="s">
        <v>514</v>
      </c>
      <c r="C294" s="43"/>
      <c r="D294" s="12" t="s">
        <v>59</v>
      </c>
      <c r="E294" s="15" t="s">
        <v>34</v>
      </c>
      <c r="F294" s="37">
        <v>0.28734953703703703</v>
      </c>
      <c r="G294" s="37">
        <v>0.28734953703703703</v>
      </c>
      <c r="H294" s="12" t="str">
        <f t="shared" si="12"/>
        <v>7.09/km</v>
      </c>
      <c r="I294" s="13">
        <f t="shared" si="13"/>
        <v>0.14181712962962964</v>
      </c>
      <c r="J294" s="13">
        <f>G294-INDEX($G$5:$G$333,MATCH(D294,$D$5:$D$333,0))</f>
        <v>0.1076736111111111</v>
      </c>
    </row>
    <row r="295" spans="1:10" ht="15" customHeight="1">
      <c r="A295" s="12">
        <v>291</v>
      </c>
      <c r="B295" s="40" t="s">
        <v>515</v>
      </c>
      <c r="C295" s="43"/>
      <c r="D295" s="12" t="s">
        <v>59</v>
      </c>
      <c r="E295" s="15" t="s">
        <v>516</v>
      </c>
      <c r="F295" s="37">
        <v>0.28935185185185186</v>
      </c>
      <c r="G295" s="37">
        <v>0.28935185185185186</v>
      </c>
      <c r="H295" s="12" t="str">
        <f t="shared" si="12"/>
        <v>7.12/km</v>
      </c>
      <c r="I295" s="13">
        <f t="shared" si="13"/>
        <v>0.14381944444444447</v>
      </c>
      <c r="J295" s="13">
        <f>G295-INDEX($G$5:$G$333,MATCH(D295,$D$5:$D$333,0))</f>
        <v>0.10967592592592593</v>
      </c>
    </row>
    <row r="296" spans="1:10" ht="15" customHeight="1">
      <c r="A296" s="12">
        <v>292</v>
      </c>
      <c r="B296" s="40" t="s">
        <v>517</v>
      </c>
      <c r="C296" s="43"/>
      <c r="D296" s="12" t="s">
        <v>45</v>
      </c>
      <c r="E296" s="15" t="s">
        <v>391</v>
      </c>
      <c r="F296" s="37">
        <v>0.2894907407407407</v>
      </c>
      <c r="G296" s="37">
        <v>0.2894907407407407</v>
      </c>
      <c r="H296" s="12" t="str">
        <f t="shared" si="12"/>
        <v>7.12/km</v>
      </c>
      <c r="I296" s="13">
        <f t="shared" si="13"/>
        <v>0.14395833333333333</v>
      </c>
      <c r="J296" s="13">
        <f>G296-INDEX($G$5:$G$333,MATCH(D296,$D$5:$D$333,0))</f>
        <v>0.12270833333333328</v>
      </c>
    </row>
    <row r="297" spans="1:10" ht="15" customHeight="1">
      <c r="A297" s="12">
        <v>293</v>
      </c>
      <c r="B297" s="40" t="s">
        <v>518</v>
      </c>
      <c r="C297" s="43"/>
      <c r="D297" s="12" t="s">
        <v>45</v>
      </c>
      <c r="E297" s="15" t="s">
        <v>57</v>
      </c>
      <c r="F297" s="37">
        <v>0.2894907407407407</v>
      </c>
      <c r="G297" s="37">
        <v>0.2894907407407407</v>
      </c>
      <c r="H297" s="12" t="str">
        <f t="shared" si="12"/>
        <v>7.12/km</v>
      </c>
      <c r="I297" s="13">
        <f t="shared" si="13"/>
        <v>0.14395833333333333</v>
      </c>
      <c r="J297" s="13">
        <f>G297-INDEX($G$5:$G$333,MATCH(D297,$D$5:$D$333,0))</f>
        <v>0.12270833333333328</v>
      </c>
    </row>
    <row r="298" spans="1:10" ht="15" customHeight="1">
      <c r="A298" s="12">
        <v>294</v>
      </c>
      <c r="B298" s="40" t="s">
        <v>519</v>
      </c>
      <c r="C298" s="43"/>
      <c r="D298" s="12" t="s">
        <v>59</v>
      </c>
      <c r="E298" s="15" t="s">
        <v>70</v>
      </c>
      <c r="F298" s="37">
        <v>0.29131944444444446</v>
      </c>
      <c r="G298" s="37">
        <v>0.29131944444444446</v>
      </c>
      <c r="H298" s="12" t="str">
        <f t="shared" si="12"/>
        <v>7.15/km</v>
      </c>
      <c r="I298" s="13">
        <f t="shared" si="13"/>
        <v>0.14578703703703708</v>
      </c>
      <c r="J298" s="13">
        <f>G298-INDEX($G$5:$G$333,MATCH(D298,$D$5:$D$333,0))</f>
        <v>0.11164351851851853</v>
      </c>
    </row>
    <row r="299" spans="1:10" ht="15" customHeight="1">
      <c r="A299" s="12">
        <v>295</v>
      </c>
      <c r="B299" s="40" t="s">
        <v>520</v>
      </c>
      <c r="C299" s="43"/>
      <c r="D299" s="12" t="s">
        <v>238</v>
      </c>
      <c r="E299" s="15" t="s">
        <v>299</v>
      </c>
      <c r="F299" s="37">
        <v>0.29258101851851853</v>
      </c>
      <c r="G299" s="37">
        <v>0.29258101851851853</v>
      </c>
      <c r="H299" s="12" t="str">
        <f t="shared" si="12"/>
        <v>7.17/km</v>
      </c>
      <c r="I299" s="13">
        <f t="shared" si="13"/>
        <v>0.14704861111111114</v>
      </c>
      <c r="J299" s="13">
        <f>G299-INDEX($G$5:$G$333,MATCH(D299,$D$5:$D$333,0))</f>
        <v>0.06769675925925928</v>
      </c>
    </row>
    <row r="300" spans="1:10" ht="15" customHeight="1">
      <c r="A300" s="12">
        <v>296</v>
      </c>
      <c r="B300" s="40" t="s">
        <v>521</v>
      </c>
      <c r="C300" s="43"/>
      <c r="D300" s="12" t="s">
        <v>138</v>
      </c>
      <c r="E300" s="15" t="s">
        <v>522</v>
      </c>
      <c r="F300" s="37">
        <v>0.2937384259259259</v>
      </c>
      <c r="G300" s="37">
        <v>0.2937384259259259</v>
      </c>
      <c r="H300" s="12" t="str">
        <f t="shared" si="12"/>
        <v>7.18/km</v>
      </c>
      <c r="I300" s="13">
        <f t="shared" si="13"/>
        <v>0.14820601851851853</v>
      </c>
      <c r="J300" s="13">
        <f>G300-INDEX($G$5:$G$333,MATCH(D300,$D$5:$D$333,0))</f>
        <v>0.08564814814814814</v>
      </c>
    </row>
    <row r="301" spans="1:10" ht="15" customHeight="1">
      <c r="A301" s="12">
        <v>297</v>
      </c>
      <c r="B301" s="40" t="s">
        <v>523</v>
      </c>
      <c r="C301" s="43"/>
      <c r="D301" s="12" t="s">
        <v>138</v>
      </c>
      <c r="E301" s="15" t="s">
        <v>524</v>
      </c>
      <c r="F301" s="37">
        <v>0.29466435185185186</v>
      </c>
      <c r="G301" s="37">
        <v>0.29466435185185186</v>
      </c>
      <c r="H301" s="12" t="str">
        <f t="shared" si="12"/>
        <v>7.20/km</v>
      </c>
      <c r="I301" s="13">
        <f t="shared" si="13"/>
        <v>0.14913194444444447</v>
      </c>
      <c r="J301" s="13">
        <f>G301-INDEX($G$5:$G$333,MATCH(D301,$D$5:$D$333,0))</f>
        <v>0.08657407407407408</v>
      </c>
    </row>
    <row r="302" spans="1:10" ht="15" customHeight="1">
      <c r="A302" s="12">
        <v>298</v>
      </c>
      <c r="B302" s="40" t="s">
        <v>525</v>
      </c>
      <c r="C302" s="43"/>
      <c r="D302" s="12" t="s">
        <v>101</v>
      </c>
      <c r="E302" s="15" t="s">
        <v>526</v>
      </c>
      <c r="F302" s="37">
        <v>0.2946990740740741</v>
      </c>
      <c r="G302" s="37">
        <v>0.2946990740740741</v>
      </c>
      <c r="H302" s="12" t="str">
        <f t="shared" si="12"/>
        <v>7.20/km</v>
      </c>
      <c r="I302" s="13">
        <f t="shared" si="13"/>
        <v>0.1491666666666667</v>
      </c>
      <c r="J302" s="13">
        <f>G302-INDEX($G$5:$G$333,MATCH(D302,$D$5:$D$333,0))</f>
        <v>0.09642361111111111</v>
      </c>
    </row>
    <row r="303" spans="1:10" ht="15" customHeight="1">
      <c r="A303" s="12">
        <v>299</v>
      </c>
      <c r="B303" s="40" t="s">
        <v>527</v>
      </c>
      <c r="C303" s="43"/>
      <c r="D303" s="12" t="s">
        <v>81</v>
      </c>
      <c r="E303" s="15" t="s">
        <v>130</v>
      </c>
      <c r="F303" s="37">
        <v>0.29508101851851853</v>
      </c>
      <c r="G303" s="37">
        <v>0.29508101851851853</v>
      </c>
      <c r="H303" s="12" t="str">
        <f t="shared" si="12"/>
        <v>7.20/km</v>
      </c>
      <c r="I303" s="13">
        <f t="shared" si="13"/>
        <v>0.14954861111111115</v>
      </c>
      <c r="J303" s="13">
        <f>G303-INDEX($G$5:$G$333,MATCH(D303,$D$5:$D$333,0))</f>
        <v>0.10118055555555558</v>
      </c>
    </row>
    <row r="304" spans="1:10" ht="15" customHeight="1">
      <c r="A304" s="12">
        <v>300</v>
      </c>
      <c r="B304" s="40" t="s">
        <v>528</v>
      </c>
      <c r="C304" s="43"/>
      <c r="D304" s="12" t="s">
        <v>59</v>
      </c>
      <c r="E304" s="15" t="s">
        <v>529</v>
      </c>
      <c r="F304" s="37">
        <v>0.2960416666666667</v>
      </c>
      <c r="G304" s="37">
        <v>0.2960416666666667</v>
      </c>
      <c r="H304" s="12" t="str">
        <f t="shared" si="12"/>
        <v>7.22/km</v>
      </c>
      <c r="I304" s="13">
        <f t="shared" si="13"/>
        <v>0.15050925925925931</v>
      </c>
      <c r="J304" s="13">
        <f>G304-INDEX($G$5:$G$333,MATCH(D304,$D$5:$D$333,0))</f>
        <v>0.11636574074074077</v>
      </c>
    </row>
    <row r="305" spans="1:10" ht="15" customHeight="1">
      <c r="A305" s="12">
        <v>301</v>
      </c>
      <c r="B305" s="40" t="s">
        <v>530</v>
      </c>
      <c r="C305" s="43"/>
      <c r="D305" s="12" t="s">
        <v>59</v>
      </c>
      <c r="E305" s="15" t="s">
        <v>531</v>
      </c>
      <c r="F305" s="37">
        <v>0.2964467592592593</v>
      </c>
      <c r="G305" s="37">
        <v>0.2964467592592593</v>
      </c>
      <c r="H305" s="12" t="str">
        <f t="shared" si="12"/>
        <v>7.22/km</v>
      </c>
      <c r="I305" s="13">
        <f t="shared" si="13"/>
        <v>0.1509143518518519</v>
      </c>
      <c r="J305" s="13">
        <f>G305-INDEX($G$5:$G$333,MATCH(D305,$D$5:$D$333,0))</f>
        <v>0.11677083333333335</v>
      </c>
    </row>
    <row r="306" spans="1:10" ht="15" customHeight="1">
      <c r="A306" s="12">
        <v>302</v>
      </c>
      <c r="B306" s="40" t="s">
        <v>532</v>
      </c>
      <c r="C306" s="43"/>
      <c r="D306" s="12" t="s">
        <v>101</v>
      </c>
      <c r="E306" s="15" t="s">
        <v>110</v>
      </c>
      <c r="F306" s="37">
        <v>0.29679398148148145</v>
      </c>
      <c r="G306" s="37">
        <v>0.29679398148148145</v>
      </c>
      <c r="H306" s="12" t="str">
        <f t="shared" si="12"/>
        <v>7.23/km</v>
      </c>
      <c r="I306" s="13">
        <f t="shared" si="13"/>
        <v>0.15126157407407406</v>
      </c>
      <c r="J306" s="13">
        <f>G306-INDEX($G$5:$G$333,MATCH(D306,$D$5:$D$333,0))</f>
        <v>0.09851851851851848</v>
      </c>
    </row>
    <row r="307" spans="1:10" ht="15" customHeight="1">
      <c r="A307" s="12">
        <v>303</v>
      </c>
      <c r="B307" s="40" t="s">
        <v>533</v>
      </c>
      <c r="C307" s="43"/>
      <c r="D307" s="12" t="s">
        <v>45</v>
      </c>
      <c r="E307" s="15" t="s">
        <v>534</v>
      </c>
      <c r="F307" s="37">
        <v>0.3006597222222222</v>
      </c>
      <c r="G307" s="37">
        <v>0.3006597222222222</v>
      </c>
      <c r="H307" s="12" t="str">
        <f t="shared" si="12"/>
        <v>7.29/km</v>
      </c>
      <c r="I307" s="13">
        <f t="shared" si="13"/>
        <v>0.15512731481481482</v>
      </c>
      <c r="J307" s="13">
        <f>G307-INDEX($G$5:$G$333,MATCH(D307,$D$5:$D$333,0))</f>
        <v>0.13387731481481477</v>
      </c>
    </row>
    <row r="308" spans="1:10" ht="15" customHeight="1">
      <c r="A308" s="12">
        <v>304</v>
      </c>
      <c r="B308" s="40" t="s">
        <v>535</v>
      </c>
      <c r="C308" s="43"/>
      <c r="D308" s="12" t="s">
        <v>59</v>
      </c>
      <c r="E308" s="15" t="s">
        <v>536</v>
      </c>
      <c r="F308" s="37">
        <v>0.3026041666666667</v>
      </c>
      <c r="G308" s="37">
        <v>0.3026041666666667</v>
      </c>
      <c r="H308" s="12" t="str">
        <f t="shared" si="12"/>
        <v>7.32/km</v>
      </c>
      <c r="I308" s="13">
        <f t="shared" si="13"/>
        <v>0.15707175925925929</v>
      </c>
      <c r="J308" s="13">
        <f>G308-INDEX($G$5:$G$333,MATCH(D308,$D$5:$D$333,0))</f>
        <v>0.12292824074074074</v>
      </c>
    </row>
    <row r="309" spans="1:10" ht="15" customHeight="1">
      <c r="A309" s="12">
        <v>305</v>
      </c>
      <c r="B309" s="40" t="s">
        <v>537</v>
      </c>
      <c r="C309" s="43"/>
      <c r="D309" s="12" t="s">
        <v>59</v>
      </c>
      <c r="E309" s="15" t="s">
        <v>538</v>
      </c>
      <c r="F309" s="37">
        <v>0.3034837962962963</v>
      </c>
      <c r="G309" s="37">
        <v>0.3034837962962963</v>
      </c>
      <c r="H309" s="12" t="str">
        <f t="shared" si="12"/>
        <v>7.33/km</v>
      </c>
      <c r="I309" s="13">
        <f t="shared" si="13"/>
        <v>0.1579513888888889</v>
      </c>
      <c r="J309" s="13">
        <f>G309-INDEX($G$5:$G$333,MATCH(D309,$D$5:$D$333,0))</f>
        <v>0.12380787037037036</v>
      </c>
    </row>
    <row r="310" spans="1:10" ht="15" customHeight="1">
      <c r="A310" s="12">
        <v>306</v>
      </c>
      <c r="B310" s="40" t="s">
        <v>539</v>
      </c>
      <c r="C310" s="43"/>
      <c r="D310" s="12" t="s">
        <v>101</v>
      </c>
      <c r="E310" s="15" t="s">
        <v>538</v>
      </c>
      <c r="F310" s="37">
        <v>0.3034837962962963</v>
      </c>
      <c r="G310" s="37">
        <v>0.3034837962962963</v>
      </c>
      <c r="H310" s="12" t="str">
        <f t="shared" si="12"/>
        <v>7.33/km</v>
      </c>
      <c r="I310" s="13">
        <f t="shared" si="13"/>
        <v>0.1579513888888889</v>
      </c>
      <c r="J310" s="13">
        <f>G310-INDEX($G$5:$G$333,MATCH(D310,$D$5:$D$333,0))</f>
        <v>0.10520833333333332</v>
      </c>
    </row>
    <row r="311" spans="1:10" ht="15" customHeight="1">
      <c r="A311" s="12">
        <v>307</v>
      </c>
      <c r="B311" s="40" t="s">
        <v>540</v>
      </c>
      <c r="C311" s="43"/>
      <c r="D311" s="12" t="s">
        <v>33</v>
      </c>
      <c r="E311" s="15" t="s">
        <v>110</v>
      </c>
      <c r="F311" s="37">
        <v>0.3076273148148148</v>
      </c>
      <c r="G311" s="37">
        <v>0.3076273148148148</v>
      </c>
      <c r="H311" s="12" t="str">
        <f t="shared" si="12"/>
        <v>7.39/km</v>
      </c>
      <c r="I311" s="13">
        <f t="shared" si="13"/>
        <v>0.16209490740740742</v>
      </c>
      <c r="J311" s="13">
        <f>G311-INDEX($G$5:$G$333,MATCH(D311,$D$5:$D$333,0))</f>
        <v>0.1470949074074074</v>
      </c>
    </row>
    <row r="312" spans="1:10" ht="15" customHeight="1">
      <c r="A312" s="12">
        <v>308</v>
      </c>
      <c r="B312" s="40" t="s">
        <v>541</v>
      </c>
      <c r="C312" s="43"/>
      <c r="D312" s="12" t="s">
        <v>81</v>
      </c>
      <c r="E312" s="15" t="s">
        <v>542</v>
      </c>
      <c r="F312" s="37">
        <v>0.30997685185185186</v>
      </c>
      <c r="G312" s="37">
        <v>0.30997685185185186</v>
      </c>
      <c r="H312" s="12" t="str">
        <f t="shared" si="12"/>
        <v>7.43/km</v>
      </c>
      <c r="I312" s="13">
        <f t="shared" si="13"/>
        <v>0.16444444444444448</v>
      </c>
      <c r="J312" s="13">
        <f>G312-INDEX($G$5:$G$333,MATCH(D312,$D$5:$D$333,0))</f>
        <v>0.11607638888888891</v>
      </c>
    </row>
    <row r="313" spans="1:10" ht="15" customHeight="1">
      <c r="A313" s="12">
        <v>309</v>
      </c>
      <c r="B313" s="40" t="s">
        <v>543</v>
      </c>
      <c r="C313" s="43"/>
      <c r="D313" s="12" t="s">
        <v>81</v>
      </c>
      <c r="E313" s="15" t="s">
        <v>21</v>
      </c>
      <c r="F313" s="37">
        <v>0.3105671296296296</v>
      </c>
      <c r="G313" s="37">
        <v>0.3105671296296296</v>
      </c>
      <c r="H313" s="12" t="str">
        <f t="shared" si="12"/>
        <v>7.43/km</v>
      </c>
      <c r="I313" s="13">
        <f t="shared" si="13"/>
        <v>0.16503472222222224</v>
      </c>
      <c r="J313" s="13">
        <f>G313-INDEX($G$5:$G$333,MATCH(D313,$D$5:$D$333,0))</f>
        <v>0.11666666666666667</v>
      </c>
    </row>
    <row r="314" spans="1:10" ht="15" customHeight="1">
      <c r="A314" s="12">
        <v>310</v>
      </c>
      <c r="B314" s="40" t="s">
        <v>544</v>
      </c>
      <c r="C314" s="43"/>
      <c r="D314" s="12" t="s">
        <v>238</v>
      </c>
      <c r="E314" s="15" t="s">
        <v>545</v>
      </c>
      <c r="F314" s="37">
        <v>0.3124652777777778</v>
      </c>
      <c r="G314" s="37">
        <v>0.3124652777777778</v>
      </c>
      <c r="H314" s="12" t="str">
        <f t="shared" si="12"/>
        <v>7.46/km</v>
      </c>
      <c r="I314" s="13">
        <f t="shared" si="13"/>
        <v>0.16693287037037038</v>
      </c>
      <c r="J314" s="13">
        <f>G314-INDEX($G$5:$G$333,MATCH(D314,$D$5:$D$333,0))</f>
        <v>0.08758101851851852</v>
      </c>
    </row>
    <row r="315" spans="1:10" ht="15" customHeight="1">
      <c r="A315" s="16">
        <v>311</v>
      </c>
      <c r="B315" s="45" t="s">
        <v>546</v>
      </c>
      <c r="C315" s="46"/>
      <c r="D315" s="16" t="s">
        <v>59</v>
      </c>
      <c r="E315" s="25" t="s">
        <v>12</v>
      </c>
      <c r="F315" s="47">
        <v>0.3140277777777778</v>
      </c>
      <c r="G315" s="47">
        <v>0.3140277777777778</v>
      </c>
      <c r="H315" s="16" t="str">
        <f t="shared" si="12"/>
        <v>7.49/km</v>
      </c>
      <c r="I315" s="28">
        <f t="shared" si="13"/>
        <v>0.1684953703703704</v>
      </c>
      <c r="J315" s="28">
        <f>G315-INDEX($G$5:$G$333,MATCH(D315,$D$5:$D$333,0))</f>
        <v>0.13435185185185186</v>
      </c>
    </row>
    <row r="316" spans="1:10" ht="15" customHeight="1">
      <c r="A316" s="12">
        <v>312</v>
      </c>
      <c r="B316" s="40" t="s">
        <v>547</v>
      </c>
      <c r="C316" s="43"/>
      <c r="D316" s="12" t="s">
        <v>238</v>
      </c>
      <c r="E316" s="15" t="s">
        <v>468</v>
      </c>
      <c r="F316" s="37">
        <v>0.3143287037037037</v>
      </c>
      <c r="G316" s="37">
        <v>0.3143287037037037</v>
      </c>
      <c r="H316" s="12" t="str">
        <f t="shared" si="12"/>
        <v>7.49/km</v>
      </c>
      <c r="I316" s="13">
        <f t="shared" si="13"/>
        <v>0.1687962962962963</v>
      </c>
      <c r="J316" s="13">
        <f>G316-INDEX($G$5:$G$333,MATCH(D316,$D$5:$D$333,0))</f>
        <v>0.08944444444444444</v>
      </c>
    </row>
    <row r="317" spans="1:10" ht="15" customHeight="1">
      <c r="A317" s="12">
        <v>313</v>
      </c>
      <c r="B317" s="40" t="s">
        <v>548</v>
      </c>
      <c r="C317" s="43"/>
      <c r="D317" s="12" t="s">
        <v>59</v>
      </c>
      <c r="E317" s="15" t="s">
        <v>319</v>
      </c>
      <c r="F317" s="37">
        <v>0.31493055555555555</v>
      </c>
      <c r="G317" s="37">
        <v>0.31493055555555555</v>
      </c>
      <c r="H317" s="12" t="str">
        <f t="shared" si="12"/>
        <v>7.50/km</v>
      </c>
      <c r="I317" s="13">
        <f t="shared" si="13"/>
        <v>0.16939814814814816</v>
      </c>
      <c r="J317" s="13">
        <f>G317-INDEX($G$5:$G$333,MATCH(D317,$D$5:$D$333,0))</f>
        <v>0.1352546296296296</v>
      </c>
    </row>
    <row r="318" spans="1:10" ht="15" customHeight="1">
      <c r="A318" s="12">
        <v>314</v>
      </c>
      <c r="B318" s="40" t="s">
        <v>549</v>
      </c>
      <c r="C318" s="43"/>
      <c r="D318" s="12" t="s">
        <v>81</v>
      </c>
      <c r="E318" s="15" t="s">
        <v>550</v>
      </c>
      <c r="F318" s="37">
        <v>0.31502314814814814</v>
      </c>
      <c r="G318" s="37">
        <v>0.31502314814814814</v>
      </c>
      <c r="H318" s="12" t="str">
        <f t="shared" si="12"/>
        <v>7.50/km</v>
      </c>
      <c r="I318" s="13">
        <f t="shared" si="13"/>
        <v>0.16949074074074075</v>
      </c>
      <c r="J318" s="13">
        <f>G318-INDEX($G$5:$G$333,MATCH(D318,$D$5:$D$333,0))</f>
        <v>0.12112268518518518</v>
      </c>
    </row>
    <row r="319" spans="1:10" ht="15" customHeight="1">
      <c r="A319" s="12">
        <v>315</v>
      </c>
      <c r="B319" s="40" t="s">
        <v>551</v>
      </c>
      <c r="C319" s="43"/>
      <c r="D319" s="12" t="s">
        <v>28</v>
      </c>
      <c r="E319" s="15" t="s">
        <v>366</v>
      </c>
      <c r="F319" s="37">
        <v>0.3157986111111111</v>
      </c>
      <c r="G319" s="37">
        <v>0.3157986111111111</v>
      </c>
      <c r="H319" s="12" t="str">
        <f t="shared" si="12"/>
        <v>7.51/km</v>
      </c>
      <c r="I319" s="13">
        <f t="shared" si="13"/>
        <v>0.17026620370370374</v>
      </c>
      <c r="J319" s="13">
        <f>G319-INDEX($G$5:$G$333,MATCH(D319,$D$5:$D$333,0))</f>
        <v>0.16406250000000003</v>
      </c>
    </row>
    <row r="320" spans="1:10" ht="15" customHeight="1">
      <c r="A320" s="12">
        <v>316</v>
      </c>
      <c r="B320" s="40" t="s">
        <v>552</v>
      </c>
      <c r="C320" s="43"/>
      <c r="D320" s="12" t="s">
        <v>45</v>
      </c>
      <c r="E320" s="15" t="s">
        <v>553</v>
      </c>
      <c r="F320" s="37">
        <v>0.32188657407407406</v>
      </c>
      <c r="G320" s="37">
        <v>0.32188657407407406</v>
      </c>
      <c r="H320" s="12" t="str">
        <f t="shared" si="12"/>
        <v>8.00/km</v>
      </c>
      <c r="I320" s="13">
        <f t="shared" si="13"/>
        <v>0.17635416666666667</v>
      </c>
      <c r="J320" s="13">
        <f>G320-INDEX($G$5:$G$333,MATCH(D320,$D$5:$D$333,0))</f>
        <v>0.15510416666666663</v>
      </c>
    </row>
    <row r="321" spans="1:10" ht="15" customHeight="1">
      <c r="A321" s="12">
        <v>317</v>
      </c>
      <c r="B321" s="40" t="s">
        <v>554</v>
      </c>
      <c r="C321" s="43"/>
      <c r="D321" s="12" t="s">
        <v>59</v>
      </c>
      <c r="E321" s="15" t="s">
        <v>452</v>
      </c>
      <c r="F321" s="37">
        <v>0.3232986111111111</v>
      </c>
      <c r="G321" s="37">
        <v>0.3232986111111111</v>
      </c>
      <c r="H321" s="12" t="str">
        <f t="shared" si="12"/>
        <v>8.02/km</v>
      </c>
      <c r="I321" s="13">
        <f t="shared" si="13"/>
        <v>0.1777662037037037</v>
      </c>
      <c r="J321" s="13">
        <f>G321-INDEX($G$5:$G$333,MATCH(D321,$D$5:$D$333,0))</f>
        <v>0.14362268518518514</v>
      </c>
    </row>
    <row r="322" spans="1:10" ht="15" customHeight="1">
      <c r="A322" s="12">
        <v>318</v>
      </c>
      <c r="B322" s="40" t="s">
        <v>555</v>
      </c>
      <c r="C322" s="43"/>
      <c r="D322" s="12" t="s">
        <v>45</v>
      </c>
      <c r="E322" s="15" t="s">
        <v>556</v>
      </c>
      <c r="F322" s="37">
        <v>0.3292013888888889</v>
      </c>
      <c r="G322" s="37">
        <v>0.3292013888888889</v>
      </c>
      <c r="H322" s="12" t="str">
        <f t="shared" si="12"/>
        <v>8.11/km</v>
      </c>
      <c r="I322" s="13">
        <f t="shared" si="13"/>
        <v>0.1836689814814815</v>
      </c>
      <c r="J322" s="13">
        <f>G322-INDEX($G$5:$G$333,MATCH(D322,$D$5:$D$333,0))</f>
        <v>0.16241898148148146</v>
      </c>
    </row>
    <row r="323" spans="1:10" ht="15" customHeight="1">
      <c r="A323" s="12">
        <v>319</v>
      </c>
      <c r="B323" s="40" t="s">
        <v>557</v>
      </c>
      <c r="C323" s="43"/>
      <c r="D323" s="12" t="s">
        <v>138</v>
      </c>
      <c r="E323" s="15" t="s">
        <v>359</v>
      </c>
      <c r="F323" s="37">
        <v>0.33107638888888885</v>
      </c>
      <c r="G323" s="37">
        <v>0.33107638888888885</v>
      </c>
      <c r="H323" s="12" t="str">
        <f t="shared" si="12"/>
        <v>8.14/km</v>
      </c>
      <c r="I323" s="13">
        <f t="shared" si="13"/>
        <v>0.18554398148148146</v>
      </c>
      <c r="J323" s="13">
        <f>G323-INDEX($G$5:$G$333,MATCH(D323,$D$5:$D$333,0))</f>
        <v>0.12298611111111107</v>
      </c>
    </row>
    <row r="324" spans="1:10" ht="15" customHeight="1">
      <c r="A324" s="12">
        <v>320</v>
      </c>
      <c r="B324" s="40" t="s">
        <v>558</v>
      </c>
      <c r="C324" s="43"/>
      <c r="D324" s="12" t="s">
        <v>45</v>
      </c>
      <c r="E324" s="15" t="s">
        <v>171</v>
      </c>
      <c r="F324" s="37">
        <v>0.3319560185185185</v>
      </c>
      <c r="G324" s="37">
        <v>0.3319560185185185</v>
      </c>
      <c r="H324" s="12" t="str">
        <f t="shared" si="12"/>
        <v>8.15/km</v>
      </c>
      <c r="I324" s="13">
        <f t="shared" si="13"/>
        <v>0.18642361111111114</v>
      </c>
      <c r="J324" s="13">
        <f>G324-INDEX($G$5:$G$333,MATCH(D324,$D$5:$D$333,0))</f>
        <v>0.1651736111111111</v>
      </c>
    </row>
    <row r="325" spans="1:10" ht="15" customHeight="1">
      <c r="A325" s="16">
        <v>321</v>
      </c>
      <c r="B325" s="45" t="s">
        <v>559</v>
      </c>
      <c r="C325" s="46"/>
      <c r="D325" s="16" t="s">
        <v>45</v>
      </c>
      <c r="E325" s="25" t="s">
        <v>12</v>
      </c>
      <c r="F325" s="47">
        <v>0.3363888888888889</v>
      </c>
      <c r="G325" s="47">
        <v>0.3363888888888889</v>
      </c>
      <c r="H325" s="16" t="str">
        <f t="shared" si="12"/>
        <v>8.22/km</v>
      </c>
      <c r="I325" s="28">
        <f t="shared" si="13"/>
        <v>0.19085648148148152</v>
      </c>
      <c r="J325" s="28">
        <f>G325-INDEX($G$5:$G$333,MATCH(D325,$D$5:$D$333,0))</f>
        <v>0.16960648148148147</v>
      </c>
    </row>
    <row r="326" spans="1:10" ht="15" customHeight="1">
      <c r="A326" s="12">
        <v>322</v>
      </c>
      <c r="B326" s="40" t="s">
        <v>560</v>
      </c>
      <c r="C326" s="43"/>
      <c r="D326" s="12" t="s">
        <v>307</v>
      </c>
      <c r="E326" s="15" t="s">
        <v>561</v>
      </c>
      <c r="F326" s="37">
        <v>0.3393981481481481</v>
      </c>
      <c r="G326" s="37">
        <v>0.3393981481481481</v>
      </c>
      <c r="H326" s="12" t="str">
        <f t="shared" si="12"/>
        <v>8.26/km</v>
      </c>
      <c r="I326" s="13">
        <f t="shared" si="13"/>
        <v>0.19386574074074073</v>
      </c>
      <c r="J326" s="13">
        <f>G326-INDEX($G$5:$G$333,MATCH(D326,$D$5:$D$333,0))</f>
        <v>0.10105324074074071</v>
      </c>
    </row>
    <row r="327" spans="1:10" ht="15" customHeight="1">
      <c r="A327" s="12">
        <v>323</v>
      </c>
      <c r="B327" s="40" t="s">
        <v>562</v>
      </c>
      <c r="C327" s="43"/>
      <c r="D327" s="12" t="s">
        <v>45</v>
      </c>
      <c r="E327" s="15" t="s">
        <v>563</v>
      </c>
      <c r="F327" s="37">
        <v>0.3428009259259259</v>
      </c>
      <c r="G327" s="37">
        <v>0.3428009259259259</v>
      </c>
      <c r="H327" s="12" t="str">
        <f t="shared" si="12"/>
        <v>8.32/km</v>
      </c>
      <c r="I327" s="13">
        <f t="shared" si="13"/>
        <v>0.19726851851851854</v>
      </c>
      <c r="J327" s="13">
        <f>G327-INDEX($G$5:$G$333,MATCH(D327,$D$5:$D$333,0))</f>
        <v>0.1760185185185185</v>
      </c>
    </row>
    <row r="328" spans="1:10" ht="15" customHeight="1">
      <c r="A328" s="12">
        <v>324</v>
      </c>
      <c r="B328" s="40" t="s">
        <v>564</v>
      </c>
      <c r="C328" s="43"/>
      <c r="D328" s="12" t="s">
        <v>138</v>
      </c>
      <c r="E328" s="15" t="s">
        <v>565</v>
      </c>
      <c r="F328" s="37">
        <v>0.3461574074074074</v>
      </c>
      <c r="G328" s="37">
        <v>0.3461574074074074</v>
      </c>
      <c r="H328" s="12" t="str">
        <f t="shared" si="12"/>
        <v>8.37/km</v>
      </c>
      <c r="I328" s="13">
        <f t="shared" si="13"/>
        <v>0.20062500000000003</v>
      </c>
      <c r="J328" s="13">
        <f>G328-INDEX($G$5:$G$333,MATCH(D328,$D$5:$D$333,0))</f>
        <v>0.13806712962962964</v>
      </c>
    </row>
    <row r="329" spans="1:10" ht="15" customHeight="1">
      <c r="A329" s="12">
        <v>325</v>
      </c>
      <c r="B329" s="40" t="s">
        <v>566</v>
      </c>
      <c r="C329" s="43"/>
      <c r="D329" s="12" t="s">
        <v>307</v>
      </c>
      <c r="E329" s="15" t="s">
        <v>308</v>
      </c>
      <c r="F329" s="37">
        <v>0.3461574074074074</v>
      </c>
      <c r="G329" s="37">
        <v>0.3461574074074074</v>
      </c>
      <c r="H329" s="12" t="str">
        <f t="shared" si="12"/>
        <v>8.37/km</v>
      </c>
      <c r="I329" s="13">
        <f t="shared" si="13"/>
        <v>0.20062500000000003</v>
      </c>
      <c r="J329" s="13">
        <f>G329-INDEX($G$5:$G$333,MATCH(D329,$D$5:$D$333,0))</f>
        <v>0.1078125</v>
      </c>
    </row>
    <row r="330" spans="1:10" ht="15" customHeight="1">
      <c r="A330" s="12">
        <v>326</v>
      </c>
      <c r="B330" s="40" t="s">
        <v>567</v>
      </c>
      <c r="C330" s="43"/>
      <c r="D330" s="12" t="s">
        <v>33</v>
      </c>
      <c r="E330" s="15" t="s">
        <v>565</v>
      </c>
      <c r="F330" s="37">
        <v>0.3462152777777778</v>
      </c>
      <c r="G330" s="37">
        <v>0.3462152777777778</v>
      </c>
      <c r="H330" s="12" t="str">
        <f t="shared" si="12"/>
        <v>8.37/km</v>
      </c>
      <c r="I330" s="13">
        <f t="shared" si="13"/>
        <v>0.2006828703703704</v>
      </c>
      <c r="J330" s="13">
        <f>G330-INDEX($G$5:$G$333,MATCH(D330,$D$5:$D$333,0))</f>
        <v>0.18568287037037037</v>
      </c>
    </row>
    <row r="331" spans="1:10" ht="15" customHeight="1">
      <c r="A331" s="12">
        <v>327</v>
      </c>
      <c r="B331" s="40" t="s">
        <v>568</v>
      </c>
      <c r="C331" s="43"/>
      <c r="D331" s="12" t="s">
        <v>238</v>
      </c>
      <c r="E331" s="15" t="s">
        <v>569</v>
      </c>
      <c r="F331" s="37">
        <v>0.34849537037037037</v>
      </c>
      <c r="G331" s="37">
        <v>0.34849537037037037</v>
      </c>
      <c r="H331" s="12" t="str">
        <f t="shared" si="12"/>
        <v>8.40/km</v>
      </c>
      <c r="I331" s="13">
        <f t="shared" si="13"/>
        <v>0.20296296296296298</v>
      </c>
      <c r="J331" s="13">
        <f>G331-INDEX($G$5:$G$333,MATCH(D331,$D$5:$D$333,0))</f>
        <v>0.12361111111111112</v>
      </c>
    </row>
    <row r="332" spans="1:10" ht="15" customHeight="1">
      <c r="A332" s="18">
        <v>328</v>
      </c>
      <c r="B332" s="41" t="s">
        <v>570</v>
      </c>
      <c r="C332" s="44"/>
      <c r="D332" s="18" t="s">
        <v>59</v>
      </c>
      <c r="E332" s="19" t="s">
        <v>571</v>
      </c>
      <c r="F332" s="38">
        <v>0.34855324074074073</v>
      </c>
      <c r="G332" s="38">
        <v>0.34855324074074073</v>
      </c>
      <c r="H332" s="18" t="str">
        <f t="shared" si="12"/>
        <v>8.40/km</v>
      </c>
      <c r="I332" s="20">
        <f t="shared" si="13"/>
        <v>0.20302083333333334</v>
      </c>
      <c r="J332" s="20">
        <f>G332-INDEX($G$5:$G$333,MATCH(D332,$D$5:$D$333,0))</f>
        <v>0.1688773148148148</v>
      </c>
    </row>
  </sheetData>
  <sheetProtection/>
  <autoFilter ref="A4:J33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Strasimeno Ultramaratona</v>
      </c>
      <c r="B1" s="33"/>
      <c r="C1" s="34"/>
    </row>
    <row r="2" spans="1:3" ht="24" customHeight="1">
      <c r="A2" s="30" t="str">
        <f>Individuale!A2</f>
        <v>15ª edizione</v>
      </c>
      <c r="B2" s="30"/>
      <c r="C2" s="30"/>
    </row>
    <row r="3" spans="1:3" ht="24" customHeight="1">
      <c r="A3" s="35" t="str">
        <f>Individuale!A3</f>
        <v>Castiglione del Lago (Pg) Italia - Domenica 06/03/2016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77</v>
      </c>
      <c r="C5" s="24">
        <v>8</v>
      </c>
    </row>
    <row r="6" spans="1:3" ht="15" customHeight="1">
      <c r="A6" s="12">
        <v>2</v>
      </c>
      <c r="B6" s="15" t="s">
        <v>366</v>
      </c>
      <c r="C6" s="21">
        <v>7</v>
      </c>
    </row>
    <row r="7" spans="1:3" ht="15" customHeight="1">
      <c r="A7" s="16">
        <v>3</v>
      </c>
      <c r="B7" s="25" t="s">
        <v>12</v>
      </c>
      <c r="C7" s="26">
        <v>6</v>
      </c>
    </row>
    <row r="8" spans="1:3" ht="15" customHeight="1">
      <c r="A8" s="12">
        <v>4</v>
      </c>
      <c r="B8" s="15" t="s">
        <v>325</v>
      </c>
      <c r="C8" s="21">
        <v>6</v>
      </c>
    </row>
    <row r="9" spans="1:3" ht="15" customHeight="1">
      <c r="A9" s="12">
        <v>5</v>
      </c>
      <c r="B9" s="15" t="s">
        <v>299</v>
      </c>
      <c r="C9" s="21">
        <v>5</v>
      </c>
    </row>
    <row r="10" spans="1:3" ht="15" customHeight="1">
      <c r="A10" s="12">
        <v>6</v>
      </c>
      <c r="B10" s="15" t="s">
        <v>38</v>
      </c>
      <c r="C10" s="21">
        <v>5</v>
      </c>
    </row>
    <row r="11" spans="1:3" ht="15" customHeight="1">
      <c r="A11" s="12">
        <v>7</v>
      </c>
      <c r="B11" s="15" t="s">
        <v>34</v>
      </c>
      <c r="C11" s="21">
        <v>5</v>
      </c>
    </row>
    <row r="12" spans="1:3" ht="15" customHeight="1">
      <c r="A12" s="12">
        <v>8</v>
      </c>
      <c r="B12" s="15" t="s">
        <v>75</v>
      </c>
      <c r="C12" s="21">
        <v>5</v>
      </c>
    </row>
    <row r="13" spans="1:3" ht="15" customHeight="1">
      <c r="A13" s="12">
        <v>9</v>
      </c>
      <c r="B13" s="15" t="s">
        <v>110</v>
      </c>
      <c r="C13" s="21">
        <v>4</v>
      </c>
    </row>
    <row r="14" spans="1:3" ht="15" customHeight="1">
      <c r="A14" s="12">
        <v>10</v>
      </c>
      <c r="B14" s="15" t="s">
        <v>70</v>
      </c>
      <c r="C14" s="21">
        <v>4</v>
      </c>
    </row>
    <row r="15" spans="1:3" ht="15" customHeight="1">
      <c r="A15" s="12">
        <v>11</v>
      </c>
      <c r="B15" s="15" t="s">
        <v>308</v>
      </c>
      <c r="C15" s="21">
        <v>4</v>
      </c>
    </row>
    <row r="16" spans="1:3" ht="15" customHeight="1">
      <c r="A16" s="12">
        <v>12</v>
      </c>
      <c r="B16" s="15" t="s">
        <v>147</v>
      </c>
      <c r="C16" s="21">
        <v>4</v>
      </c>
    </row>
    <row r="17" spans="1:3" ht="15" customHeight="1">
      <c r="A17" s="12">
        <v>13</v>
      </c>
      <c r="B17" s="15" t="s">
        <v>283</v>
      </c>
      <c r="C17" s="21">
        <v>3</v>
      </c>
    </row>
    <row r="18" spans="1:3" ht="15" customHeight="1">
      <c r="A18" s="12">
        <v>14</v>
      </c>
      <c r="B18" s="15" t="s">
        <v>292</v>
      </c>
      <c r="C18" s="21">
        <v>3</v>
      </c>
    </row>
    <row r="19" spans="1:3" ht="15" customHeight="1">
      <c r="A19" s="12">
        <v>15</v>
      </c>
      <c r="B19" s="15" t="s">
        <v>157</v>
      </c>
      <c r="C19" s="21">
        <v>3</v>
      </c>
    </row>
    <row r="20" spans="1:3" ht="15" customHeight="1">
      <c r="A20" s="12">
        <v>16</v>
      </c>
      <c r="B20" s="15" t="s">
        <v>468</v>
      </c>
      <c r="C20" s="21">
        <v>3</v>
      </c>
    </row>
    <row r="21" spans="1:3" ht="15" customHeight="1">
      <c r="A21" s="12">
        <v>17</v>
      </c>
      <c r="B21" s="15" t="s">
        <v>155</v>
      </c>
      <c r="C21" s="21">
        <v>3</v>
      </c>
    </row>
    <row r="22" spans="1:3" ht="15" customHeight="1">
      <c r="A22" s="12">
        <v>18</v>
      </c>
      <c r="B22" s="15" t="s">
        <v>162</v>
      </c>
      <c r="C22" s="21">
        <v>3</v>
      </c>
    </row>
    <row r="23" spans="1:3" ht="15" customHeight="1">
      <c r="A23" s="12">
        <v>19</v>
      </c>
      <c r="B23" s="15" t="s">
        <v>249</v>
      </c>
      <c r="C23" s="21">
        <v>3</v>
      </c>
    </row>
    <row r="24" spans="1:3" ht="15" customHeight="1">
      <c r="A24" s="12">
        <v>20</v>
      </c>
      <c r="B24" s="15" t="s">
        <v>471</v>
      </c>
      <c r="C24" s="21">
        <v>3</v>
      </c>
    </row>
    <row r="25" spans="1:3" ht="15" customHeight="1">
      <c r="A25" s="12">
        <v>21</v>
      </c>
      <c r="B25" s="15" t="s">
        <v>319</v>
      </c>
      <c r="C25" s="21">
        <v>3</v>
      </c>
    </row>
    <row r="26" spans="1:3" ht="15" customHeight="1">
      <c r="A26" s="12">
        <v>22</v>
      </c>
      <c r="B26" s="15" t="s">
        <v>256</v>
      </c>
      <c r="C26" s="21">
        <v>3</v>
      </c>
    </row>
    <row r="27" spans="1:3" ht="15" customHeight="1">
      <c r="A27" s="12">
        <v>23</v>
      </c>
      <c r="B27" s="15" t="s">
        <v>114</v>
      </c>
      <c r="C27" s="21">
        <v>3</v>
      </c>
    </row>
    <row r="28" spans="1:3" ht="15" customHeight="1">
      <c r="A28" s="12">
        <v>24</v>
      </c>
      <c r="B28" s="15" t="s">
        <v>14</v>
      </c>
      <c r="C28" s="21">
        <v>3</v>
      </c>
    </row>
    <row r="29" spans="1:3" ht="15" customHeight="1">
      <c r="A29" s="12">
        <v>25</v>
      </c>
      <c r="B29" s="15" t="s">
        <v>66</v>
      </c>
      <c r="C29" s="21">
        <v>3</v>
      </c>
    </row>
    <row r="30" spans="1:3" ht="15" customHeight="1">
      <c r="A30" s="12">
        <v>26</v>
      </c>
      <c r="B30" s="15" t="s">
        <v>281</v>
      </c>
      <c r="C30" s="21">
        <v>3</v>
      </c>
    </row>
    <row r="31" spans="1:3" ht="15" customHeight="1">
      <c r="A31" s="12">
        <v>27</v>
      </c>
      <c r="B31" s="15" t="s">
        <v>225</v>
      </c>
      <c r="C31" s="21">
        <v>2</v>
      </c>
    </row>
    <row r="32" spans="1:3" ht="15" customHeight="1">
      <c r="A32" s="12">
        <v>28</v>
      </c>
      <c r="B32" s="15" t="s">
        <v>305</v>
      </c>
      <c r="C32" s="21">
        <v>2</v>
      </c>
    </row>
    <row r="33" spans="1:3" ht="15" customHeight="1">
      <c r="A33" s="12">
        <v>29</v>
      </c>
      <c r="B33" s="15" t="s">
        <v>254</v>
      </c>
      <c r="C33" s="21">
        <v>2</v>
      </c>
    </row>
    <row r="34" spans="1:3" ht="15" customHeight="1">
      <c r="A34" s="12">
        <v>30</v>
      </c>
      <c r="B34" s="15" t="s">
        <v>145</v>
      </c>
      <c r="C34" s="21">
        <v>2</v>
      </c>
    </row>
    <row r="35" spans="1:3" ht="15" customHeight="1">
      <c r="A35" s="12">
        <v>31</v>
      </c>
      <c r="B35" s="15" t="s">
        <v>452</v>
      </c>
      <c r="C35" s="21">
        <v>2</v>
      </c>
    </row>
    <row r="36" spans="1:3" ht="15" customHeight="1">
      <c r="A36" s="12">
        <v>32</v>
      </c>
      <c r="B36" s="15" t="s">
        <v>378</v>
      </c>
      <c r="C36" s="21">
        <v>2</v>
      </c>
    </row>
    <row r="37" spans="1:3" ht="15" customHeight="1">
      <c r="A37" s="12">
        <v>33</v>
      </c>
      <c r="B37" s="15" t="s">
        <v>565</v>
      </c>
      <c r="C37" s="21">
        <v>2</v>
      </c>
    </row>
    <row r="38" spans="1:3" ht="15" customHeight="1">
      <c r="A38" s="12">
        <v>34</v>
      </c>
      <c r="B38" s="15" t="s">
        <v>31</v>
      </c>
      <c r="C38" s="21">
        <v>2</v>
      </c>
    </row>
    <row r="39" spans="1:3" ht="15" customHeight="1">
      <c r="A39" s="12">
        <v>35</v>
      </c>
      <c r="B39" s="15" t="s">
        <v>538</v>
      </c>
      <c r="C39" s="21">
        <v>2</v>
      </c>
    </row>
    <row r="40" spans="1:3" ht="15" customHeight="1">
      <c r="A40" s="12">
        <v>36</v>
      </c>
      <c r="B40" s="15" t="s">
        <v>29</v>
      </c>
      <c r="C40" s="21">
        <v>2</v>
      </c>
    </row>
    <row r="41" spans="1:3" ht="15" customHeight="1">
      <c r="A41" s="12">
        <v>37</v>
      </c>
      <c r="B41" s="15" t="s">
        <v>359</v>
      </c>
      <c r="C41" s="21">
        <v>2</v>
      </c>
    </row>
    <row r="42" spans="1:3" ht="15" customHeight="1">
      <c r="A42" s="12">
        <v>38</v>
      </c>
      <c r="B42" s="15" t="s">
        <v>18</v>
      </c>
      <c r="C42" s="21">
        <v>2</v>
      </c>
    </row>
    <row r="43" spans="1:3" ht="15" customHeight="1">
      <c r="A43" s="12">
        <v>39</v>
      </c>
      <c r="B43" s="15" t="s">
        <v>171</v>
      </c>
      <c r="C43" s="21">
        <v>2</v>
      </c>
    </row>
    <row r="44" spans="1:3" ht="15" customHeight="1">
      <c r="A44" s="12">
        <v>40</v>
      </c>
      <c r="B44" s="15" t="s">
        <v>196</v>
      </c>
      <c r="C44" s="21">
        <v>2</v>
      </c>
    </row>
    <row r="45" spans="1:3" ht="15" customHeight="1">
      <c r="A45" s="12">
        <v>41</v>
      </c>
      <c r="B45" s="15" t="s">
        <v>357</v>
      </c>
      <c r="C45" s="21">
        <v>2</v>
      </c>
    </row>
    <row r="46" spans="1:3" ht="15" customHeight="1">
      <c r="A46" s="12">
        <v>42</v>
      </c>
      <c r="B46" s="15" t="s">
        <v>108</v>
      </c>
      <c r="C46" s="21">
        <v>2</v>
      </c>
    </row>
    <row r="47" spans="1:3" ht="15" customHeight="1">
      <c r="A47" s="12">
        <v>43</v>
      </c>
      <c r="B47" s="15" t="s">
        <v>57</v>
      </c>
      <c r="C47" s="21">
        <v>2</v>
      </c>
    </row>
    <row r="48" spans="1:3" ht="15" customHeight="1">
      <c r="A48" s="12">
        <v>44</v>
      </c>
      <c r="B48" s="15" t="s">
        <v>489</v>
      </c>
      <c r="C48" s="21">
        <v>2</v>
      </c>
    </row>
    <row r="49" spans="1:3" ht="15" customHeight="1">
      <c r="A49" s="12">
        <v>45</v>
      </c>
      <c r="B49" s="15" t="s">
        <v>391</v>
      </c>
      <c r="C49" s="21">
        <v>2</v>
      </c>
    </row>
    <row r="50" spans="1:3" ht="15" customHeight="1">
      <c r="A50" s="12">
        <v>46</v>
      </c>
      <c r="B50" s="15" t="s">
        <v>466</v>
      </c>
      <c r="C50" s="21">
        <v>2</v>
      </c>
    </row>
    <row r="51" spans="1:3" ht="15" customHeight="1">
      <c r="A51" s="12">
        <v>47</v>
      </c>
      <c r="B51" s="15" t="s">
        <v>373</v>
      </c>
      <c r="C51" s="21">
        <v>2</v>
      </c>
    </row>
    <row r="52" spans="1:3" ht="15" customHeight="1">
      <c r="A52" s="12">
        <v>48</v>
      </c>
      <c r="B52" s="15" t="s">
        <v>192</v>
      </c>
      <c r="C52" s="21">
        <v>2</v>
      </c>
    </row>
    <row r="53" spans="1:3" ht="15" customHeight="1">
      <c r="A53" s="12">
        <v>49</v>
      </c>
      <c r="B53" s="15" t="s">
        <v>60</v>
      </c>
      <c r="C53" s="21">
        <v>2</v>
      </c>
    </row>
    <row r="54" spans="1:3" ht="15" customHeight="1">
      <c r="A54" s="12">
        <v>50</v>
      </c>
      <c r="B54" s="15" t="s">
        <v>64</v>
      </c>
      <c r="C54" s="21">
        <v>2</v>
      </c>
    </row>
    <row r="55" spans="1:3" ht="15" customHeight="1">
      <c r="A55" s="12">
        <v>51</v>
      </c>
      <c r="B55" s="15" t="s">
        <v>353</v>
      </c>
      <c r="C55" s="21">
        <v>2</v>
      </c>
    </row>
    <row r="56" spans="1:3" ht="15" customHeight="1">
      <c r="A56" s="12">
        <v>52</v>
      </c>
      <c r="B56" s="15" t="s">
        <v>312</v>
      </c>
      <c r="C56" s="21">
        <v>2</v>
      </c>
    </row>
    <row r="57" spans="1:3" ht="15" customHeight="1">
      <c r="A57" s="12">
        <v>53</v>
      </c>
      <c r="B57" s="15" t="s">
        <v>407</v>
      </c>
      <c r="C57" s="21">
        <v>2</v>
      </c>
    </row>
    <row r="58" spans="1:3" ht="15" customHeight="1">
      <c r="A58" s="12">
        <v>54</v>
      </c>
      <c r="B58" s="15" t="s">
        <v>16</v>
      </c>
      <c r="C58" s="21">
        <v>2</v>
      </c>
    </row>
    <row r="59" spans="1:3" ht="15" customHeight="1">
      <c r="A59" s="12">
        <v>55</v>
      </c>
      <c r="B59" s="15" t="s">
        <v>130</v>
      </c>
      <c r="C59" s="21">
        <v>2</v>
      </c>
    </row>
    <row r="60" spans="1:3" ht="15" customHeight="1">
      <c r="A60" s="12">
        <v>56</v>
      </c>
      <c r="B60" s="15" t="s">
        <v>294</v>
      </c>
      <c r="C60" s="21">
        <v>1</v>
      </c>
    </row>
    <row r="61" spans="1:3" ht="15" customHeight="1">
      <c r="A61" s="12">
        <v>57</v>
      </c>
      <c r="B61" s="15" t="s">
        <v>136</v>
      </c>
      <c r="C61" s="21">
        <v>1</v>
      </c>
    </row>
    <row r="62" spans="1:3" ht="15" customHeight="1">
      <c r="A62" s="12">
        <v>58</v>
      </c>
      <c r="B62" s="15" t="s">
        <v>235</v>
      </c>
      <c r="C62" s="21">
        <v>1</v>
      </c>
    </row>
    <row r="63" spans="1:3" ht="15" customHeight="1">
      <c r="A63" s="12">
        <v>59</v>
      </c>
      <c r="B63" s="15" t="s">
        <v>153</v>
      </c>
      <c r="C63" s="21">
        <v>1</v>
      </c>
    </row>
    <row r="64" spans="1:3" ht="15" customHeight="1">
      <c r="A64" s="12">
        <v>60</v>
      </c>
      <c r="B64" s="15" t="s">
        <v>339</v>
      </c>
      <c r="C64" s="21">
        <v>1</v>
      </c>
    </row>
    <row r="65" spans="1:3" ht="15" customHeight="1">
      <c r="A65" s="12">
        <v>61</v>
      </c>
      <c r="B65" s="15" t="s">
        <v>301</v>
      </c>
      <c r="C65" s="21">
        <v>1</v>
      </c>
    </row>
    <row r="66" spans="1:3" ht="15" customHeight="1">
      <c r="A66" s="12">
        <v>62</v>
      </c>
      <c r="B66" s="15" t="s">
        <v>351</v>
      </c>
      <c r="C66" s="21">
        <v>1</v>
      </c>
    </row>
    <row r="67" spans="1:3" ht="15" customHeight="1">
      <c r="A67" s="12">
        <v>63</v>
      </c>
      <c r="B67" s="15" t="s">
        <v>139</v>
      </c>
      <c r="C67" s="21">
        <v>1</v>
      </c>
    </row>
    <row r="68" spans="1:3" ht="15" customHeight="1">
      <c r="A68" s="12">
        <v>64</v>
      </c>
      <c r="B68" s="15" t="s">
        <v>91</v>
      </c>
      <c r="C68" s="21">
        <v>1</v>
      </c>
    </row>
    <row r="69" spans="1:3" ht="15" customHeight="1">
      <c r="A69" s="12">
        <v>65</v>
      </c>
      <c r="B69" s="15" t="s">
        <v>247</v>
      </c>
      <c r="C69" s="21">
        <v>1</v>
      </c>
    </row>
    <row r="70" spans="1:3" ht="15" customHeight="1">
      <c r="A70" s="12">
        <v>66</v>
      </c>
      <c r="B70" s="15" t="s">
        <v>416</v>
      </c>
      <c r="C70" s="21">
        <v>1</v>
      </c>
    </row>
    <row r="71" spans="1:3" ht="15" customHeight="1">
      <c r="A71" s="12">
        <v>67</v>
      </c>
      <c r="B71" s="15" t="s">
        <v>119</v>
      </c>
      <c r="C71" s="21">
        <v>1</v>
      </c>
    </row>
    <row r="72" spans="1:3" ht="15" customHeight="1">
      <c r="A72" s="12">
        <v>68</v>
      </c>
      <c r="B72" s="15" t="s">
        <v>431</v>
      </c>
      <c r="C72" s="21">
        <v>1</v>
      </c>
    </row>
    <row r="73" spans="1:3" ht="15" customHeight="1">
      <c r="A73" s="12">
        <v>69</v>
      </c>
      <c r="B73" s="15" t="s">
        <v>220</v>
      </c>
      <c r="C73" s="21">
        <v>1</v>
      </c>
    </row>
    <row r="74" spans="1:3" ht="15" customHeight="1">
      <c r="A74" s="12">
        <v>70</v>
      </c>
      <c r="B74" s="15" t="s">
        <v>477</v>
      </c>
      <c r="C74" s="21">
        <v>1</v>
      </c>
    </row>
    <row r="75" spans="1:3" ht="15" customHeight="1">
      <c r="A75" s="12">
        <v>71</v>
      </c>
      <c r="B75" s="15" t="s">
        <v>394</v>
      </c>
      <c r="C75" s="21">
        <v>1</v>
      </c>
    </row>
    <row r="76" spans="1:3" ht="15" customHeight="1">
      <c r="A76" s="12">
        <v>72</v>
      </c>
      <c r="B76" s="15" t="s">
        <v>15</v>
      </c>
      <c r="C76" s="21">
        <v>1</v>
      </c>
    </row>
    <row r="77" spans="1:3" ht="15" customHeight="1">
      <c r="A77" s="12">
        <v>73</v>
      </c>
      <c r="B77" s="15" t="s">
        <v>461</v>
      </c>
      <c r="C77" s="21">
        <v>1</v>
      </c>
    </row>
    <row r="78" spans="1:3" ht="15" customHeight="1">
      <c r="A78" s="12">
        <v>74</v>
      </c>
      <c r="B78" s="15" t="s">
        <v>275</v>
      </c>
      <c r="C78" s="21">
        <v>1</v>
      </c>
    </row>
    <row r="79" spans="1:3" ht="15" customHeight="1">
      <c r="A79" s="12">
        <v>75</v>
      </c>
      <c r="B79" s="15" t="s">
        <v>364</v>
      </c>
      <c r="C79" s="21">
        <v>1</v>
      </c>
    </row>
    <row r="80" spans="1:3" ht="15" customHeight="1">
      <c r="A80" s="12">
        <v>76</v>
      </c>
      <c r="B80" s="15" t="s">
        <v>86</v>
      </c>
      <c r="C80" s="21">
        <v>1</v>
      </c>
    </row>
    <row r="81" spans="1:3" ht="15" customHeight="1">
      <c r="A81" s="12">
        <v>77</v>
      </c>
      <c r="B81" s="15" t="s">
        <v>102</v>
      </c>
      <c r="C81" s="21">
        <v>1</v>
      </c>
    </row>
    <row r="82" spans="1:3" ht="15" customHeight="1">
      <c r="A82" s="12">
        <v>78</v>
      </c>
      <c r="B82" s="15" t="s">
        <v>289</v>
      </c>
      <c r="C82" s="21">
        <v>1</v>
      </c>
    </row>
    <row r="83" spans="1:3" ht="15" customHeight="1">
      <c r="A83" s="12">
        <v>79</v>
      </c>
      <c r="B83" s="15" t="s">
        <v>362</v>
      </c>
      <c r="C83" s="21">
        <v>1</v>
      </c>
    </row>
    <row r="84" spans="1:3" ht="15" customHeight="1">
      <c r="A84" s="12">
        <v>80</v>
      </c>
      <c r="B84" s="15" t="s">
        <v>97</v>
      </c>
      <c r="C84" s="21">
        <v>1</v>
      </c>
    </row>
    <row r="85" spans="1:3" ht="15" customHeight="1">
      <c r="A85" s="12">
        <v>81</v>
      </c>
      <c r="B85" s="15" t="s">
        <v>207</v>
      </c>
      <c r="C85" s="21">
        <v>1</v>
      </c>
    </row>
    <row r="86" spans="1:3" ht="15" customHeight="1">
      <c r="A86" s="12">
        <v>82</v>
      </c>
      <c r="B86" s="15" t="s">
        <v>55</v>
      </c>
      <c r="C86" s="21">
        <v>1</v>
      </c>
    </row>
    <row r="87" spans="1:3" ht="15" customHeight="1">
      <c r="A87" s="12">
        <v>83</v>
      </c>
      <c r="B87" s="15" t="s">
        <v>104</v>
      </c>
      <c r="C87" s="21">
        <v>1</v>
      </c>
    </row>
    <row r="88" spans="1:3" ht="15" customHeight="1">
      <c r="A88" s="12">
        <v>84</v>
      </c>
      <c r="B88" s="15" t="s">
        <v>201</v>
      </c>
      <c r="C88" s="21">
        <v>1</v>
      </c>
    </row>
    <row r="89" spans="1:3" ht="15" customHeight="1">
      <c r="A89" s="12">
        <v>85</v>
      </c>
      <c r="B89" s="15" t="s">
        <v>297</v>
      </c>
      <c r="C89" s="21">
        <v>1</v>
      </c>
    </row>
    <row r="90" spans="1:3" ht="15" customHeight="1">
      <c r="A90" s="12">
        <v>86</v>
      </c>
      <c r="B90" s="15" t="s">
        <v>444</v>
      </c>
      <c r="C90" s="21">
        <v>1</v>
      </c>
    </row>
    <row r="91" spans="1:3" ht="15" customHeight="1">
      <c r="A91" s="12">
        <v>87</v>
      </c>
      <c r="B91" s="15" t="s">
        <v>122</v>
      </c>
      <c r="C91" s="21">
        <v>1</v>
      </c>
    </row>
    <row r="92" spans="1:3" ht="15" customHeight="1">
      <c r="A92" s="12">
        <v>88</v>
      </c>
      <c r="B92" s="15" t="s">
        <v>245</v>
      </c>
      <c r="C92" s="21">
        <v>1</v>
      </c>
    </row>
    <row r="93" spans="1:3" ht="15" customHeight="1">
      <c r="A93" s="12">
        <v>89</v>
      </c>
      <c r="B93" s="15" t="s">
        <v>89</v>
      </c>
      <c r="C93" s="21">
        <v>1</v>
      </c>
    </row>
    <row r="94" spans="1:3" ht="15" customHeight="1">
      <c r="A94" s="12">
        <v>90</v>
      </c>
      <c r="B94" s="15" t="s">
        <v>424</v>
      </c>
      <c r="C94" s="21">
        <v>1</v>
      </c>
    </row>
    <row r="95" spans="1:3" ht="15" customHeight="1">
      <c r="A95" s="12">
        <v>91</v>
      </c>
      <c r="B95" s="15" t="s">
        <v>50</v>
      </c>
      <c r="C95" s="21">
        <v>1</v>
      </c>
    </row>
    <row r="96" spans="1:3" ht="15" customHeight="1">
      <c r="A96" s="12">
        <v>92</v>
      </c>
      <c r="B96" s="15" t="s">
        <v>400</v>
      </c>
      <c r="C96" s="21">
        <v>1</v>
      </c>
    </row>
    <row r="97" spans="1:3" ht="15" customHeight="1">
      <c r="A97" s="12">
        <v>93</v>
      </c>
      <c r="B97" s="15" t="s">
        <v>522</v>
      </c>
      <c r="C97" s="21">
        <v>1</v>
      </c>
    </row>
    <row r="98" spans="1:3" ht="15" customHeight="1">
      <c r="A98" s="12">
        <v>94</v>
      </c>
      <c r="B98" s="15" t="s">
        <v>159</v>
      </c>
      <c r="C98" s="21">
        <v>1</v>
      </c>
    </row>
    <row r="99" spans="1:3" ht="15" customHeight="1">
      <c r="A99" s="12">
        <v>95</v>
      </c>
      <c r="B99" s="15" t="s">
        <v>285</v>
      </c>
      <c r="C99" s="21">
        <v>1</v>
      </c>
    </row>
    <row r="100" spans="1:3" ht="15" customHeight="1">
      <c r="A100" s="12">
        <v>96</v>
      </c>
      <c r="B100" s="15" t="s">
        <v>194</v>
      </c>
      <c r="C100" s="21">
        <v>1</v>
      </c>
    </row>
    <row r="101" spans="1:3" ht="15" customHeight="1">
      <c r="A101" s="12">
        <v>97</v>
      </c>
      <c r="B101" s="15" t="s">
        <v>199</v>
      </c>
      <c r="C101" s="21">
        <v>1</v>
      </c>
    </row>
    <row r="102" spans="1:3" ht="15" customHeight="1">
      <c r="A102" s="12">
        <v>98</v>
      </c>
      <c r="B102" s="15" t="s">
        <v>542</v>
      </c>
      <c r="C102" s="21">
        <v>1</v>
      </c>
    </row>
    <row r="103" spans="1:3" ht="15" customHeight="1">
      <c r="A103" s="12">
        <v>99</v>
      </c>
      <c r="B103" s="15" t="s">
        <v>512</v>
      </c>
      <c r="C103" s="21">
        <v>1</v>
      </c>
    </row>
    <row r="104" spans="1:3" ht="15" customHeight="1">
      <c r="A104" s="12">
        <v>100</v>
      </c>
      <c r="B104" s="15" t="s">
        <v>561</v>
      </c>
      <c r="C104" s="21">
        <v>1</v>
      </c>
    </row>
    <row r="105" spans="1:3" ht="15" customHeight="1">
      <c r="A105" s="12">
        <v>101</v>
      </c>
      <c r="B105" s="15" t="s">
        <v>464</v>
      </c>
      <c r="C105" s="21">
        <v>1</v>
      </c>
    </row>
    <row r="106" spans="1:3" ht="15" customHeight="1">
      <c r="A106" s="12">
        <v>102</v>
      </c>
      <c r="B106" s="15" t="s">
        <v>571</v>
      </c>
      <c r="C106" s="21">
        <v>1</v>
      </c>
    </row>
    <row r="107" spans="1:3" ht="15" customHeight="1">
      <c r="A107" s="12">
        <v>103</v>
      </c>
      <c r="B107" s="15" t="s">
        <v>341</v>
      </c>
      <c r="C107" s="21">
        <v>1</v>
      </c>
    </row>
    <row r="108" spans="1:3" ht="15" customHeight="1">
      <c r="A108" s="12">
        <v>104</v>
      </c>
      <c r="B108" s="15" t="s">
        <v>344</v>
      </c>
      <c r="C108" s="21">
        <v>1</v>
      </c>
    </row>
    <row r="109" spans="1:3" ht="15" customHeight="1">
      <c r="A109" s="12">
        <v>105</v>
      </c>
      <c r="B109" s="15" t="s">
        <v>213</v>
      </c>
      <c r="C109" s="21">
        <v>1</v>
      </c>
    </row>
    <row r="110" spans="1:3" ht="15" customHeight="1">
      <c r="A110" s="12">
        <v>106</v>
      </c>
      <c r="B110" s="15" t="s">
        <v>403</v>
      </c>
      <c r="C110" s="21">
        <v>1</v>
      </c>
    </row>
    <row r="111" spans="1:3" ht="15" customHeight="1">
      <c r="A111" s="12">
        <v>107</v>
      </c>
      <c r="B111" s="15" t="s">
        <v>218</v>
      </c>
      <c r="C111" s="21">
        <v>1</v>
      </c>
    </row>
    <row r="112" spans="1:3" ht="15" customHeight="1">
      <c r="A112" s="12">
        <v>108</v>
      </c>
      <c r="B112" s="15" t="s">
        <v>271</v>
      </c>
      <c r="C112" s="21">
        <v>1</v>
      </c>
    </row>
    <row r="113" spans="1:3" ht="15" customHeight="1">
      <c r="A113" s="12">
        <v>109</v>
      </c>
      <c r="B113" s="15" t="s">
        <v>266</v>
      </c>
      <c r="C113" s="21">
        <v>1</v>
      </c>
    </row>
    <row r="114" spans="1:3" ht="15" customHeight="1">
      <c r="A114" s="12">
        <v>110</v>
      </c>
      <c r="B114" s="15" t="s">
        <v>448</v>
      </c>
      <c r="C114" s="21">
        <v>1</v>
      </c>
    </row>
    <row r="115" spans="1:3" ht="15" customHeight="1">
      <c r="A115" s="12">
        <v>111</v>
      </c>
      <c r="B115" s="15" t="s">
        <v>26</v>
      </c>
      <c r="C115" s="21">
        <v>1</v>
      </c>
    </row>
    <row r="116" spans="1:3" ht="15" customHeight="1">
      <c r="A116" s="12">
        <v>112</v>
      </c>
      <c r="B116" s="15" t="s">
        <v>216</v>
      </c>
      <c r="C116" s="21">
        <v>1</v>
      </c>
    </row>
    <row r="117" spans="1:3" ht="15" customHeight="1">
      <c r="A117" s="12">
        <v>113</v>
      </c>
      <c r="B117" s="15" t="s">
        <v>173</v>
      </c>
      <c r="C117" s="21">
        <v>1</v>
      </c>
    </row>
    <row r="118" spans="1:3" ht="15" customHeight="1">
      <c r="A118" s="12">
        <v>114</v>
      </c>
      <c r="B118" s="15" t="s">
        <v>563</v>
      </c>
      <c r="C118" s="21">
        <v>1</v>
      </c>
    </row>
    <row r="119" spans="1:3" ht="15" customHeight="1">
      <c r="A119" s="12">
        <v>115</v>
      </c>
      <c r="B119" s="15" t="s">
        <v>48</v>
      </c>
      <c r="C119" s="21">
        <v>1</v>
      </c>
    </row>
    <row r="120" spans="1:3" ht="15" customHeight="1">
      <c r="A120" s="12">
        <v>116</v>
      </c>
      <c r="B120" s="15" t="s">
        <v>273</v>
      </c>
      <c r="C120" s="21">
        <v>1</v>
      </c>
    </row>
    <row r="121" spans="1:3" ht="15" customHeight="1">
      <c r="A121" s="12">
        <v>117</v>
      </c>
      <c r="B121" s="15" t="s">
        <v>95</v>
      </c>
      <c r="C121" s="21">
        <v>1</v>
      </c>
    </row>
    <row r="122" spans="1:3" ht="15" customHeight="1">
      <c r="A122" s="12">
        <v>118</v>
      </c>
      <c r="B122" s="15" t="s">
        <v>446</v>
      </c>
      <c r="C122" s="21">
        <v>1</v>
      </c>
    </row>
    <row r="123" spans="1:3" ht="15" customHeight="1">
      <c r="A123" s="12">
        <v>119</v>
      </c>
      <c r="B123" s="15" t="s">
        <v>93</v>
      </c>
      <c r="C123" s="21">
        <v>1</v>
      </c>
    </row>
    <row r="124" spans="1:3" ht="15" customHeight="1">
      <c r="A124" s="12">
        <v>120</v>
      </c>
      <c r="B124" s="15" t="s">
        <v>151</v>
      </c>
      <c r="C124" s="21">
        <v>1</v>
      </c>
    </row>
    <row r="125" spans="1:3" ht="15" customHeight="1">
      <c r="A125" s="12">
        <v>121</v>
      </c>
      <c r="B125" s="15" t="s">
        <v>227</v>
      </c>
      <c r="C125" s="21">
        <v>1</v>
      </c>
    </row>
    <row r="126" spans="1:3" ht="15" customHeight="1">
      <c r="A126" s="12">
        <v>122</v>
      </c>
      <c r="B126" s="15" t="s">
        <v>556</v>
      </c>
      <c r="C126" s="21">
        <v>1</v>
      </c>
    </row>
    <row r="127" spans="1:3" ht="15" customHeight="1">
      <c r="A127" s="12">
        <v>123</v>
      </c>
      <c r="B127" s="15" t="s">
        <v>252</v>
      </c>
      <c r="C127" s="21">
        <v>1</v>
      </c>
    </row>
    <row r="128" spans="1:3" ht="15" customHeight="1">
      <c r="A128" s="12">
        <v>124</v>
      </c>
      <c r="B128" s="15" t="s">
        <v>264</v>
      </c>
      <c r="C128" s="21">
        <v>1</v>
      </c>
    </row>
    <row r="129" spans="1:3" ht="15" customHeight="1">
      <c r="A129" s="12">
        <v>125</v>
      </c>
      <c r="B129" s="15" t="s">
        <v>175</v>
      </c>
      <c r="C129" s="21">
        <v>1</v>
      </c>
    </row>
    <row r="130" spans="1:3" ht="15" customHeight="1">
      <c r="A130" s="12">
        <v>126</v>
      </c>
      <c r="B130" s="15" t="s">
        <v>128</v>
      </c>
      <c r="C130" s="21">
        <v>1</v>
      </c>
    </row>
    <row r="131" spans="1:3" ht="15" customHeight="1">
      <c r="A131" s="12">
        <v>127</v>
      </c>
      <c r="B131" s="15" t="s">
        <v>442</v>
      </c>
      <c r="C131" s="21">
        <v>1</v>
      </c>
    </row>
    <row r="132" spans="1:3" ht="15" customHeight="1">
      <c r="A132" s="12">
        <v>128</v>
      </c>
      <c r="B132" s="15" t="s">
        <v>498</v>
      </c>
      <c r="C132" s="21">
        <v>1</v>
      </c>
    </row>
    <row r="133" spans="1:3" ht="15" customHeight="1">
      <c r="A133" s="12">
        <v>129</v>
      </c>
      <c r="B133" s="15" t="s">
        <v>181</v>
      </c>
      <c r="C133" s="21">
        <v>1</v>
      </c>
    </row>
    <row r="134" spans="1:3" ht="15" customHeight="1">
      <c r="A134" s="12">
        <v>130</v>
      </c>
      <c r="B134" s="15" t="s">
        <v>42</v>
      </c>
      <c r="C134" s="21">
        <v>1</v>
      </c>
    </row>
    <row r="135" spans="1:3" ht="15" customHeight="1">
      <c r="A135" s="12">
        <v>131</v>
      </c>
      <c r="B135" s="15" t="s">
        <v>53</v>
      </c>
      <c r="C135" s="21">
        <v>1</v>
      </c>
    </row>
    <row r="136" spans="1:3" ht="15" customHeight="1">
      <c r="A136" s="12">
        <v>132</v>
      </c>
      <c r="B136" s="15" t="s">
        <v>536</v>
      </c>
      <c r="C136" s="21">
        <v>1</v>
      </c>
    </row>
    <row r="137" spans="1:3" ht="15" customHeight="1">
      <c r="A137" s="12">
        <v>133</v>
      </c>
      <c r="B137" s="15" t="s">
        <v>496</v>
      </c>
      <c r="C137" s="21">
        <v>1</v>
      </c>
    </row>
    <row r="138" spans="1:3" ht="15" customHeight="1">
      <c r="A138" s="12">
        <v>134</v>
      </c>
      <c r="B138" s="15" t="s">
        <v>99</v>
      </c>
      <c r="C138" s="21">
        <v>1</v>
      </c>
    </row>
    <row r="139" spans="1:3" ht="15" customHeight="1">
      <c r="A139" s="12">
        <v>135</v>
      </c>
      <c r="B139" s="15" t="s">
        <v>369</v>
      </c>
      <c r="C139" s="21">
        <v>1</v>
      </c>
    </row>
    <row r="140" spans="1:3" ht="15" customHeight="1">
      <c r="A140" s="12">
        <v>136</v>
      </c>
      <c r="B140" s="15" t="s">
        <v>166</v>
      </c>
      <c r="C140" s="21">
        <v>1</v>
      </c>
    </row>
    <row r="141" spans="1:3" ht="15" customHeight="1">
      <c r="A141" s="12">
        <v>137</v>
      </c>
      <c r="B141" s="15" t="s">
        <v>526</v>
      </c>
      <c r="C141" s="21">
        <v>1</v>
      </c>
    </row>
    <row r="142" spans="1:3" ht="15" customHeight="1">
      <c r="A142" s="12">
        <v>138</v>
      </c>
      <c r="B142" s="15" t="s">
        <v>126</v>
      </c>
      <c r="C142" s="21">
        <v>1</v>
      </c>
    </row>
    <row r="143" spans="1:3" ht="15" customHeight="1">
      <c r="A143" s="12">
        <v>139</v>
      </c>
      <c r="B143" s="15" t="s">
        <v>84</v>
      </c>
      <c r="C143" s="21">
        <v>1</v>
      </c>
    </row>
    <row r="144" spans="1:3" ht="15" customHeight="1">
      <c r="A144" s="12">
        <v>140</v>
      </c>
      <c r="B144" s="15" t="s">
        <v>21</v>
      </c>
      <c r="C144" s="21">
        <v>1</v>
      </c>
    </row>
    <row r="145" spans="1:3" ht="15" customHeight="1">
      <c r="A145" s="12">
        <v>141</v>
      </c>
      <c r="B145" s="15" t="s">
        <v>46</v>
      </c>
      <c r="C145" s="21">
        <v>1</v>
      </c>
    </row>
    <row r="146" spans="1:3" ht="15" customHeight="1">
      <c r="A146" s="12">
        <v>142</v>
      </c>
      <c r="B146" s="15" t="s">
        <v>233</v>
      </c>
      <c r="C146" s="21">
        <v>1</v>
      </c>
    </row>
    <row r="147" spans="1:3" ht="15" customHeight="1">
      <c r="A147" s="12">
        <v>143</v>
      </c>
      <c r="B147" s="15" t="s">
        <v>457</v>
      </c>
      <c r="C147" s="21">
        <v>1</v>
      </c>
    </row>
    <row r="148" spans="1:3" ht="15" customHeight="1">
      <c r="A148" s="12">
        <v>144</v>
      </c>
      <c r="B148" s="15" t="s">
        <v>185</v>
      </c>
      <c r="C148" s="21">
        <v>1</v>
      </c>
    </row>
    <row r="149" spans="1:3" ht="15" customHeight="1">
      <c r="A149" s="12">
        <v>145</v>
      </c>
      <c r="B149" s="15" t="s">
        <v>384</v>
      </c>
      <c r="C149" s="21">
        <v>1</v>
      </c>
    </row>
    <row r="150" spans="1:3" ht="15" customHeight="1">
      <c r="A150" s="12">
        <v>146</v>
      </c>
      <c r="B150" s="15" t="s">
        <v>507</v>
      </c>
      <c r="C150" s="21">
        <v>1</v>
      </c>
    </row>
    <row r="151" spans="1:3" ht="15" customHeight="1">
      <c r="A151" s="12">
        <v>147</v>
      </c>
      <c r="B151" s="15" t="s">
        <v>550</v>
      </c>
      <c r="C151" s="21">
        <v>1</v>
      </c>
    </row>
    <row r="152" spans="1:3" ht="15" customHeight="1">
      <c r="A152" s="12">
        <v>148</v>
      </c>
      <c r="B152" s="15" t="s">
        <v>268</v>
      </c>
      <c r="C152" s="21">
        <v>1</v>
      </c>
    </row>
    <row r="153" spans="1:3" ht="15" customHeight="1">
      <c r="A153" s="12">
        <v>149</v>
      </c>
      <c r="B153" s="15" t="s">
        <v>79</v>
      </c>
      <c r="C153" s="21">
        <v>1</v>
      </c>
    </row>
    <row r="154" spans="1:3" ht="15" customHeight="1">
      <c r="A154" s="12">
        <v>150</v>
      </c>
      <c r="B154" s="15" t="s">
        <v>36</v>
      </c>
      <c r="C154" s="21">
        <v>1</v>
      </c>
    </row>
    <row r="155" spans="1:3" ht="15" customHeight="1">
      <c r="A155" s="12">
        <v>151</v>
      </c>
      <c r="B155" s="15" t="s">
        <v>485</v>
      </c>
      <c r="C155" s="21">
        <v>1</v>
      </c>
    </row>
    <row r="156" spans="1:3" ht="15" customHeight="1">
      <c r="A156" s="12">
        <v>152</v>
      </c>
      <c r="B156" s="15" t="s">
        <v>494</v>
      </c>
      <c r="C156" s="21">
        <v>1</v>
      </c>
    </row>
    <row r="157" spans="1:3" ht="15" customHeight="1">
      <c r="A157" s="12">
        <v>153</v>
      </c>
      <c r="B157" s="15" t="s">
        <v>262</v>
      </c>
      <c r="C157" s="21">
        <v>1</v>
      </c>
    </row>
    <row r="158" spans="1:3" ht="15" customHeight="1">
      <c r="A158" s="12">
        <v>154</v>
      </c>
      <c r="B158" s="15" t="s">
        <v>427</v>
      </c>
      <c r="C158" s="21">
        <v>1</v>
      </c>
    </row>
    <row r="159" spans="1:3" ht="15" customHeight="1">
      <c r="A159" s="12">
        <v>155</v>
      </c>
      <c r="B159" s="15" t="s">
        <v>134</v>
      </c>
      <c r="C159" s="21">
        <v>1</v>
      </c>
    </row>
    <row r="160" spans="1:3" ht="15" customHeight="1">
      <c r="A160" s="12">
        <v>156</v>
      </c>
      <c r="B160" s="15" t="s">
        <v>524</v>
      </c>
      <c r="C160" s="21">
        <v>1</v>
      </c>
    </row>
    <row r="161" spans="1:3" ht="15" customHeight="1">
      <c r="A161" s="12">
        <v>157</v>
      </c>
      <c r="B161" s="15" t="s">
        <v>303</v>
      </c>
      <c r="C161" s="21">
        <v>1</v>
      </c>
    </row>
    <row r="162" spans="1:3" ht="15" customHeight="1">
      <c r="A162" s="12">
        <v>158</v>
      </c>
      <c r="B162" s="15" t="s">
        <v>545</v>
      </c>
      <c r="C162" s="21">
        <v>1</v>
      </c>
    </row>
    <row r="163" spans="1:3" ht="15" customHeight="1">
      <c r="A163" s="12">
        <v>159</v>
      </c>
      <c r="B163" s="15" t="s">
        <v>143</v>
      </c>
      <c r="C163" s="21">
        <v>1</v>
      </c>
    </row>
    <row r="164" spans="1:3" ht="15" customHeight="1">
      <c r="A164" s="12">
        <v>160</v>
      </c>
      <c r="B164" s="15" t="s">
        <v>334</v>
      </c>
      <c r="C164" s="21">
        <v>1</v>
      </c>
    </row>
    <row r="165" spans="1:3" ht="15" customHeight="1">
      <c r="A165" s="12">
        <v>161</v>
      </c>
      <c r="B165" s="15" t="s">
        <v>287</v>
      </c>
      <c r="C165" s="21">
        <v>1</v>
      </c>
    </row>
    <row r="166" spans="1:3" ht="15" customHeight="1">
      <c r="A166" s="12">
        <v>162</v>
      </c>
      <c r="B166" s="15" t="s">
        <v>40</v>
      </c>
      <c r="C166" s="21">
        <v>1</v>
      </c>
    </row>
    <row r="167" spans="1:3" ht="15" customHeight="1">
      <c r="A167" s="12">
        <v>163</v>
      </c>
      <c r="B167" s="15" t="s">
        <v>240</v>
      </c>
      <c r="C167" s="21">
        <v>1</v>
      </c>
    </row>
    <row r="168" spans="1:3" ht="15" customHeight="1">
      <c r="A168" s="12">
        <v>164</v>
      </c>
      <c r="B168" s="15" t="s">
        <v>327</v>
      </c>
      <c r="C168" s="21">
        <v>1</v>
      </c>
    </row>
    <row r="169" spans="1:3" ht="15" customHeight="1">
      <c r="A169" s="12">
        <v>165</v>
      </c>
      <c r="B169" s="15" t="s">
        <v>68</v>
      </c>
      <c r="C169" s="21">
        <v>1</v>
      </c>
    </row>
    <row r="170" spans="1:3" ht="15" customHeight="1">
      <c r="A170" s="12">
        <v>166</v>
      </c>
      <c r="B170" s="15" t="s">
        <v>223</v>
      </c>
      <c r="C170" s="21">
        <v>1</v>
      </c>
    </row>
    <row r="171" spans="1:3" ht="15" customHeight="1">
      <c r="A171" s="12">
        <v>167</v>
      </c>
      <c r="B171" s="15" t="s">
        <v>414</v>
      </c>
      <c r="C171" s="21">
        <v>1</v>
      </c>
    </row>
    <row r="172" spans="1:3" ht="15" customHeight="1">
      <c r="A172" s="12">
        <v>168</v>
      </c>
      <c r="B172" s="15" t="s">
        <v>376</v>
      </c>
      <c r="C172" s="21">
        <v>1</v>
      </c>
    </row>
    <row r="173" spans="1:3" ht="15" customHeight="1">
      <c r="A173" s="12">
        <v>169</v>
      </c>
      <c r="B173" s="15" t="s">
        <v>258</v>
      </c>
      <c r="C173" s="21">
        <v>1</v>
      </c>
    </row>
    <row r="174" spans="1:3" ht="15" customHeight="1">
      <c r="A174" s="12">
        <v>170</v>
      </c>
      <c r="B174" s="15" t="s">
        <v>315</v>
      </c>
      <c r="C174" s="21">
        <v>1</v>
      </c>
    </row>
    <row r="175" spans="1:3" ht="15" customHeight="1">
      <c r="A175" s="12">
        <v>171</v>
      </c>
      <c r="B175" s="15" t="s">
        <v>323</v>
      </c>
      <c r="C175" s="21">
        <v>1</v>
      </c>
    </row>
    <row r="176" spans="1:3" ht="15" customHeight="1">
      <c r="A176" s="12">
        <v>172</v>
      </c>
      <c r="B176" s="15" t="s">
        <v>106</v>
      </c>
      <c r="C176" s="21">
        <v>1</v>
      </c>
    </row>
    <row r="177" spans="1:3" ht="15" customHeight="1">
      <c r="A177" s="12">
        <v>173</v>
      </c>
      <c r="B177" s="15" t="s">
        <v>277</v>
      </c>
      <c r="C177" s="21">
        <v>1</v>
      </c>
    </row>
    <row r="178" spans="1:3" ht="15" customHeight="1">
      <c r="A178" s="12">
        <v>174</v>
      </c>
      <c r="B178" s="15" t="s">
        <v>183</v>
      </c>
      <c r="C178" s="21">
        <v>1</v>
      </c>
    </row>
    <row r="179" spans="1:3" ht="15" customHeight="1">
      <c r="A179" s="12">
        <v>175</v>
      </c>
      <c r="B179" s="15" t="s">
        <v>420</v>
      </c>
      <c r="C179" s="21">
        <v>1</v>
      </c>
    </row>
    <row r="180" spans="1:3" ht="15" customHeight="1">
      <c r="A180" s="12">
        <v>176</v>
      </c>
      <c r="B180" s="15" t="s">
        <v>569</v>
      </c>
      <c r="C180" s="21">
        <v>1</v>
      </c>
    </row>
    <row r="181" spans="1:3" ht="15" customHeight="1">
      <c r="A181" s="12">
        <v>177</v>
      </c>
      <c r="B181" s="15" t="s">
        <v>177</v>
      </c>
      <c r="C181" s="21">
        <v>1</v>
      </c>
    </row>
    <row r="182" spans="1:3" ht="15" customHeight="1">
      <c r="A182" s="12">
        <v>178</v>
      </c>
      <c r="B182" s="15" t="s">
        <v>124</v>
      </c>
      <c r="C182" s="21">
        <v>1</v>
      </c>
    </row>
    <row r="183" spans="1:3" ht="15" customHeight="1">
      <c r="A183" s="12">
        <v>179</v>
      </c>
      <c r="B183" s="15" t="s">
        <v>310</v>
      </c>
      <c r="C183" s="21">
        <v>1</v>
      </c>
    </row>
    <row r="184" spans="1:3" ht="15" customHeight="1">
      <c r="A184" s="12">
        <v>180</v>
      </c>
      <c r="B184" s="15" t="s">
        <v>534</v>
      </c>
      <c r="C184" s="21">
        <v>1</v>
      </c>
    </row>
    <row r="185" spans="1:3" ht="15" customHeight="1">
      <c r="A185" s="12">
        <v>181</v>
      </c>
      <c r="B185" s="15" t="s">
        <v>418</v>
      </c>
      <c r="C185" s="21">
        <v>1</v>
      </c>
    </row>
    <row r="186" spans="1:3" ht="15" customHeight="1">
      <c r="A186" s="12">
        <v>182</v>
      </c>
      <c r="B186" s="15" t="s">
        <v>231</v>
      </c>
      <c r="C186" s="21">
        <v>1</v>
      </c>
    </row>
    <row r="187" spans="1:3" ht="15" customHeight="1">
      <c r="A187" s="12">
        <v>183</v>
      </c>
      <c r="B187" s="15" t="s">
        <v>396</v>
      </c>
      <c r="C187" s="21">
        <v>1</v>
      </c>
    </row>
    <row r="188" spans="1:3" ht="15" customHeight="1">
      <c r="A188" s="12">
        <v>184</v>
      </c>
      <c r="B188" s="15" t="s">
        <v>422</v>
      </c>
      <c r="C188" s="21">
        <v>1</v>
      </c>
    </row>
    <row r="189" spans="1:3" ht="15" customHeight="1">
      <c r="A189" s="12">
        <v>185</v>
      </c>
      <c r="B189" s="15" t="s">
        <v>475</v>
      </c>
      <c r="C189" s="21">
        <v>1</v>
      </c>
    </row>
    <row r="190" spans="1:3" ht="15" customHeight="1">
      <c r="A190" s="12">
        <v>186</v>
      </c>
      <c r="B190" s="15" t="s">
        <v>332</v>
      </c>
      <c r="C190" s="21">
        <v>1</v>
      </c>
    </row>
    <row r="191" spans="1:3" ht="15" customHeight="1">
      <c r="A191" s="12">
        <v>187</v>
      </c>
      <c r="B191" s="15" t="s">
        <v>187</v>
      </c>
      <c r="C191" s="21">
        <v>1</v>
      </c>
    </row>
    <row r="192" spans="1:3" ht="15" customHeight="1">
      <c r="A192" s="12">
        <v>188</v>
      </c>
      <c r="B192" s="15" t="s">
        <v>243</v>
      </c>
      <c r="C192" s="21">
        <v>1</v>
      </c>
    </row>
    <row r="193" spans="1:3" ht="15" customHeight="1">
      <c r="A193" s="12">
        <v>189</v>
      </c>
      <c r="B193" s="15" t="s">
        <v>168</v>
      </c>
      <c r="C193" s="21">
        <v>1</v>
      </c>
    </row>
    <row r="194" spans="1:3" ht="15" customHeight="1">
      <c r="A194" s="12">
        <v>190</v>
      </c>
      <c r="B194" s="15" t="s">
        <v>203</v>
      </c>
      <c r="C194" s="21">
        <v>1</v>
      </c>
    </row>
    <row r="195" spans="1:3" ht="15" customHeight="1">
      <c r="A195" s="12">
        <v>191</v>
      </c>
      <c r="B195" s="15" t="s">
        <v>371</v>
      </c>
      <c r="C195" s="21">
        <v>1</v>
      </c>
    </row>
    <row r="196" spans="1:3" ht="15" customHeight="1">
      <c r="A196" s="12">
        <v>192</v>
      </c>
      <c r="B196" s="15" t="s">
        <v>553</v>
      </c>
      <c r="C196" s="21">
        <v>1</v>
      </c>
    </row>
    <row r="197" spans="1:3" ht="15" customHeight="1">
      <c r="A197" s="12">
        <v>193</v>
      </c>
      <c r="B197" s="15" t="s">
        <v>320</v>
      </c>
      <c r="C197" s="21">
        <v>1</v>
      </c>
    </row>
    <row r="198" spans="1:3" ht="15" customHeight="1">
      <c r="A198" s="12">
        <v>194</v>
      </c>
      <c r="B198" s="15" t="s">
        <v>439</v>
      </c>
      <c r="C198" s="21">
        <v>1</v>
      </c>
    </row>
    <row r="199" spans="1:3" ht="15" customHeight="1">
      <c r="A199" s="12">
        <v>195</v>
      </c>
      <c r="B199" s="15" t="s">
        <v>190</v>
      </c>
      <c r="C199" s="21">
        <v>1</v>
      </c>
    </row>
    <row r="200" spans="1:3" ht="15" customHeight="1">
      <c r="A200" s="12">
        <v>196</v>
      </c>
      <c r="B200" s="15" t="s">
        <v>531</v>
      </c>
      <c r="C200" s="21">
        <v>1</v>
      </c>
    </row>
    <row r="201" spans="1:3" ht="15" customHeight="1">
      <c r="A201" s="12">
        <v>197</v>
      </c>
      <c r="B201" s="15" t="s">
        <v>210</v>
      </c>
      <c r="C201" s="21">
        <v>1</v>
      </c>
    </row>
    <row r="202" spans="1:3" ht="15" customHeight="1">
      <c r="A202" s="12">
        <v>198</v>
      </c>
      <c r="B202" s="15" t="s">
        <v>529</v>
      </c>
      <c r="C202" s="21">
        <v>1</v>
      </c>
    </row>
    <row r="203" spans="1:3" ht="15" customHeight="1">
      <c r="A203" s="12">
        <v>199</v>
      </c>
      <c r="B203" s="15" t="s">
        <v>82</v>
      </c>
      <c r="C203" s="21">
        <v>1</v>
      </c>
    </row>
    <row r="204" spans="1:3" ht="15" customHeight="1">
      <c r="A204" s="12">
        <v>200</v>
      </c>
      <c r="B204" s="15" t="s">
        <v>411</v>
      </c>
      <c r="C204" s="21">
        <v>1</v>
      </c>
    </row>
    <row r="205" spans="1:3" ht="15" customHeight="1">
      <c r="A205" s="12">
        <v>201</v>
      </c>
      <c r="B205" s="15" t="s">
        <v>346</v>
      </c>
      <c r="C205" s="21">
        <v>1</v>
      </c>
    </row>
    <row r="206" spans="1:3" ht="15" customHeight="1">
      <c r="A206" s="12">
        <v>202</v>
      </c>
      <c r="B206" s="15" t="s">
        <v>260</v>
      </c>
      <c r="C206" s="21">
        <v>1</v>
      </c>
    </row>
    <row r="207" spans="1:3" ht="15" customHeight="1">
      <c r="A207" s="12">
        <v>203</v>
      </c>
      <c r="B207" s="15" t="s">
        <v>149</v>
      </c>
      <c r="C207" s="21">
        <v>1</v>
      </c>
    </row>
    <row r="208" spans="1:3" ht="15" customHeight="1">
      <c r="A208" s="12">
        <v>204</v>
      </c>
      <c r="B208" s="15" t="s">
        <v>330</v>
      </c>
      <c r="C208" s="21">
        <v>1</v>
      </c>
    </row>
    <row r="209" spans="1:3" ht="15" customHeight="1">
      <c r="A209" s="12">
        <v>205</v>
      </c>
      <c r="B209" s="15" t="s">
        <v>164</v>
      </c>
      <c r="C209" s="21">
        <v>1</v>
      </c>
    </row>
    <row r="210" spans="1:3" ht="15" customHeight="1">
      <c r="A210" s="12">
        <v>206</v>
      </c>
      <c r="B210" s="15" t="s">
        <v>179</v>
      </c>
      <c r="C210" s="21">
        <v>1</v>
      </c>
    </row>
    <row r="211" spans="1:3" ht="15" customHeight="1">
      <c r="A211" s="12">
        <v>207</v>
      </c>
      <c r="B211" s="15" t="s">
        <v>510</v>
      </c>
      <c r="C211" s="21">
        <v>1</v>
      </c>
    </row>
    <row r="212" spans="1:3" ht="15" customHeight="1">
      <c r="A212" s="12">
        <v>208</v>
      </c>
      <c r="B212" s="15" t="s">
        <v>479</v>
      </c>
      <c r="C212" s="21">
        <v>1</v>
      </c>
    </row>
    <row r="213" spans="1:3" ht="15" customHeight="1">
      <c r="A213" s="12">
        <v>209</v>
      </c>
      <c r="B213" s="15" t="s">
        <v>141</v>
      </c>
      <c r="C213" s="21">
        <v>1</v>
      </c>
    </row>
    <row r="214" spans="1:3" ht="15" customHeight="1">
      <c r="A214" s="12">
        <v>210</v>
      </c>
      <c r="B214" s="15" t="s">
        <v>516</v>
      </c>
      <c r="C214" s="21">
        <v>1</v>
      </c>
    </row>
    <row r="215" spans="1:3" ht="15" customHeight="1">
      <c r="A215" s="12">
        <v>211</v>
      </c>
      <c r="B215" s="15" t="s">
        <v>73</v>
      </c>
      <c r="C215" s="21">
        <v>1</v>
      </c>
    </row>
    <row r="216" spans="1:3" ht="15" customHeight="1">
      <c r="A216" s="12">
        <v>212</v>
      </c>
      <c r="B216" s="15" t="s">
        <v>317</v>
      </c>
      <c r="C216" s="21">
        <v>1</v>
      </c>
    </row>
    <row r="217" spans="1:3" ht="15" customHeight="1">
      <c r="A217" s="12">
        <v>213</v>
      </c>
      <c r="B217" s="15" t="s">
        <v>205</v>
      </c>
      <c r="C217" s="21">
        <v>1</v>
      </c>
    </row>
    <row r="218" spans="1:3" ht="15" customHeight="1">
      <c r="A218" s="12">
        <v>214</v>
      </c>
      <c r="B218" s="15" t="s">
        <v>13</v>
      </c>
      <c r="C218" s="21">
        <v>1</v>
      </c>
    </row>
    <row r="219" spans="1:3" ht="15" customHeight="1">
      <c r="A219" s="12">
        <v>215</v>
      </c>
      <c r="B219" s="15" t="s">
        <v>62</v>
      </c>
      <c r="C219" s="21">
        <v>1</v>
      </c>
    </row>
    <row r="220" spans="1:3" ht="15" customHeight="1">
      <c r="A220" s="12">
        <v>216</v>
      </c>
      <c r="B220" s="15" t="s">
        <v>24</v>
      </c>
      <c r="C220" s="21">
        <v>1</v>
      </c>
    </row>
    <row r="221" spans="1:3" ht="15" customHeight="1">
      <c r="A221" s="12">
        <v>217</v>
      </c>
      <c r="B221" s="15" t="s">
        <v>398</v>
      </c>
      <c r="C221" s="21">
        <v>1</v>
      </c>
    </row>
    <row r="222" spans="1:3" ht="15" customHeight="1">
      <c r="A222" s="12">
        <v>218</v>
      </c>
      <c r="B222" s="15" t="s">
        <v>132</v>
      </c>
      <c r="C222" s="21">
        <v>1</v>
      </c>
    </row>
    <row r="223" spans="1:3" ht="15" customHeight="1">
      <c r="A223" s="12">
        <v>219</v>
      </c>
      <c r="B223" s="15" t="s">
        <v>336</v>
      </c>
      <c r="C223" s="21">
        <v>1</v>
      </c>
    </row>
    <row r="224" spans="1:3" ht="15" customHeight="1">
      <c r="A224" s="18">
        <v>220</v>
      </c>
      <c r="B224" s="19" t="s">
        <v>382</v>
      </c>
      <c r="C224" s="22">
        <v>1</v>
      </c>
    </row>
    <row r="225" ht="12.75">
      <c r="C225" s="2">
        <f>SUM(C5:C224)</f>
        <v>328</v>
      </c>
    </row>
  </sheetData>
  <sheetProtection/>
  <autoFilter ref="A4:C5">
    <sortState ref="A5:C225">
      <sortCondition descending="1" sortBy="value" ref="C5:C2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2016-03-13T21:52:03Z</dcterms:modified>
  <cp:category/>
  <cp:version/>
  <cp:contentType/>
  <cp:contentStatus/>
</cp:coreProperties>
</file>