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'Individuale'!$A$3:$I$157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<sst xmlns="http://schemas.openxmlformats.org/spreadsheetml/2006/main" count="687" uniqueCount="328">
  <si>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</si>
  <si>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</si>
  <si>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</si>
  <si>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</si>
  <si>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</si>
  <si>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</si>
  <si>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</si>
  <si>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</si>
  <si>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</si>
  <si>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</si>
  <si>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</si>
  <si>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Serra</t>
  </si>
  <si>
    <t>Walter</t>
  </si>
  <si>
    <t>Scardecchia</t>
  </si>
  <si>
    <t>Ettore</t>
  </si>
  <si>
    <t>Barbonetti</t>
  </si>
  <si>
    <t>Pierino</t>
  </si>
  <si>
    <t>Lamiri</t>
  </si>
  <si>
    <t>Mahmmed</t>
  </si>
  <si>
    <t>Rossini</t>
  </si>
  <si>
    <t>Massimiliano</t>
  </si>
  <si>
    <t>Barile</t>
  </si>
  <si>
    <t>Alessandro</t>
  </si>
  <si>
    <t>Visocchi</t>
  </si>
  <si>
    <t>Roberto</t>
  </si>
  <si>
    <t>Iori</t>
  </si>
  <si>
    <t>Paolo</t>
  </si>
  <si>
    <t>Tartaglia</t>
  </si>
  <si>
    <t>Vincenzo</t>
  </si>
  <si>
    <t>Savina</t>
  </si>
  <si>
    <t>Fabio</t>
  </si>
  <si>
    <t>Lusi</t>
  </si>
  <si>
    <t>Denis</t>
  </si>
  <si>
    <t>Taglieri</t>
  </si>
  <si>
    <t>Enzo</t>
  </si>
  <si>
    <t>De Paulis</t>
  </si>
  <si>
    <t>Enea</t>
  </si>
  <si>
    <t>Costantini</t>
  </si>
  <si>
    <t>Corrado</t>
  </si>
  <si>
    <t>Stefano</t>
  </si>
  <si>
    <t>D'Agostino</t>
  </si>
  <si>
    <t>Raffaele</t>
  </si>
  <si>
    <t>Montini</t>
  </si>
  <si>
    <t>Federico</t>
  </si>
  <si>
    <t>Labricciosa</t>
  </si>
  <si>
    <t>Mario</t>
  </si>
  <si>
    <t>Iacobacci</t>
  </si>
  <si>
    <t>Pocetta</t>
  </si>
  <si>
    <t>Olirio</t>
  </si>
  <si>
    <t>Pizzi</t>
  </si>
  <si>
    <t>Giuseppe</t>
  </si>
  <si>
    <t>Nitoglia</t>
  </si>
  <si>
    <t>Sestilio</t>
  </si>
  <si>
    <t>Azzari</t>
  </si>
  <si>
    <t>Sebastiani</t>
  </si>
  <si>
    <t>Fabrizio</t>
  </si>
  <si>
    <t>Sperandio</t>
  </si>
  <si>
    <t>Luigi</t>
  </si>
  <si>
    <t>Golvelli</t>
  </si>
  <si>
    <t>Giovanni</t>
  </si>
  <si>
    <t>Zarlenga</t>
  </si>
  <si>
    <t>Pietro</t>
  </si>
  <si>
    <t>Di Lorenzo</t>
  </si>
  <si>
    <t>D'Aloisio</t>
  </si>
  <si>
    <t>Maurizio</t>
  </si>
  <si>
    <t>Massimiani</t>
  </si>
  <si>
    <t>Gaetano</t>
  </si>
  <si>
    <t>Serafini</t>
  </si>
  <si>
    <t>Patrizio</t>
  </si>
  <si>
    <t>Salciccia</t>
  </si>
  <si>
    <t>Valeriano</t>
  </si>
  <si>
    <t>Ricci</t>
  </si>
  <si>
    <t>Marsili</t>
  </si>
  <si>
    <t>Damiano</t>
  </si>
  <si>
    <t>Antonelli</t>
  </si>
  <si>
    <t>Paola</t>
  </si>
  <si>
    <t>De Santis</t>
  </si>
  <si>
    <t>Masci</t>
  </si>
  <si>
    <t>Ranieri</t>
  </si>
  <si>
    <t>Coccia</t>
  </si>
  <si>
    <t>Giovanbattista</t>
  </si>
  <si>
    <t>Fernicola</t>
  </si>
  <si>
    <t>Francesco</t>
  </si>
  <si>
    <t>Rosati</t>
  </si>
  <si>
    <t>Gianfranco</t>
  </si>
  <si>
    <t>Castoro</t>
  </si>
  <si>
    <t>Schisano</t>
  </si>
  <si>
    <t>Fasciani</t>
  </si>
  <si>
    <t>Emilio</t>
  </si>
  <si>
    <t>Di Cicco</t>
  </si>
  <si>
    <t>Cristian</t>
  </si>
  <si>
    <t>Mercurio</t>
  </si>
  <si>
    <t>Ennio</t>
  </si>
  <si>
    <t>Pieri</t>
  </si>
  <si>
    <t>Felice</t>
  </si>
  <si>
    <t>Fiorani</t>
  </si>
  <si>
    <t>Riccardo</t>
  </si>
  <si>
    <t>D'Andrea</t>
  </si>
  <si>
    <t>Renzo</t>
  </si>
  <si>
    <t>Montanaro</t>
  </si>
  <si>
    <t>Valeri</t>
  </si>
  <si>
    <t>Settevendemmie</t>
  </si>
  <si>
    <t>Marini</t>
  </si>
  <si>
    <t>Pisegna</t>
  </si>
  <si>
    <t>Cesare</t>
  </si>
  <si>
    <t>Leidi</t>
  </si>
  <si>
    <t>Adriano</t>
  </si>
  <si>
    <t>Naranzi</t>
  </si>
  <si>
    <t>Pasquini</t>
  </si>
  <si>
    <t>Bruno</t>
  </si>
  <si>
    <t>Campanelli</t>
  </si>
  <si>
    <t>Antonio</t>
  </si>
  <si>
    <t>Di Laudo</t>
  </si>
  <si>
    <t>Taccone</t>
  </si>
  <si>
    <t>Nino</t>
  </si>
  <si>
    <t>Fabbri</t>
  </si>
  <si>
    <t>Firmani</t>
  </si>
  <si>
    <t>Mauro</t>
  </si>
  <si>
    <t>Burtone</t>
  </si>
  <si>
    <t>Michelangeli</t>
  </si>
  <si>
    <t>Aurelio</t>
  </si>
  <si>
    <t>Sergola</t>
  </si>
  <si>
    <t>Maria Rita</t>
  </si>
  <si>
    <t>Mariani</t>
  </si>
  <si>
    <t>Arnaldo</t>
  </si>
  <si>
    <t>Masella</t>
  </si>
  <si>
    <t>Vittorio</t>
  </si>
  <si>
    <t>Gaetani</t>
  </si>
  <si>
    <t>De iuliis</t>
  </si>
  <si>
    <t>Castellucci</t>
  </si>
  <si>
    <t>Massimo</t>
  </si>
  <si>
    <t>Manfrini</t>
  </si>
  <si>
    <t>Leonardo</t>
  </si>
  <si>
    <t>Di felice</t>
  </si>
  <si>
    <t>Ivan</t>
  </si>
  <si>
    <t>Scaramella</t>
  </si>
  <si>
    <t>Franco</t>
  </si>
  <si>
    <t>Bartoli</t>
  </si>
  <si>
    <t>Antonietta</t>
  </si>
  <si>
    <t>Cambise</t>
  </si>
  <si>
    <t>Buzzi</t>
  </si>
  <si>
    <t>Ademo</t>
  </si>
  <si>
    <t>Di Mario</t>
  </si>
  <si>
    <t>Ambrosini</t>
  </si>
  <si>
    <t>Simona</t>
  </si>
  <si>
    <t>Taricone</t>
  </si>
  <si>
    <t>Marco</t>
  </si>
  <si>
    <t>Bovi</t>
  </si>
  <si>
    <t>Michetti</t>
  </si>
  <si>
    <t>Carlo</t>
  </si>
  <si>
    <t>Croce</t>
  </si>
  <si>
    <t>Alessandrini</t>
  </si>
  <si>
    <t>Felicetto</t>
  </si>
  <si>
    <t>Tarallo</t>
  </si>
  <si>
    <t>Baldacci</t>
  </si>
  <si>
    <t>Loreti</t>
  </si>
  <si>
    <t>Cichella</t>
  </si>
  <si>
    <t>Lucio</t>
  </si>
  <si>
    <t>Laurini</t>
  </si>
  <si>
    <t>Castellani</t>
  </si>
  <si>
    <t>Lamberto</t>
  </si>
  <si>
    <t>Simei</t>
  </si>
  <si>
    <t>Gianluca</t>
  </si>
  <si>
    <t>Del Ciello</t>
  </si>
  <si>
    <t>Patrizia</t>
  </si>
  <si>
    <t>Truocchio</t>
  </si>
  <si>
    <t>Rosalba</t>
  </si>
  <si>
    <t>Cecchini</t>
  </si>
  <si>
    <t>Mara</t>
  </si>
  <si>
    <t>Priori</t>
  </si>
  <si>
    <t>Modesti</t>
  </si>
  <si>
    <t>Govanni Battista</t>
  </si>
  <si>
    <t>Lorenzo</t>
  </si>
  <si>
    <t>Frezzini</t>
  </si>
  <si>
    <t>Ottavio</t>
  </si>
  <si>
    <t>Zenti</t>
  </si>
  <si>
    <t>Ceccotti</t>
  </si>
  <si>
    <t>Rinaldo</t>
  </si>
  <si>
    <t>Lupi</t>
  </si>
  <si>
    <t>Giampiero</t>
  </si>
  <si>
    <t>Merlocchi</t>
  </si>
  <si>
    <t>Ragazzini</t>
  </si>
  <si>
    <t>Di Salvatore</t>
  </si>
  <si>
    <t>Mari</t>
  </si>
  <si>
    <t>Claudio</t>
  </si>
  <si>
    <t>Grasso</t>
  </si>
  <si>
    <t>Giambartolomei</t>
  </si>
  <si>
    <t>Carozza</t>
  </si>
  <si>
    <t>Carbonetti</t>
  </si>
  <si>
    <t>Marcello</t>
  </si>
  <si>
    <t>Galasso</t>
  </si>
  <si>
    <t>Franca</t>
  </si>
  <si>
    <t>Milone</t>
  </si>
  <si>
    <t>Lara</t>
  </si>
  <si>
    <t>Boscherini</t>
  </si>
  <si>
    <t>Cirilli</t>
  </si>
  <si>
    <t>Salvati</t>
  </si>
  <si>
    <t>Mastrella</t>
  </si>
  <si>
    <t>Fiore</t>
  </si>
  <si>
    <t>Iacoponi</t>
  </si>
  <si>
    <t>Inglese</t>
  </si>
  <si>
    <t>Sbardella</t>
  </si>
  <si>
    <t>Alvise</t>
  </si>
  <si>
    <t>Pona</t>
  </si>
  <si>
    <t>Marinetti</t>
  </si>
  <si>
    <t>Benito</t>
  </si>
  <si>
    <t>Fratoni</t>
  </si>
  <si>
    <t>Sacchi</t>
  </si>
  <si>
    <t>Gremizzi</t>
  </si>
  <si>
    <t>Zucchelli</t>
  </si>
  <si>
    <t>Wilma</t>
  </si>
  <si>
    <t>Chicarella</t>
  </si>
  <si>
    <t>Giorgio</t>
  </si>
  <si>
    <t>Biasini</t>
  </si>
  <si>
    <t>Valerio</t>
  </si>
  <si>
    <t>Areni</t>
  </si>
  <si>
    <t>Zeppa</t>
  </si>
  <si>
    <t>Ferranti</t>
  </si>
  <si>
    <t>D'Alberto</t>
  </si>
  <si>
    <t>Pasquale</t>
  </si>
  <si>
    <t>Tommasi</t>
  </si>
  <si>
    <t>Fatato</t>
  </si>
  <si>
    <t>Carmine</t>
  </si>
  <si>
    <t>Conti</t>
  </si>
  <si>
    <t>Ernesto</t>
  </si>
  <si>
    <t>Zurli</t>
  </si>
  <si>
    <t>Chiara</t>
  </si>
  <si>
    <t>Marrama</t>
  </si>
  <si>
    <t>Pierluigi</t>
  </si>
  <si>
    <t>Mennea</t>
  </si>
  <si>
    <t>Rocco</t>
  </si>
  <si>
    <t>Di Donato</t>
  </si>
  <si>
    <t>Attilio</t>
  </si>
  <si>
    <t>Dominici</t>
  </si>
  <si>
    <t>Elio</t>
  </si>
  <si>
    <t>Manna</t>
  </si>
  <si>
    <t>Annamaria</t>
  </si>
  <si>
    <t>Di Francesco</t>
  </si>
  <si>
    <t>Giancarlo</t>
  </si>
  <si>
    <t>Villacorta Paima</t>
  </si>
  <si>
    <t>Veronica</t>
  </si>
  <si>
    <t>Proietti</t>
  </si>
  <si>
    <t>Pagnani</t>
  </si>
  <si>
    <t>Fernando</t>
  </si>
  <si>
    <t>Onorato</t>
  </si>
  <si>
    <t>Nicola</t>
  </si>
  <si>
    <t>Monti</t>
  </si>
  <si>
    <t>Cesarini</t>
  </si>
  <si>
    <t>Nicoletta</t>
  </si>
  <si>
    <t>Susanna</t>
  </si>
  <si>
    <t>Bobo'</t>
  </si>
  <si>
    <t>Materozzoli</t>
  </si>
  <si>
    <t>Dessi</t>
  </si>
  <si>
    <t>Romano</t>
  </si>
  <si>
    <t>M40</t>
  </si>
  <si>
    <t>Rifondazione Podistica</t>
  </si>
  <si>
    <t>M35</t>
  </si>
  <si>
    <t>Atl. Colleferro</t>
  </si>
  <si>
    <t>M60</t>
  </si>
  <si>
    <t>Podistica Avezzano</t>
  </si>
  <si>
    <t>ASS. Ecomaratona dei Marsi</t>
  </si>
  <si>
    <t>M45</t>
  </si>
  <si>
    <t>G.S. Marsica</t>
  </si>
  <si>
    <t>Atina Trail Running</t>
  </si>
  <si>
    <t>Tivoli Marathon</t>
  </si>
  <si>
    <t>Leprotti Villa Ada</t>
  </si>
  <si>
    <t>Opoa Team Running Trasacco</t>
  </si>
  <si>
    <t>M55</t>
  </si>
  <si>
    <t>Atletica Abruzzo AQ</t>
  </si>
  <si>
    <t>Atletica Vicovaro</t>
  </si>
  <si>
    <t>M18</t>
  </si>
  <si>
    <t>Road Runners Club Roma</t>
  </si>
  <si>
    <t>M50</t>
  </si>
  <si>
    <t>Podisti Maratona Roma</t>
  </si>
  <si>
    <t>Runners Club dei Marsi</t>
  </si>
  <si>
    <t>Palestrina Running</t>
  </si>
  <si>
    <t>Pod. San Salvo</t>
  </si>
  <si>
    <t>Atl. Carsoli</t>
  </si>
  <si>
    <t>Sabina Marathon Club</t>
  </si>
  <si>
    <t>TM23</t>
  </si>
  <si>
    <t>Pizzeria Il Podista</t>
  </si>
  <si>
    <t>UM23</t>
  </si>
  <si>
    <t>Cat Sport Roma</t>
  </si>
  <si>
    <t>Fit program Pescara</t>
  </si>
  <si>
    <t>Libero</t>
  </si>
  <si>
    <t>F23</t>
  </si>
  <si>
    <t>Fart Sport</t>
  </si>
  <si>
    <t>SS Lazio Atletica</t>
  </si>
  <si>
    <t>Amatori Castelfusano</t>
  </si>
  <si>
    <t>ASD Albatros Roma</t>
  </si>
  <si>
    <t>Podistica Luco dei marsi</t>
  </si>
  <si>
    <t>Cittaducale Runners Club</t>
  </si>
  <si>
    <t>USA Club Avezzano</t>
  </si>
  <si>
    <t>M65</t>
  </si>
  <si>
    <t>Atletica ENI</t>
  </si>
  <si>
    <t>UISP Rieti</t>
  </si>
  <si>
    <t>Cral IPZS</t>
  </si>
  <si>
    <t>F45</t>
  </si>
  <si>
    <t>LBM Sport Team</t>
  </si>
  <si>
    <t>Colle Marathon</t>
  </si>
  <si>
    <t>Running Evolution Colonna</t>
  </si>
  <si>
    <t>Atl. Monterotondo Srl</t>
  </si>
  <si>
    <t>F35</t>
  </si>
  <si>
    <t>Lazio Runners</t>
  </si>
  <si>
    <t>UISP Raiano</t>
  </si>
  <si>
    <t>ASD I Runners</t>
  </si>
  <si>
    <t>GS Kat Roma</t>
  </si>
  <si>
    <t>F50</t>
  </si>
  <si>
    <t>Amatori Velletri</t>
  </si>
  <si>
    <t>Uisp Roma</t>
  </si>
  <si>
    <t>Podistica Ostia</t>
  </si>
  <si>
    <t>Atletica Tusculum RS 001</t>
  </si>
  <si>
    <t>Pol. Pontelungo</t>
  </si>
  <si>
    <t>Atl. La Sbarra</t>
  </si>
  <si>
    <t>Atletica Pomezia</t>
  </si>
  <si>
    <t>Polisportiva G. Castello</t>
  </si>
  <si>
    <t>Atletica Lagos dei Marsi</t>
  </si>
  <si>
    <t>Cral Enea</t>
  </si>
  <si>
    <t>Podistica Morena</t>
  </si>
  <si>
    <t>Atac Marathon Club</t>
  </si>
  <si>
    <t>castel fus</t>
  </si>
  <si>
    <t>F60</t>
  </si>
  <si>
    <t>ASD GP Runners Sulmona</t>
  </si>
  <si>
    <t>F40</t>
  </si>
  <si>
    <t>US Roma 83</t>
  </si>
  <si>
    <t>A.S.D. Podistica Solidarietà</t>
  </si>
  <si>
    <t xml:space="preserve"> Mezza Maratona sui sentieri di Corradino di Svevia 8ª edizione</t>
  </si>
  <si>
    <t>Sante Marie (AQ) Italia - Domenica 28/06/2009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</si>
</sst>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21" fontId="0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21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21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8" t="s">
        <v>326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327</v>
      </c>
      <c r="B2" s="51"/>
      <c r="C2" s="51"/>
      <c r="D2" s="51"/>
      <c r="E2" s="51"/>
      <c r="F2" s="51"/>
      <c r="G2" s="52"/>
      <c r="H2" s="5" t="s">
        <v>0</v>
      </c>
      <c r="I2" s="6">
        <v>21.097</v>
      </c>
    </row>
    <row r="3" spans="1:9" ht="37.5" customHeight="1" thickBot="1">
      <c r="A3" s="18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s="1" customFormat="1" ht="15" customHeight="1">
      <c r="A4" s="21">
        <v>1</v>
      </c>
      <c r="B4" s="33" t="s">
        <v>11</v>
      </c>
      <c r="C4" s="33" t="s">
        <v>12</v>
      </c>
      <c r="D4" s="34" t="s">
        <v>254</v>
      </c>
      <c r="E4" s="33" t="s">
        <v>255</v>
      </c>
      <c r="F4" s="35">
        <v>0.06579861111111111</v>
      </c>
      <c r="G4" s="20" t="str">
        <f aca="true" t="shared" si="0" ref="G4:G67">TEXT(INT((HOUR(F4)*3600+MINUTE(F4)*60+SECOND(F4))/$I$2/60),"0")&amp;"."&amp;TEXT(MOD((HOUR(F4)*3600+MINUTE(F4)*60+SECOND(F4))/$I$2,60),"00")&amp;"/km"</f>
        <v>4.29/km</v>
      </c>
      <c r="H4" s="9">
        <f aca="true" t="shared" si="1" ref="H4:H28">F4-$F$4</f>
        <v>0</v>
      </c>
      <c r="I4" s="9">
        <f aca="true" t="shared" si="2" ref="I4:I35">F4-INDEX($F$4:$F$675,MATCH(D4,$D$4:$D$675,0))</f>
        <v>0</v>
      </c>
    </row>
    <row r="5" spans="1:9" s="1" customFormat="1" ht="15" customHeight="1">
      <c r="A5" s="19">
        <v>2</v>
      </c>
      <c r="B5" s="36" t="s">
        <v>13</v>
      </c>
      <c r="C5" s="36" t="s">
        <v>14</v>
      </c>
      <c r="D5" s="37" t="s">
        <v>256</v>
      </c>
      <c r="E5" s="36" t="s">
        <v>257</v>
      </c>
      <c r="F5" s="38">
        <v>0.06825231481481481</v>
      </c>
      <c r="G5" s="7" t="str">
        <f t="shared" si="0"/>
        <v>4.40/km</v>
      </c>
      <c r="H5" s="10">
        <f t="shared" si="1"/>
        <v>0.002453703703703694</v>
      </c>
      <c r="I5" s="10">
        <f t="shared" si="2"/>
        <v>0</v>
      </c>
    </row>
    <row r="6" spans="1:9" s="1" customFormat="1" ht="15" customHeight="1">
      <c r="A6" s="19">
        <v>3</v>
      </c>
      <c r="B6" s="36" t="s">
        <v>15</v>
      </c>
      <c r="C6" s="36" t="s">
        <v>16</v>
      </c>
      <c r="D6" s="37" t="s">
        <v>258</v>
      </c>
      <c r="E6" s="36" t="s">
        <v>259</v>
      </c>
      <c r="F6" s="38">
        <v>0.06835648148148148</v>
      </c>
      <c r="G6" s="7" t="str">
        <f t="shared" si="0"/>
        <v>4.40/km</v>
      </c>
      <c r="H6" s="10">
        <f t="shared" si="1"/>
        <v>0.002557870370370363</v>
      </c>
      <c r="I6" s="10">
        <f t="shared" si="2"/>
        <v>0</v>
      </c>
    </row>
    <row r="7" spans="1:9" s="1" customFormat="1" ht="15" customHeight="1">
      <c r="A7" s="19">
        <v>4</v>
      </c>
      <c r="B7" s="36" t="s">
        <v>17</v>
      </c>
      <c r="C7" s="36" t="s">
        <v>18</v>
      </c>
      <c r="D7" s="37" t="s">
        <v>256</v>
      </c>
      <c r="E7" s="36" t="s">
        <v>260</v>
      </c>
      <c r="F7" s="38">
        <v>0.06891203703703704</v>
      </c>
      <c r="G7" s="7" t="str">
        <f t="shared" si="0"/>
        <v>4.42/km</v>
      </c>
      <c r="H7" s="10">
        <f t="shared" si="1"/>
        <v>0.0031134259259259223</v>
      </c>
      <c r="I7" s="10">
        <f t="shared" si="2"/>
        <v>0.0006597222222222282</v>
      </c>
    </row>
    <row r="8" spans="1:9" s="1" customFormat="1" ht="15" customHeight="1">
      <c r="A8" s="25">
        <v>5</v>
      </c>
      <c r="B8" s="39" t="s">
        <v>19</v>
      </c>
      <c r="C8" s="39" t="s">
        <v>20</v>
      </c>
      <c r="D8" s="40" t="s">
        <v>254</v>
      </c>
      <c r="E8" s="39" t="s">
        <v>325</v>
      </c>
      <c r="F8" s="41">
        <v>0.0690162037037037</v>
      </c>
      <c r="G8" s="27" t="str">
        <f t="shared" si="0"/>
        <v>4.43/km</v>
      </c>
      <c r="H8" s="28">
        <f t="shared" si="1"/>
        <v>0.0032175925925925913</v>
      </c>
      <c r="I8" s="28">
        <f t="shared" si="2"/>
        <v>0.0032175925925925913</v>
      </c>
    </row>
    <row r="9" spans="1:9" s="1" customFormat="1" ht="15" customHeight="1">
      <c r="A9" s="19">
        <v>6</v>
      </c>
      <c r="B9" s="36" t="s">
        <v>21</v>
      </c>
      <c r="C9" s="36" t="s">
        <v>22</v>
      </c>
      <c r="D9" s="37" t="s">
        <v>261</v>
      </c>
      <c r="E9" s="36" t="s">
        <v>262</v>
      </c>
      <c r="F9" s="38">
        <v>0.06980324074074074</v>
      </c>
      <c r="G9" s="7" t="str">
        <f t="shared" si="0"/>
        <v>4.46/km</v>
      </c>
      <c r="H9" s="10">
        <f t="shared" si="1"/>
        <v>0.004004629629629622</v>
      </c>
      <c r="I9" s="10">
        <f t="shared" si="2"/>
        <v>0</v>
      </c>
    </row>
    <row r="10" spans="1:9" s="1" customFormat="1" ht="15" customHeight="1">
      <c r="A10" s="19">
        <v>7</v>
      </c>
      <c r="B10" s="36" t="s">
        <v>23</v>
      </c>
      <c r="C10" s="36" t="s">
        <v>24</v>
      </c>
      <c r="D10" s="37" t="s">
        <v>256</v>
      </c>
      <c r="E10" s="36" t="s">
        <v>263</v>
      </c>
      <c r="F10" s="38">
        <v>0.07284722222222222</v>
      </c>
      <c r="G10" s="7" t="str">
        <f t="shared" si="0"/>
        <v>4.58/km</v>
      </c>
      <c r="H10" s="10">
        <f t="shared" si="1"/>
        <v>0.007048611111111103</v>
      </c>
      <c r="I10" s="10">
        <f t="shared" si="2"/>
        <v>0.004594907407407409</v>
      </c>
    </row>
    <row r="11" spans="1:9" s="1" customFormat="1" ht="15" customHeight="1">
      <c r="A11" s="19">
        <v>8</v>
      </c>
      <c r="B11" s="36" t="s">
        <v>25</v>
      </c>
      <c r="C11" s="36" t="s">
        <v>26</v>
      </c>
      <c r="D11" s="37" t="s">
        <v>254</v>
      </c>
      <c r="E11" s="36" t="s">
        <v>264</v>
      </c>
      <c r="F11" s="38">
        <v>0.07450231481481481</v>
      </c>
      <c r="G11" s="7" t="str">
        <f t="shared" si="0"/>
        <v>5.05/km</v>
      </c>
      <c r="H11" s="10">
        <f t="shared" si="1"/>
        <v>0.0087037037037037</v>
      </c>
      <c r="I11" s="10">
        <f t="shared" si="2"/>
        <v>0.0087037037037037</v>
      </c>
    </row>
    <row r="12" spans="1:9" s="1" customFormat="1" ht="15" customHeight="1">
      <c r="A12" s="19">
        <v>9</v>
      </c>
      <c r="B12" s="36" t="s">
        <v>27</v>
      </c>
      <c r="C12" s="36" t="s">
        <v>28</v>
      </c>
      <c r="D12" s="37" t="s">
        <v>256</v>
      </c>
      <c r="E12" s="36" t="s">
        <v>262</v>
      </c>
      <c r="F12" s="38">
        <v>0.07539351851851851</v>
      </c>
      <c r="G12" s="7" t="str">
        <f t="shared" si="0"/>
        <v>5.09/km</v>
      </c>
      <c r="H12" s="10">
        <f t="shared" si="1"/>
        <v>0.0095949074074074</v>
      </c>
      <c r="I12" s="10">
        <f t="shared" si="2"/>
        <v>0.007141203703703705</v>
      </c>
    </row>
    <row r="13" spans="1:9" s="1" customFormat="1" ht="15" customHeight="1">
      <c r="A13" s="19">
        <v>10</v>
      </c>
      <c r="B13" s="36" t="s">
        <v>29</v>
      </c>
      <c r="C13" s="36" t="s">
        <v>30</v>
      </c>
      <c r="D13" s="37" t="s">
        <v>261</v>
      </c>
      <c r="E13" s="36" t="s">
        <v>265</v>
      </c>
      <c r="F13" s="38">
        <v>0.0755787037037037</v>
      </c>
      <c r="G13" s="7" t="str">
        <f t="shared" si="0"/>
        <v>5.10/km</v>
      </c>
      <c r="H13" s="10">
        <f t="shared" si="1"/>
        <v>0.00978009259259259</v>
      </c>
      <c r="I13" s="10">
        <f t="shared" si="2"/>
        <v>0.005775462962962968</v>
      </c>
    </row>
    <row r="14" spans="1:9" s="1" customFormat="1" ht="15" customHeight="1">
      <c r="A14" s="19">
        <v>11</v>
      </c>
      <c r="B14" s="36" t="s">
        <v>31</v>
      </c>
      <c r="C14" s="36" t="s">
        <v>32</v>
      </c>
      <c r="D14" s="37" t="s">
        <v>254</v>
      </c>
      <c r="E14" s="36" t="s">
        <v>266</v>
      </c>
      <c r="F14" s="38">
        <v>0.07569444444444444</v>
      </c>
      <c r="G14" s="7" t="str">
        <f t="shared" si="0"/>
        <v>5.10/km</v>
      </c>
      <c r="H14" s="10">
        <f t="shared" si="1"/>
        <v>0.009895833333333326</v>
      </c>
      <c r="I14" s="10">
        <f t="shared" si="2"/>
        <v>0.009895833333333326</v>
      </c>
    </row>
    <row r="15" spans="1:9" s="1" customFormat="1" ht="15" customHeight="1">
      <c r="A15" s="19">
        <v>12</v>
      </c>
      <c r="B15" s="36" t="s">
        <v>33</v>
      </c>
      <c r="C15" s="36" t="s">
        <v>34</v>
      </c>
      <c r="D15" s="37" t="s">
        <v>267</v>
      </c>
      <c r="E15" s="36" t="s">
        <v>266</v>
      </c>
      <c r="F15" s="38">
        <v>0.07622685185185185</v>
      </c>
      <c r="G15" s="7" t="str">
        <f t="shared" si="0"/>
        <v>5.12/km</v>
      </c>
      <c r="H15" s="10">
        <f t="shared" si="1"/>
        <v>0.010428240740740738</v>
      </c>
      <c r="I15" s="10">
        <f t="shared" si="2"/>
        <v>0</v>
      </c>
    </row>
    <row r="16" spans="1:9" s="1" customFormat="1" ht="15" customHeight="1">
      <c r="A16" s="19">
        <v>13</v>
      </c>
      <c r="B16" s="36" t="s">
        <v>35</v>
      </c>
      <c r="C16" s="36" t="s">
        <v>36</v>
      </c>
      <c r="D16" s="37" t="s">
        <v>261</v>
      </c>
      <c r="E16" s="36" t="s">
        <v>268</v>
      </c>
      <c r="F16" s="38">
        <v>0.07631944444444444</v>
      </c>
      <c r="G16" s="7" t="str">
        <f t="shared" si="0"/>
        <v>5.13/km</v>
      </c>
      <c r="H16" s="10">
        <f t="shared" si="1"/>
        <v>0.010520833333333326</v>
      </c>
      <c r="I16" s="10">
        <f t="shared" si="2"/>
        <v>0.006516203703703705</v>
      </c>
    </row>
    <row r="17" spans="1:9" s="1" customFormat="1" ht="15" customHeight="1">
      <c r="A17" s="25">
        <v>14</v>
      </c>
      <c r="B17" s="39" t="s">
        <v>37</v>
      </c>
      <c r="C17" s="39" t="s">
        <v>24</v>
      </c>
      <c r="D17" s="40" t="s">
        <v>256</v>
      </c>
      <c r="E17" s="39" t="s">
        <v>325</v>
      </c>
      <c r="F17" s="41">
        <v>0.07758101851851852</v>
      </c>
      <c r="G17" s="27" t="str">
        <f t="shared" si="0"/>
        <v>5.18/km</v>
      </c>
      <c r="H17" s="28">
        <f t="shared" si="1"/>
        <v>0.011782407407407408</v>
      </c>
      <c r="I17" s="28">
        <f t="shared" si="2"/>
        <v>0.009328703703703714</v>
      </c>
    </row>
    <row r="18" spans="1:9" s="1" customFormat="1" ht="15" customHeight="1">
      <c r="A18" s="19">
        <v>15</v>
      </c>
      <c r="B18" s="36" t="s">
        <v>38</v>
      </c>
      <c r="C18" s="36" t="s">
        <v>39</v>
      </c>
      <c r="D18" s="37" t="s">
        <v>254</v>
      </c>
      <c r="E18" s="36" t="s">
        <v>269</v>
      </c>
      <c r="F18" s="38">
        <v>0.07893518518518518</v>
      </c>
      <c r="G18" s="7" t="str">
        <f t="shared" si="0"/>
        <v>5.23/km</v>
      </c>
      <c r="H18" s="10">
        <f t="shared" si="1"/>
        <v>0.013136574074074064</v>
      </c>
      <c r="I18" s="10">
        <f t="shared" si="2"/>
        <v>0.013136574074074064</v>
      </c>
    </row>
    <row r="19" spans="1:9" s="1" customFormat="1" ht="15" customHeight="1">
      <c r="A19" s="19">
        <v>16</v>
      </c>
      <c r="B19" s="36" t="s">
        <v>40</v>
      </c>
      <c r="C19" s="36" t="s">
        <v>41</v>
      </c>
      <c r="D19" s="37" t="s">
        <v>261</v>
      </c>
      <c r="E19" s="36" t="s">
        <v>259</v>
      </c>
      <c r="F19" s="38">
        <v>0.07909722222222222</v>
      </c>
      <c r="G19" s="7" t="str">
        <f t="shared" si="0"/>
        <v>5.24/km</v>
      </c>
      <c r="H19" s="10">
        <f t="shared" si="1"/>
        <v>0.013298611111111108</v>
      </c>
      <c r="I19" s="10">
        <f t="shared" si="2"/>
        <v>0.009293981481481486</v>
      </c>
    </row>
    <row r="20" spans="1:9" s="1" customFormat="1" ht="15" customHeight="1">
      <c r="A20" s="19">
        <v>17</v>
      </c>
      <c r="B20" s="36" t="s">
        <v>42</v>
      </c>
      <c r="C20" s="36" t="s">
        <v>43</v>
      </c>
      <c r="D20" s="37" t="s">
        <v>270</v>
      </c>
      <c r="E20" s="36" t="s">
        <v>271</v>
      </c>
      <c r="F20" s="38">
        <v>0.07945601851851852</v>
      </c>
      <c r="G20" s="7" t="str">
        <f t="shared" si="0"/>
        <v>5.25/km</v>
      </c>
      <c r="H20" s="10">
        <f t="shared" si="1"/>
        <v>0.01365740740740741</v>
      </c>
      <c r="I20" s="10">
        <f t="shared" si="2"/>
        <v>0</v>
      </c>
    </row>
    <row r="21" spans="1:9" s="1" customFormat="1" ht="15" customHeight="1">
      <c r="A21" s="19">
        <v>18</v>
      </c>
      <c r="B21" s="36" t="s">
        <v>44</v>
      </c>
      <c r="C21" s="36" t="s">
        <v>45</v>
      </c>
      <c r="D21" s="37" t="s">
        <v>272</v>
      </c>
      <c r="E21" s="36" t="s">
        <v>273</v>
      </c>
      <c r="F21" s="38">
        <v>0.07947916666666667</v>
      </c>
      <c r="G21" s="7" t="str">
        <f t="shared" si="0"/>
        <v>5.25/km</v>
      </c>
      <c r="H21" s="10">
        <f t="shared" si="1"/>
        <v>0.013680555555555557</v>
      </c>
      <c r="I21" s="10">
        <f t="shared" si="2"/>
        <v>0</v>
      </c>
    </row>
    <row r="22" spans="1:9" s="1" customFormat="1" ht="15" customHeight="1">
      <c r="A22" s="19">
        <v>19</v>
      </c>
      <c r="B22" s="36" t="s">
        <v>46</v>
      </c>
      <c r="C22" s="36" t="s">
        <v>45</v>
      </c>
      <c r="D22" s="37" t="s">
        <v>272</v>
      </c>
      <c r="E22" s="36" t="s">
        <v>274</v>
      </c>
      <c r="F22" s="38">
        <v>0.07975694444444444</v>
      </c>
      <c r="G22" s="7" t="str">
        <f t="shared" si="0"/>
        <v>5.27/km</v>
      </c>
      <c r="H22" s="10">
        <f t="shared" si="1"/>
        <v>0.013958333333333323</v>
      </c>
      <c r="I22" s="10">
        <f t="shared" si="2"/>
        <v>0.0002777777777777657</v>
      </c>
    </row>
    <row r="23" spans="1:9" s="1" customFormat="1" ht="15" customHeight="1">
      <c r="A23" s="19">
        <v>20</v>
      </c>
      <c r="B23" s="36" t="s">
        <v>47</v>
      </c>
      <c r="C23" s="36" t="s">
        <v>48</v>
      </c>
      <c r="D23" s="37" t="s">
        <v>272</v>
      </c>
      <c r="E23" s="36" t="s">
        <v>275</v>
      </c>
      <c r="F23" s="38">
        <v>0.08119212962962963</v>
      </c>
      <c r="G23" s="7" t="str">
        <f t="shared" si="0"/>
        <v>5.33/km</v>
      </c>
      <c r="H23" s="10">
        <f t="shared" si="1"/>
        <v>0.015393518518518515</v>
      </c>
      <c r="I23" s="10">
        <f t="shared" si="2"/>
        <v>0.0017129629629629578</v>
      </c>
    </row>
    <row r="24" spans="1:9" s="1" customFormat="1" ht="15" customHeight="1">
      <c r="A24" s="19">
        <v>21</v>
      </c>
      <c r="B24" s="36" t="s">
        <v>49</v>
      </c>
      <c r="C24" s="36" t="s">
        <v>50</v>
      </c>
      <c r="D24" s="37" t="s">
        <v>261</v>
      </c>
      <c r="E24" s="36" t="s">
        <v>276</v>
      </c>
      <c r="F24" s="38">
        <v>0.08128472222222222</v>
      </c>
      <c r="G24" s="7" t="str">
        <f t="shared" si="0"/>
        <v>5.33/km</v>
      </c>
      <c r="H24" s="10">
        <f t="shared" si="1"/>
        <v>0.015486111111111103</v>
      </c>
      <c r="I24" s="10">
        <f t="shared" si="2"/>
        <v>0.011481481481481481</v>
      </c>
    </row>
    <row r="25" spans="1:9" s="1" customFormat="1" ht="15" customHeight="1">
      <c r="A25" s="19">
        <v>22</v>
      </c>
      <c r="B25" s="36" t="s">
        <v>51</v>
      </c>
      <c r="C25" s="36" t="s">
        <v>52</v>
      </c>
      <c r="D25" s="37" t="s">
        <v>272</v>
      </c>
      <c r="E25" s="36" t="s">
        <v>277</v>
      </c>
      <c r="F25" s="38">
        <v>0.08149305555555555</v>
      </c>
      <c r="G25" s="7" t="str">
        <f t="shared" si="0"/>
        <v>5.34/km</v>
      </c>
      <c r="H25" s="10">
        <f t="shared" si="1"/>
        <v>0.01569444444444444</v>
      </c>
      <c r="I25" s="10">
        <f t="shared" si="2"/>
        <v>0.0020138888888888845</v>
      </c>
    </row>
    <row r="26" spans="1:9" s="1" customFormat="1" ht="15" customHeight="1">
      <c r="A26" s="19">
        <v>23</v>
      </c>
      <c r="B26" s="36" t="s">
        <v>53</v>
      </c>
      <c r="C26" s="36" t="s">
        <v>43</v>
      </c>
      <c r="D26" s="37" t="s">
        <v>256</v>
      </c>
      <c r="E26" s="36" t="s">
        <v>278</v>
      </c>
      <c r="F26" s="38">
        <v>0.08207175925925926</v>
      </c>
      <c r="G26" s="7" t="str">
        <f t="shared" si="0"/>
        <v>5.36/km</v>
      </c>
      <c r="H26" s="10">
        <f t="shared" si="1"/>
        <v>0.016273148148148148</v>
      </c>
      <c r="I26" s="10">
        <f t="shared" si="2"/>
        <v>0.013819444444444454</v>
      </c>
    </row>
    <row r="27" spans="1:9" s="2" customFormat="1" ht="15" customHeight="1">
      <c r="A27" s="19">
        <v>24</v>
      </c>
      <c r="B27" s="36" t="s">
        <v>54</v>
      </c>
      <c r="C27" s="36" t="s">
        <v>55</v>
      </c>
      <c r="D27" s="37" t="s">
        <v>272</v>
      </c>
      <c r="E27" s="36" t="s">
        <v>268</v>
      </c>
      <c r="F27" s="38">
        <v>0.0823263888888889</v>
      </c>
      <c r="G27" s="7" t="str">
        <f t="shared" si="0"/>
        <v>5.37/km</v>
      </c>
      <c r="H27" s="10">
        <f t="shared" si="1"/>
        <v>0.01652777777777778</v>
      </c>
      <c r="I27" s="10">
        <f t="shared" si="2"/>
        <v>0.002847222222222223</v>
      </c>
    </row>
    <row r="28" spans="1:9" s="1" customFormat="1" ht="15" customHeight="1">
      <c r="A28" s="19">
        <v>25</v>
      </c>
      <c r="B28" s="36" t="s">
        <v>56</v>
      </c>
      <c r="C28" s="36" t="s">
        <v>57</v>
      </c>
      <c r="D28" s="37" t="s">
        <v>279</v>
      </c>
      <c r="E28" s="36" t="s">
        <v>266</v>
      </c>
      <c r="F28" s="38">
        <v>0.08266203703703703</v>
      </c>
      <c r="G28" s="7" t="str">
        <f t="shared" si="0"/>
        <v>5.39/km</v>
      </c>
      <c r="H28" s="10">
        <f t="shared" si="1"/>
        <v>0.01686342592592592</v>
      </c>
      <c r="I28" s="10">
        <f t="shared" si="2"/>
        <v>0</v>
      </c>
    </row>
    <row r="29" spans="1:9" s="1" customFormat="1" ht="15" customHeight="1">
      <c r="A29" s="25">
        <v>26</v>
      </c>
      <c r="B29" s="39" t="s">
        <v>58</v>
      </c>
      <c r="C29" s="39" t="s">
        <v>59</v>
      </c>
      <c r="D29" s="40" t="s">
        <v>267</v>
      </c>
      <c r="E29" s="39" t="s">
        <v>325</v>
      </c>
      <c r="F29" s="41">
        <v>0.08298611111111111</v>
      </c>
      <c r="G29" s="27" t="str">
        <f t="shared" si="0"/>
        <v>5.40/km</v>
      </c>
      <c r="H29" s="28">
        <f>F29-$F$4</f>
        <v>0.017187499999999994</v>
      </c>
      <c r="I29" s="28">
        <f t="shared" si="2"/>
        <v>0.0067592592592592565</v>
      </c>
    </row>
    <row r="30" spans="1:9" s="1" customFormat="1" ht="15" customHeight="1">
      <c r="A30" s="19">
        <v>27</v>
      </c>
      <c r="B30" s="36" t="s">
        <v>60</v>
      </c>
      <c r="C30" s="36" t="s">
        <v>61</v>
      </c>
      <c r="D30" s="37" t="s">
        <v>279</v>
      </c>
      <c r="E30" s="36" t="s">
        <v>280</v>
      </c>
      <c r="F30" s="38">
        <v>0.08331018518518518</v>
      </c>
      <c r="G30" s="7" t="str">
        <f t="shared" si="0"/>
        <v>5.41/km</v>
      </c>
      <c r="H30" s="10">
        <f aca="true" t="shared" si="3" ref="H30:H93">F30-$F$4</f>
        <v>0.01751157407407407</v>
      </c>
      <c r="I30" s="10">
        <f t="shared" si="2"/>
        <v>0.0006481481481481477</v>
      </c>
    </row>
    <row r="31" spans="1:9" s="1" customFormat="1" ht="15" customHeight="1">
      <c r="A31" s="19">
        <v>28</v>
      </c>
      <c r="B31" s="36" t="s">
        <v>62</v>
      </c>
      <c r="C31" s="36" t="s">
        <v>26</v>
      </c>
      <c r="D31" s="37" t="s">
        <v>281</v>
      </c>
      <c r="E31" s="36" t="s">
        <v>262</v>
      </c>
      <c r="F31" s="38">
        <v>0.08347222222222223</v>
      </c>
      <c r="G31" s="7" t="str">
        <f t="shared" si="0"/>
        <v>5.42/km</v>
      </c>
      <c r="H31" s="10">
        <f t="shared" si="3"/>
        <v>0.017673611111111112</v>
      </c>
      <c r="I31" s="10">
        <f t="shared" si="2"/>
        <v>0</v>
      </c>
    </row>
    <row r="32" spans="1:9" s="1" customFormat="1" ht="15" customHeight="1">
      <c r="A32" s="19">
        <v>29</v>
      </c>
      <c r="B32" s="36" t="s">
        <v>63</v>
      </c>
      <c r="C32" s="36" t="s">
        <v>64</v>
      </c>
      <c r="D32" s="37" t="s">
        <v>254</v>
      </c>
      <c r="E32" s="36" t="s">
        <v>276</v>
      </c>
      <c r="F32" s="38">
        <v>0.08383101851851853</v>
      </c>
      <c r="G32" s="7" t="str">
        <f t="shared" si="0"/>
        <v>5.43/km</v>
      </c>
      <c r="H32" s="10">
        <f t="shared" si="3"/>
        <v>0.018032407407407414</v>
      </c>
      <c r="I32" s="10">
        <f t="shared" si="2"/>
        <v>0.018032407407407414</v>
      </c>
    </row>
    <row r="33" spans="1:9" s="1" customFormat="1" ht="15" customHeight="1">
      <c r="A33" s="19">
        <v>30</v>
      </c>
      <c r="B33" s="36" t="s">
        <v>65</v>
      </c>
      <c r="C33" s="36" t="s">
        <v>66</v>
      </c>
      <c r="D33" s="37" t="s">
        <v>261</v>
      </c>
      <c r="E33" s="36" t="s">
        <v>266</v>
      </c>
      <c r="F33" s="38">
        <v>0.08414351851851852</v>
      </c>
      <c r="G33" s="7" t="str">
        <f t="shared" si="0"/>
        <v>5.45/km</v>
      </c>
      <c r="H33" s="10">
        <f t="shared" si="3"/>
        <v>0.018344907407407407</v>
      </c>
      <c r="I33" s="10">
        <f t="shared" si="2"/>
        <v>0.014340277777777785</v>
      </c>
    </row>
    <row r="34" spans="1:9" s="1" customFormat="1" ht="15" customHeight="1">
      <c r="A34" s="19">
        <v>31</v>
      </c>
      <c r="B34" s="36" t="s">
        <v>67</v>
      </c>
      <c r="C34" s="36" t="s">
        <v>68</v>
      </c>
      <c r="D34" s="37" t="s">
        <v>254</v>
      </c>
      <c r="E34" s="36" t="s">
        <v>260</v>
      </c>
      <c r="F34" s="38">
        <v>0.08421296296296298</v>
      </c>
      <c r="G34" s="7" t="str">
        <f t="shared" si="0"/>
        <v>5.45/km</v>
      </c>
      <c r="H34" s="10">
        <f t="shared" si="3"/>
        <v>0.018414351851851862</v>
      </c>
      <c r="I34" s="10">
        <f t="shared" si="2"/>
        <v>0.018414351851851862</v>
      </c>
    </row>
    <row r="35" spans="1:9" ht="15" customHeight="1">
      <c r="A35" s="19">
        <v>32</v>
      </c>
      <c r="B35" s="36" t="s">
        <v>69</v>
      </c>
      <c r="C35" s="36" t="s">
        <v>70</v>
      </c>
      <c r="D35" s="37" t="s">
        <v>256</v>
      </c>
      <c r="E35" s="36" t="s">
        <v>282</v>
      </c>
      <c r="F35" s="38">
        <v>0.08438657407407407</v>
      </c>
      <c r="G35" s="7" t="str">
        <f t="shared" si="0"/>
        <v>5.46/km</v>
      </c>
      <c r="H35" s="10">
        <f t="shared" si="3"/>
        <v>0.01858796296296296</v>
      </c>
      <c r="I35" s="10">
        <f t="shared" si="2"/>
        <v>0.016134259259259265</v>
      </c>
    </row>
    <row r="36" spans="1:9" ht="15" customHeight="1">
      <c r="A36" s="19">
        <v>33</v>
      </c>
      <c r="B36" s="36" t="s">
        <v>71</v>
      </c>
      <c r="C36" s="36" t="s">
        <v>45</v>
      </c>
      <c r="D36" s="37" t="s">
        <v>261</v>
      </c>
      <c r="E36" s="36" t="s">
        <v>283</v>
      </c>
      <c r="F36" s="38">
        <v>0.08451388888888889</v>
      </c>
      <c r="G36" s="7" t="str">
        <f t="shared" si="0"/>
        <v>5.46/km</v>
      </c>
      <c r="H36" s="10">
        <f t="shared" si="3"/>
        <v>0.018715277777777775</v>
      </c>
      <c r="I36" s="10">
        <f aca="true" t="shared" si="4" ref="I36:I67">F36-INDEX($F$4:$F$675,MATCH(D36,$D$4:$D$675,0))</f>
        <v>0.014710648148148153</v>
      </c>
    </row>
    <row r="37" spans="1:9" ht="15" customHeight="1">
      <c r="A37" s="19">
        <v>34</v>
      </c>
      <c r="B37" s="36" t="s">
        <v>72</v>
      </c>
      <c r="C37" s="36" t="s">
        <v>73</v>
      </c>
      <c r="D37" s="37" t="s">
        <v>281</v>
      </c>
      <c r="E37" s="36" t="s">
        <v>284</v>
      </c>
      <c r="F37" s="38">
        <v>0.08501157407407407</v>
      </c>
      <c r="G37" s="7" t="str">
        <f t="shared" si="0"/>
        <v>5.48/km</v>
      </c>
      <c r="H37" s="10">
        <f t="shared" si="3"/>
        <v>0.01921296296296296</v>
      </c>
      <c r="I37" s="10">
        <f t="shared" si="4"/>
        <v>0.0015393518518518473</v>
      </c>
    </row>
    <row r="38" spans="1:9" ht="15" customHeight="1">
      <c r="A38" s="19">
        <v>35</v>
      </c>
      <c r="B38" s="36" t="s">
        <v>74</v>
      </c>
      <c r="C38" s="36" t="s">
        <v>75</v>
      </c>
      <c r="D38" s="37" t="s">
        <v>285</v>
      </c>
      <c r="E38" s="36" t="s">
        <v>274</v>
      </c>
      <c r="F38" s="38">
        <v>0.08510416666666666</v>
      </c>
      <c r="G38" s="7" t="str">
        <f t="shared" si="0"/>
        <v>5.49/km</v>
      </c>
      <c r="H38" s="10">
        <f t="shared" si="3"/>
        <v>0.019305555555555548</v>
      </c>
      <c r="I38" s="10">
        <f t="shared" si="4"/>
        <v>0</v>
      </c>
    </row>
    <row r="39" spans="1:9" ht="15" customHeight="1">
      <c r="A39" s="19">
        <v>36</v>
      </c>
      <c r="B39" s="36" t="s">
        <v>76</v>
      </c>
      <c r="C39" s="36" t="s">
        <v>38</v>
      </c>
      <c r="D39" s="37" t="s">
        <v>261</v>
      </c>
      <c r="E39" s="36" t="s">
        <v>277</v>
      </c>
      <c r="F39" s="38">
        <v>0.08513888888888889</v>
      </c>
      <c r="G39" s="7" t="str">
        <f t="shared" si="0"/>
        <v>5.49/km</v>
      </c>
      <c r="H39" s="10">
        <f t="shared" si="3"/>
        <v>0.019340277777777776</v>
      </c>
      <c r="I39" s="10">
        <f t="shared" si="4"/>
        <v>0.015335648148148154</v>
      </c>
    </row>
    <row r="40" spans="1:9" ht="15" customHeight="1">
      <c r="A40" s="19">
        <v>37</v>
      </c>
      <c r="B40" s="36" t="s">
        <v>77</v>
      </c>
      <c r="C40" s="36" t="s">
        <v>78</v>
      </c>
      <c r="D40" s="37" t="s">
        <v>267</v>
      </c>
      <c r="E40" s="36" t="s">
        <v>286</v>
      </c>
      <c r="F40" s="38">
        <v>0.08527777777777779</v>
      </c>
      <c r="G40" s="7" t="str">
        <f t="shared" si="0"/>
        <v>5.49/km</v>
      </c>
      <c r="H40" s="10">
        <f t="shared" si="3"/>
        <v>0.019479166666666672</v>
      </c>
      <c r="I40" s="10">
        <f t="shared" si="4"/>
        <v>0.009050925925925934</v>
      </c>
    </row>
    <row r="41" spans="1:9" ht="15" customHeight="1">
      <c r="A41" s="19">
        <v>38</v>
      </c>
      <c r="B41" s="36" t="s">
        <v>79</v>
      </c>
      <c r="C41" s="36" t="s">
        <v>80</v>
      </c>
      <c r="D41" s="37" t="s">
        <v>256</v>
      </c>
      <c r="E41" s="36" t="s">
        <v>287</v>
      </c>
      <c r="F41" s="38">
        <v>0.08590277777777777</v>
      </c>
      <c r="G41" s="7" t="str">
        <f t="shared" si="0"/>
        <v>5.52/km</v>
      </c>
      <c r="H41" s="10">
        <f t="shared" si="3"/>
        <v>0.02010416666666666</v>
      </c>
      <c r="I41" s="10">
        <f t="shared" si="4"/>
        <v>0.017650462962962965</v>
      </c>
    </row>
    <row r="42" spans="1:9" ht="15" customHeight="1">
      <c r="A42" s="19">
        <v>39</v>
      </c>
      <c r="B42" s="36" t="s">
        <v>81</v>
      </c>
      <c r="C42" s="36" t="s">
        <v>82</v>
      </c>
      <c r="D42" s="37" t="s">
        <v>261</v>
      </c>
      <c r="E42" s="36" t="s">
        <v>268</v>
      </c>
      <c r="F42" s="38">
        <v>0.08592592592592592</v>
      </c>
      <c r="G42" s="7" t="str">
        <f t="shared" si="0"/>
        <v>5.52/km</v>
      </c>
      <c r="H42" s="10">
        <f t="shared" si="3"/>
        <v>0.020127314814814806</v>
      </c>
      <c r="I42" s="10">
        <f t="shared" si="4"/>
        <v>0.016122685185185184</v>
      </c>
    </row>
    <row r="43" spans="1:9" ht="15" customHeight="1">
      <c r="A43" s="19">
        <v>40</v>
      </c>
      <c r="B43" s="36" t="s">
        <v>83</v>
      </c>
      <c r="C43" s="36" t="s">
        <v>84</v>
      </c>
      <c r="D43" s="37" t="s">
        <v>258</v>
      </c>
      <c r="E43" s="36" t="s">
        <v>259</v>
      </c>
      <c r="F43" s="38">
        <v>0.08649305555555555</v>
      </c>
      <c r="G43" s="7" t="str">
        <f t="shared" si="0"/>
        <v>5.54/km</v>
      </c>
      <c r="H43" s="10">
        <f t="shared" si="3"/>
        <v>0.020694444444444432</v>
      </c>
      <c r="I43" s="10">
        <f t="shared" si="4"/>
        <v>0.01813657407407407</v>
      </c>
    </row>
    <row r="44" spans="1:9" ht="15" customHeight="1">
      <c r="A44" s="19">
        <v>41</v>
      </c>
      <c r="B44" s="36" t="s">
        <v>85</v>
      </c>
      <c r="C44" s="36" t="s">
        <v>55</v>
      </c>
      <c r="D44" s="37" t="s">
        <v>279</v>
      </c>
      <c r="E44" s="36" t="s">
        <v>288</v>
      </c>
      <c r="F44" s="38">
        <v>0.0867824074074074</v>
      </c>
      <c r="G44" s="7" t="str">
        <f t="shared" si="0"/>
        <v>5.55/km</v>
      </c>
      <c r="H44" s="10">
        <f t="shared" si="3"/>
        <v>0.020983796296296292</v>
      </c>
      <c r="I44" s="10">
        <f t="shared" si="4"/>
        <v>0.0041203703703703715</v>
      </c>
    </row>
    <row r="45" spans="1:9" ht="15" customHeight="1">
      <c r="A45" s="19">
        <v>42</v>
      </c>
      <c r="B45" s="36" t="s">
        <v>86</v>
      </c>
      <c r="C45" s="36" t="s">
        <v>82</v>
      </c>
      <c r="D45" s="37" t="s">
        <v>267</v>
      </c>
      <c r="E45" s="36" t="s">
        <v>289</v>
      </c>
      <c r="F45" s="38">
        <v>0.08701388888888889</v>
      </c>
      <c r="G45" s="7" t="str">
        <f t="shared" si="0"/>
        <v>5.56/km</v>
      </c>
      <c r="H45" s="10">
        <f t="shared" si="3"/>
        <v>0.021215277777777777</v>
      </c>
      <c r="I45" s="10">
        <f t="shared" si="4"/>
        <v>0.01078703703703704</v>
      </c>
    </row>
    <row r="46" spans="1:9" ht="15" customHeight="1">
      <c r="A46" s="19">
        <v>43</v>
      </c>
      <c r="B46" s="36" t="s">
        <v>87</v>
      </c>
      <c r="C46" s="36" t="s">
        <v>88</v>
      </c>
      <c r="D46" s="37" t="s">
        <v>267</v>
      </c>
      <c r="E46" s="36" t="s">
        <v>290</v>
      </c>
      <c r="F46" s="38">
        <v>0.08710648148148148</v>
      </c>
      <c r="G46" s="7" t="str">
        <f t="shared" si="0"/>
        <v>5.57/km</v>
      </c>
      <c r="H46" s="10">
        <f t="shared" si="3"/>
        <v>0.021307870370370366</v>
      </c>
      <c r="I46" s="10">
        <f t="shared" si="4"/>
        <v>0.010879629629629628</v>
      </c>
    </row>
    <row r="47" spans="1:9" ht="15" customHeight="1">
      <c r="A47" s="19">
        <v>44</v>
      </c>
      <c r="B47" s="36" t="s">
        <v>89</v>
      </c>
      <c r="C47" s="36" t="s">
        <v>90</v>
      </c>
      <c r="D47" s="37" t="s">
        <v>256</v>
      </c>
      <c r="E47" s="36" t="s">
        <v>266</v>
      </c>
      <c r="F47" s="38">
        <v>0.0872800925925926</v>
      </c>
      <c r="G47" s="7" t="str">
        <f t="shared" si="0"/>
        <v>5.57/km</v>
      </c>
      <c r="H47" s="10">
        <f t="shared" si="3"/>
        <v>0.02148148148148149</v>
      </c>
      <c r="I47" s="10">
        <f t="shared" si="4"/>
        <v>0.019027777777777796</v>
      </c>
    </row>
    <row r="48" spans="1:9" ht="15" customHeight="1">
      <c r="A48" s="19">
        <v>45</v>
      </c>
      <c r="B48" s="36" t="s">
        <v>91</v>
      </c>
      <c r="C48" s="36" t="s">
        <v>92</v>
      </c>
      <c r="D48" s="37" t="s">
        <v>261</v>
      </c>
      <c r="E48" s="36" t="s">
        <v>286</v>
      </c>
      <c r="F48" s="38">
        <v>0.08754629629629629</v>
      </c>
      <c r="G48" s="7" t="str">
        <f t="shared" si="0"/>
        <v>5.59/km</v>
      </c>
      <c r="H48" s="10">
        <f t="shared" si="3"/>
        <v>0.021747685185185175</v>
      </c>
      <c r="I48" s="10">
        <f t="shared" si="4"/>
        <v>0.017743055555555554</v>
      </c>
    </row>
    <row r="49" spans="1:9" ht="15" customHeight="1">
      <c r="A49" s="19">
        <v>46</v>
      </c>
      <c r="B49" s="36" t="s">
        <v>93</v>
      </c>
      <c r="C49" s="36" t="s">
        <v>94</v>
      </c>
      <c r="D49" s="37" t="s">
        <v>272</v>
      </c>
      <c r="E49" s="36" t="s">
        <v>291</v>
      </c>
      <c r="F49" s="38">
        <v>0.08761574074074074</v>
      </c>
      <c r="G49" s="7" t="str">
        <f t="shared" si="0"/>
        <v>5.59/km</v>
      </c>
      <c r="H49" s="10">
        <f t="shared" si="3"/>
        <v>0.02181712962962963</v>
      </c>
      <c r="I49" s="10">
        <f t="shared" si="4"/>
        <v>0.008136574074074074</v>
      </c>
    </row>
    <row r="50" spans="1:9" ht="15" customHeight="1">
      <c r="A50" s="19">
        <v>47</v>
      </c>
      <c r="B50" s="36" t="s">
        <v>95</v>
      </c>
      <c r="C50" s="36" t="s">
        <v>96</v>
      </c>
      <c r="D50" s="37" t="s">
        <v>258</v>
      </c>
      <c r="E50" s="36" t="s">
        <v>271</v>
      </c>
      <c r="F50" s="38">
        <v>0.08763888888888889</v>
      </c>
      <c r="G50" s="7" t="str">
        <f t="shared" si="0"/>
        <v>5.59/km</v>
      </c>
      <c r="H50" s="10">
        <f t="shared" si="3"/>
        <v>0.021840277777777778</v>
      </c>
      <c r="I50" s="10">
        <f t="shared" si="4"/>
        <v>0.019282407407407415</v>
      </c>
    </row>
    <row r="51" spans="1:9" ht="15" customHeight="1">
      <c r="A51" s="19">
        <v>48</v>
      </c>
      <c r="B51" s="36" t="s">
        <v>97</v>
      </c>
      <c r="C51" s="36" t="s">
        <v>98</v>
      </c>
      <c r="D51" s="37" t="s">
        <v>261</v>
      </c>
      <c r="E51" s="36" t="s">
        <v>292</v>
      </c>
      <c r="F51" s="38">
        <v>0.08769675925925925</v>
      </c>
      <c r="G51" s="7" t="str">
        <f t="shared" si="0"/>
        <v>5.59/km</v>
      </c>
      <c r="H51" s="10">
        <f t="shared" si="3"/>
        <v>0.02189814814814814</v>
      </c>
      <c r="I51" s="10">
        <f t="shared" si="4"/>
        <v>0.017893518518518517</v>
      </c>
    </row>
    <row r="52" spans="1:9" ht="15" customHeight="1">
      <c r="A52" s="19">
        <v>49</v>
      </c>
      <c r="B52" s="36" t="s">
        <v>99</v>
      </c>
      <c r="C52" s="36" t="s">
        <v>50</v>
      </c>
      <c r="D52" s="37" t="s">
        <v>279</v>
      </c>
      <c r="E52" s="36" t="s">
        <v>266</v>
      </c>
      <c r="F52" s="38">
        <v>0.08792824074074074</v>
      </c>
      <c r="G52" s="7" t="str">
        <f t="shared" si="0"/>
        <v>6.00/km</v>
      </c>
      <c r="H52" s="10">
        <f t="shared" si="3"/>
        <v>0.022129629629629624</v>
      </c>
      <c r="I52" s="10">
        <f t="shared" si="4"/>
        <v>0.0052662037037037035</v>
      </c>
    </row>
    <row r="53" spans="1:9" ht="15" customHeight="1">
      <c r="A53" s="25">
        <v>50</v>
      </c>
      <c r="B53" s="39" t="s">
        <v>100</v>
      </c>
      <c r="C53" s="39" t="s">
        <v>57</v>
      </c>
      <c r="D53" s="40" t="s">
        <v>254</v>
      </c>
      <c r="E53" s="39" t="s">
        <v>325</v>
      </c>
      <c r="F53" s="41">
        <v>0.08806712962962963</v>
      </c>
      <c r="G53" s="27" t="str">
        <f t="shared" si="0"/>
        <v>6.01/km</v>
      </c>
      <c r="H53" s="28">
        <f t="shared" si="3"/>
        <v>0.02226851851851852</v>
      </c>
      <c r="I53" s="28">
        <f t="shared" si="4"/>
        <v>0.02226851851851852</v>
      </c>
    </row>
    <row r="54" spans="1:9" ht="15" customHeight="1">
      <c r="A54" s="19">
        <v>51</v>
      </c>
      <c r="B54" s="36" t="s">
        <v>101</v>
      </c>
      <c r="C54" s="36" t="s">
        <v>66</v>
      </c>
      <c r="D54" s="37" t="s">
        <v>267</v>
      </c>
      <c r="E54" s="36" t="s">
        <v>290</v>
      </c>
      <c r="F54" s="38">
        <v>0.08822916666666668</v>
      </c>
      <c r="G54" s="7" t="str">
        <f t="shared" si="0"/>
        <v>6.01/km</v>
      </c>
      <c r="H54" s="10">
        <f t="shared" si="3"/>
        <v>0.022430555555555565</v>
      </c>
      <c r="I54" s="10">
        <f t="shared" si="4"/>
        <v>0.012002314814814827</v>
      </c>
    </row>
    <row r="55" spans="1:9" ht="15" customHeight="1">
      <c r="A55" s="25">
        <v>52</v>
      </c>
      <c r="B55" s="39" t="s">
        <v>102</v>
      </c>
      <c r="C55" s="39" t="s">
        <v>55</v>
      </c>
      <c r="D55" s="40" t="s">
        <v>254</v>
      </c>
      <c r="E55" s="39" t="s">
        <v>325</v>
      </c>
      <c r="F55" s="41">
        <v>0.08888888888888889</v>
      </c>
      <c r="G55" s="27" t="str">
        <f t="shared" si="0"/>
        <v>6.04/km</v>
      </c>
      <c r="H55" s="28">
        <f t="shared" si="3"/>
        <v>0.02309027777777778</v>
      </c>
      <c r="I55" s="28">
        <f t="shared" si="4"/>
        <v>0.02309027777777778</v>
      </c>
    </row>
    <row r="56" spans="1:9" ht="15" customHeight="1">
      <c r="A56" s="19">
        <v>53</v>
      </c>
      <c r="B56" s="36" t="s">
        <v>103</v>
      </c>
      <c r="C56" s="36" t="s">
        <v>104</v>
      </c>
      <c r="D56" s="37" t="s">
        <v>272</v>
      </c>
      <c r="E56" s="36" t="s">
        <v>266</v>
      </c>
      <c r="F56" s="38">
        <v>0.08895833333333332</v>
      </c>
      <c r="G56" s="7" t="str">
        <f t="shared" si="0"/>
        <v>6.04/km</v>
      </c>
      <c r="H56" s="10">
        <f t="shared" si="3"/>
        <v>0.023159722222222207</v>
      </c>
      <c r="I56" s="10">
        <f t="shared" si="4"/>
        <v>0.00947916666666665</v>
      </c>
    </row>
    <row r="57" spans="1:9" ht="15" customHeight="1">
      <c r="A57" s="19">
        <v>54</v>
      </c>
      <c r="B57" s="36" t="s">
        <v>105</v>
      </c>
      <c r="C57" s="36" t="s">
        <v>106</v>
      </c>
      <c r="D57" s="37" t="s">
        <v>293</v>
      </c>
      <c r="E57" s="36" t="s">
        <v>294</v>
      </c>
      <c r="F57" s="38">
        <v>0.08898148148148148</v>
      </c>
      <c r="G57" s="7" t="str">
        <f t="shared" si="0"/>
        <v>6.04/km</v>
      </c>
      <c r="H57" s="10">
        <f t="shared" si="3"/>
        <v>0.023182870370370368</v>
      </c>
      <c r="I57" s="10">
        <f t="shared" si="4"/>
        <v>0</v>
      </c>
    </row>
    <row r="58" spans="1:9" ht="15" customHeight="1">
      <c r="A58" s="19">
        <v>55</v>
      </c>
      <c r="B58" s="36" t="s">
        <v>107</v>
      </c>
      <c r="C58" s="36" t="s">
        <v>30</v>
      </c>
      <c r="D58" s="37" t="s">
        <v>254</v>
      </c>
      <c r="E58" s="36" t="s">
        <v>288</v>
      </c>
      <c r="F58" s="38">
        <v>0.08900462962962963</v>
      </c>
      <c r="G58" s="7" t="str">
        <f t="shared" si="0"/>
        <v>6.05/km</v>
      </c>
      <c r="H58" s="10">
        <f t="shared" si="3"/>
        <v>0.023206018518518515</v>
      </c>
      <c r="I58" s="10">
        <f t="shared" si="4"/>
        <v>0.023206018518518515</v>
      </c>
    </row>
    <row r="59" spans="1:9" ht="15" customHeight="1">
      <c r="A59" s="19">
        <v>56</v>
      </c>
      <c r="B59" s="36" t="s">
        <v>108</v>
      </c>
      <c r="C59" s="36" t="s">
        <v>109</v>
      </c>
      <c r="D59" s="37" t="s">
        <v>272</v>
      </c>
      <c r="E59" s="36" t="s">
        <v>295</v>
      </c>
      <c r="F59" s="38">
        <v>0.0890625</v>
      </c>
      <c r="G59" s="7" t="str">
        <f t="shared" si="0"/>
        <v>6.05/km</v>
      </c>
      <c r="H59" s="10">
        <f t="shared" si="3"/>
        <v>0.02326388888888889</v>
      </c>
      <c r="I59" s="10">
        <f t="shared" si="4"/>
        <v>0.009583333333333333</v>
      </c>
    </row>
    <row r="60" spans="1:9" ht="15" customHeight="1">
      <c r="A60" s="19">
        <v>57</v>
      </c>
      <c r="B60" s="36" t="s">
        <v>110</v>
      </c>
      <c r="C60" s="36" t="s">
        <v>111</v>
      </c>
      <c r="D60" s="37" t="s">
        <v>254</v>
      </c>
      <c r="E60" s="36" t="s">
        <v>266</v>
      </c>
      <c r="F60" s="38">
        <v>0.0894212962962963</v>
      </c>
      <c r="G60" s="7" t="str">
        <f t="shared" si="0"/>
        <v>6.06/km</v>
      </c>
      <c r="H60" s="10">
        <f t="shared" si="3"/>
        <v>0.02362268518518519</v>
      </c>
      <c r="I60" s="10">
        <f t="shared" si="4"/>
        <v>0.02362268518518519</v>
      </c>
    </row>
    <row r="61" spans="1:9" ht="15" customHeight="1">
      <c r="A61" s="19">
        <v>58</v>
      </c>
      <c r="B61" s="36" t="s">
        <v>112</v>
      </c>
      <c r="C61" s="36" t="s">
        <v>111</v>
      </c>
      <c r="D61" s="37" t="s">
        <v>261</v>
      </c>
      <c r="E61" s="36" t="s">
        <v>276</v>
      </c>
      <c r="F61" s="38">
        <v>0.08949074074074075</v>
      </c>
      <c r="G61" s="7" t="str">
        <f t="shared" si="0"/>
        <v>6.06/km</v>
      </c>
      <c r="H61" s="10">
        <f t="shared" si="3"/>
        <v>0.023692129629629632</v>
      </c>
      <c r="I61" s="10">
        <f t="shared" si="4"/>
        <v>0.01968750000000001</v>
      </c>
    </row>
    <row r="62" spans="1:9" ht="15" customHeight="1">
      <c r="A62" s="19">
        <v>59</v>
      </c>
      <c r="B62" s="36" t="s">
        <v>113</v>
      </c>
      <c r="C62" s="36" t="s">
        <v>114</v>
      </c>
      <c r="D62" s="37" t="s">
        <v>254</v>
      </c>
      <c r="E62" s="36" t="s">
        <v>266</v>
      </c>
      <c r="F62" s="38">
        <v>0.08951388888888889</v>
      </c>
      <c r="G62" s="7" t="str">
        <f t="shared" si="0"/>
        <v>6.07/km</v>
      </c>
      <c r="H62" s="10">
        <f t="shared" si="3"/>
        <v>0.02371527777777778</v>
      </c>
      <c r="I62" s="10">
        <f t="shared" si="4"/>
        <v>0.02371527777777778</v>
      </c>
    </row>
    <row r="63" spans="1:9" ht="15" customHeight="1">
      <c r="A63" s="19">
        <v>60</v>
      </c>
      <c r="B63" s="36" t="s">
        <v>115</v>
      </c>
      <c r="C63" s="36" t="s">
        <v>24</v>
      </c>
      <c r="D63" s="37" t="s">
        <v>261</v>
      </c>
      <c r="E63" s="36" t="s">
        <v>271</v>
      </c>
      <c r="F63" s="38">
        <v>0.08960648148148148</v>
      </c>
      <c r="G63" s="7" t="str">
        <f t="shared" si="0"/>
        <v>6.07/km</v>
      </c>
      <c r="H63" s="10">
        <f t="shared" si="3"/>
        <v>0.023807870370370368</v>
      </c>
      <c r="I63" s="10">
        <f t="shared" si="4"/>
        <v>0.019803240740740746</v>
      </c>
    </row>
    <row r="64" spans="1:9" ht="15" customHeight="1">
      <c r="A64" s="19">
        <v>61</v>
      </c>
      <c r="B64" s="36" t="s">
        <v>116</v>
      </c>
      <c r="C64" s="36" t="s">
        <v>117</v>
      </c>
      <c r="D64" s="37" t="s">
        <v>272</v>
      </c>
      <c r="E64" s="36" t="s">
        <v>296</v>
      </c>
      <c r="F64" s="38">
        <v>0.08962962962962963</v>
      </c>
      <c r="G64" s="7" t="str">
        <f t="shared" si="0"/>
        <v>6.07/km</v>
      </c>
      <c r="H64" s="10">
        <f t="shared" si="3"/>
        <v>0.023831018518518515</v>
      </c>
      <c r="I64" s="10">
        <f t="shared" si="4"/>
        <v>0.010150462962962958</v>
      </c>
    </row>
    <row r="65" spans="1:9" ht="15" customHeight="1">
      <c r="A65" s="19">
        <v>62</v>
      </c>
      <c r="B65" s="36" t="s">
        <v>118</v>
      </c>
      <c r="C65" s="36" t="s">
        <v>24</v>
      </c>
      <c r="D65" s="37" t="s">
        <v>272</v>
      </c>
      <c r="E65" s="36" t="s">
        <v>288</v>
      </c>
      <c r="F65" s="38">
        <v>0.09002314814814814</v>
      </c>
      <c r="G65" s="7" t="str">
        <f t="shared" si="0"/>
        <v>6.09/km</v>
      </c>
      <c r="H65" s="10">
        <f t="shared" si="3"/>
        <v>0.02422453703703703</v>
      </c>
      <c r="I65" s="10">
        <f t="shared" si="4"/>
        <v>0.010543981481481474</v>
      </c>
    </row>
    <row r="66" spans="1:9" ht="15" customHeight="1">
      <c r="A66" s="19">
        <v>63</v>
      </c>
      <c r="B66" s="36" t="s">
        <v>119</v>
      </c>
      <c r="C66" s="36" t="s">
        <v>120</v>
      </c>
      <c r="D66" s="37" t="s">
        <v>272</v>
      </c>
      <c r="E66" s="36" t="s">
        <v>266</v>
      </c>
      <c r="F66" s="38">
        <v>0.09003472222222221</v>
      </c>
      <c r="G66" s="7" t="str">
        <f t="shared" si="0"/>
        <v>6.09/km</v>
      </c>
      <c r="H66" s="10">
        <f t="shared" si="3"/>
        <v>0.024236111111111097</v>
      </c>
      <c r="I66" s="10">
        <f t="shared" si="4"/>
        <v>0.01055555555555554</v>
      </c>
    </row>
    <row r="67" spans="1:9" ht="15" customHeight="1">
      <c r="A67" s="19">
        <v>64</v>
      </c>
      <c r="B67" s="36" t="s">
        <v>121</v>
      </c>
      <c r="C67" s="36" t="s">
        <v>122</v>
      </c>
      <c r="D67" s="37" t="s">
        <v>297</v>
      </c>
      <c r="E67" s="36" t="s">
        <v>278</v>
      </c>
      <c r="F67" s="38">
        <v>0.09030092592592592</v>
      </c>
      <c r="G67" s="7" t="str">
        <f t="shared" si="0"/>
        <v>6.10/km</v>
      </c>
      <c r="H67" s="10">
        <f t="shared" si="3"/>
        <v>0.02450231481481481</v>
      </c>
      <c r="I67" s="10">
        <f t="shared" si="4"/>
        <v>0</v>
      </c>
    </row>
    <row r="68" spans="1:9" ht="15" customHeight="1">
      <c r="A68" s="19">
        <v>65</v>
      </c>
      <c r="B68" s="36" t="s">
        <v>123</v>
      </c>
      <c r="C68" s="36" t="s">
        <v>124</v>
      </c>
      <c r="D68" s="37" t="s">
        <v>272</v>
      </c>
      <c r="E68" s="36" t="s">
        <v>276</v>
      </c>
      <c r="F68" s="38">
        <v>0.09037037037037038</v>
      </c>
      <c r="G68" s="7" t="str">
        <f aca="true" t="shared" si="5" ref="G68:G131">TEXT(INT((HOUR(F68)*3600+MINUTE(F68)*60+SECOND(F68))/$I$2/60),"0")&amp;"."&amp;TEXT(MOD((HOUR(F68)*3600+MINUTE(F68)*60+SECOND(F68))/$I$2,60),"00")&amp;"/km"</f>
        <v>6.10/km</v>
      </c>
      <c r="H68" s="10">
        <f t="shared" si="3"/>
        <v>0.024571759259259265</v>
      </c>
      <c r="I68" s="10">
        <f aca="true" t="shared" si="6" ref="I68:I99">F68-INDEX($F$4:$F$675,MATCH(D68,$D$4:$D$675,0))</f>
        <v>0.010891203703703708</v>
      </c>
    </row>
    <row r="69" spans="1:9" ht="15" customHeight="1">
      <c r="A69" s="19">
        <v>66</v>
      </c>
      <c r="B69" s="36" t="s">
        <v>125</v>
      </c>
      <c r="C69" s="36" t="s">
        <v>126</v>
      </c>
      <c r="D69" s="37" t="s">
        <v>254</v>
      </c>
      <c r="E69" s="36" t="s">
        <v>298</v>
      </c>
      <c r="F69" s="38">
        <v>0.09046296296296297</v>
      </c>
      <c r="G69" s="7" t="str">
        <f t="shared" si="5"/>
        <v>6.10/km</v>
      </c>
      <c r="H69" s="10">
        <f t="shared" si="3"/>
        <v>0.024664351851851854</v>
      </c>
      <c r="I69" s="10">
        <f t="shared" si="6"/>
        <v>0.024664351851851854</v>
      </c>
    </row>
    <row r="70" spans="1:9" ht="15" customHeight="1">
      <c r="A70" s="19">
        <v>67</v>
      </c>
      <c r="B70" s="36" t="s">
        <v>127</v>
      </c>
      <c r="C70" s="36" t="s">
        <v>82</v>
      </c>
      <c r="D70" s="37" t="s">
        <v>254</v>
      </c>
      <c r="E70" s="36" t="s">
        <v>266</v>
      </c>
      <c r="F70" s="38">
        <v>0.09048611111111111</v>
      </c>
      <c r="G70" s="7" t="str">
        <f t="shared" si="5"/>
        <v>6.11/km</v>
      </c>
      <c r="H70" s="10">
        <f t="shared" si="3"/>
        <v>0.0246875</v>
      </c>
      <c r="I70" s="10">
        <f t="shared" si="6"/>
        <v>0.0246875</v>
      </c>
    </row>
    <row r="71" spans="1:9" ht="15" customHeight="1">
      <c r="A71" s="19">
        <v>68</v>
      </c>
      <c r="B71" s="36" t="s">
        <v>128</v>
      </c>
      <c r="C71" s="36" t="s">
        <v>64</v>
      </c>
      <c r="D71" s="37" t="s">
        <v>254</v>
      </c>
      <c r="E71" s="36" t="s">
        <v>288</v>
      </c>
      <c r="F71" s="38">
        <v>0.09064814814814814</v>
      </c>
      <c r="G71" s="7" t="str">
        <f t="shared" si="5"/>
        <v>6.11/km</v>
      </c>
      <c r="H71" s="10">
        <f t="shared" si="3"/>
        <v>0.02484953703703703</v>
      </c>
      <c r="I71" s="10">
        <f t="shared" si="6"/>
        <v>0.02484953703703703</v>
      </c>
    </row>
    <row r="72" spans="1:9" ht="15" customHeight="1">
      <c r="A72" s="19">
        <v>69</v>
      </c>
      <c r="B72" s="36" t="s">
        <v>129</v>
      </c>
      <c r="C72" s="36" t="s">
        <v>130</v>
      </c>
      <c r="D72" s="37" t="s">
        <v>254</v>
      </c>
      <c r="E72" s="36" t="s">
        <v>262</v>
      </c>
      <c r="F72" s="38">
        <v>0.09090277777777778</v>
      </c>
      <c r="G72" s="7" t="str">
        <f t="shared" si="5"/>
        <v>6.12/km</v>
      </c>
      <c r="H72" s="10">
        <f t="shared" si="3"/>
        <v>0.025104166666666664</v>
      </c>
      <c r="I72" s="10">
        <f t="shared" si="6"/>
        <v>0.025104166666666664</v>
      </c>
    </row>
    <row r="73" spans="1:9" ht="15" customHeight="1">
      <c r="A73" s="19">
        <v>70</v>
      </c>
      <c r="B73" s="36" t="s">
        <v>131</v>
      </c>
      <c r="C73" s="36" t="s">
        <v>132</v>
      </c>
      <c r="D73" s="37" t="s">
        <v>272</v>
      </c>
      <c r="E73" s="36" t="s">
        <v>299</v>
      </c>
      <c r="F73" s="38">
        <v>0.09106481481481482</v>
      </c>
      <c r="G73" s="7" t="str">
        <f t="shared" si="5"/>
        <v>6.13/km</v>
      </c>
      <c r="H73" s="10">
        <f t="shared" si="3"/>
        <v>0.025266203703703707</v>
      </c>
      <c r="I73" s="10">
        <f t="shared" si="6"/>
        <v>0.01158564814814815</v>
      </c>
    </row>
    <row r="74" spans="1:9" ht="15" customHeight="1">
      <c r="A74" s="19">
        <v>71</v>
      </c>
      <c r="B74" s="36" t="s">
        <v>133</v>
      </c>
      <c r="C74" s="36" t="s">
        <v>134</v>
      </c>
      <c r="D74" s="37" t="s">
        <v>270</v>
      </c>
      <c r="E74" s="36" t="s">
        <v>284</v>
      </c>
      <c r="F74" s="38">
        <v>0.09109953703703703</v>
      </c>
      <c r="G74" s="7" t="str">
        <f t="shared" si="5"/>
        <v>6.13/km</v>
      </c>
      <c r="H74" s="10">
        <f t="shared" si="3"/>
        <v>0.02530092592592592</v>
      </c>
      <c r="I74" s="10">
        <f t="shared" si="6"/>
        <v>0.011643518518518511</v>
      </c>
    </row>
    <row r="75" spans="1:9" ht="15" customHeight="1">
      <c r="A75" s="19">
        <v>72</v>
      </c>
      <c r="B75" s="36" t="s">
        <v>135</v>
      </c>
      <c r="C75" s="36" t="s">
        <v>136</v>
      </c>
      <c r="D75" s="37" t="s">
        <v>267</v>
      </c>
      <c r="E75" s="36" t="s">
        <v>300</v>
      </c>
      <c r="F75" s="38">
        <v>0.09114583333333333</v>
      </c>
      <c r="G75" s="7" t="str">
        <f t="shared" si="5"/>
        <v>6.13/km</v>
      </c>
      <c r="H75" s="10">
        <f t="shared" si="3"/>
        <v>0.025347222222222215</v>
      </c>
      <c r="I75" s="10">
        <f t="shared" si="6"/>
        <v>0.014918981481481478</v>
      </c>
    </row>
    <row r="76" spans="1:9" ht="15" customHeight="1">
      <c r="A76" s="19">
        <v>73</v>
      </c>
      <c r="B76" s="36" t="s">
        <v>137</v>
      </c>
      <c r="C76" s="36" t="s">
        <v>138</v>
      </c>
      <c r="D76" s="37" t="s">
        <v>285</v>
      </c>
      <c r="E76" s="36" t="s">
        <v>287</v>
      </c>
      <c r="F76" s="38">
        <v>0.09151620370370371</v>
      </c>
      <c r="G76" s="7" t="str">
        <f t="shared" si="5"/>
        <v>6.15/km</v>
      </c>
      <c r="H76" s="10">
        <f t="shared" si="3"/>
        <v>0.025717592592592597</v>
      </c>
      <c r="I76" s="10">
        <f t="shared" si="6"/>
        <v>0.006412037037037049</v>
      </c>
    </row>
    <row r="77" spans="1:9" ht="15" customHeight="1">
      <c r="A77" s="19">
        <v>74</v>
      </c>
      <c r="B77" s="36" t="s">
        <v>139</v>
      </c>
      <c r="C77" s="36" t="s">
        <v>24</v>
      </c>
      <c r="D77" s="37" t="s">
        <v>261</v>
      </c>
      <c r="E77" s="36" t="s">
        <v>290</v>
      </c>
      <c r="F77" s="38">
        <v>0.0915625</v>
      </c>
      <c r="G77" s="7" t="str">
        <f t="shared" si="5"/>
        <v>6.15/km</v>
      </c>
      <c r="H77" s="10">
        <f t="shared" si="3"/>
        <v>0.02576388888888889</v>
      </c>
      <c r="I77" s="10">
        <f t="shared" si="6"/>
        <v>0.02175925925925927</v>
      </c>
    </row>
    <row r="78" spans="1:9" ht="15" customHeight="1">
      <c r="A78" s="19">
        <v>75</v>
      </c>
      <c r="B78" s="36" t="s">
        <v>140</v>
      </c>
      <c r="C78" s="36" t="s">
        <v>141</v>
      </c>
      <c r="D78" s="37" t="s">
        <v>254</v>
      </c>
      <c r="E78" s="36" t="s">
        <v>301</v>
      </c>
      <c r="F78" s="38">
        <v>0.09180555555555554</v>
      </c>
      <c r="G78" s="7" t="str">
        <f t="shared" si="5"/>
        <v>6.16/km</v>
      </c>
      <c r="H78" s="10">
        <f t="shared" si="3"/>
        <v>0.02600694444444443</v>
      </c>
      <c r="I78" s="10">
        <f t="shared" si="6"/>
        <v>0.02600694444444443</v>
      </c>
    </row>
    <row r="79" spans="1:9" ht="15" customHeight="1">
      <c r="A79" s="19">
        <v>76</v>
      </c>
      <c r="B79" s="36" t="s">
        <v>142</v>
      </c>
      <c r="C79" s="36" t="s">
        <v>57</v>
      </c>
      <c r="D79" s="37" t="s">
        <v>254</v>
      </c>
      <c r="E79" s="36" t="s">
        <v>288</v>
      </c>
      <c r="F79" s="38">
        <v>0.09202546296296298</v>
      </c>
      <c r="G79" s="7" t="str">
        <f t="shared" si="5"/>
        <v>6.17/km</v>
      </c>
      <c r="H79" s="10">
        <f t="shared" si="3"/>
        <v>0.026226851851851862</v>
      </c>
      <c r="I79" s="10">
        <f t="shared" si="6"/>
        <v>0.026226851851851862</v>
      </c>
    </row>
    <row r="80" spans="1:9" ht="15" customHeight="1">
      <c r="A80" s="19">
        <v>77</v>
      </c>
      <c r="B80" s="36" t="s">
        <v>143</v>
      </c>
      <c r="C80" s="36" t="s">
        <v>144</v>
      </c>
      <c r="D80" s="37" t="s">
        <v>302</v>
      </c>
      <c r="E80" s="36" t="s">
        <v>298</v>
      </c>
      <c r="F80" s="38">
        <v>0.09207175925925926</v>
      </c>
      <c r="G80" s="7" t="str">
        <f t="shared" si="5"/>
        <v>6.17/km</v>
      </c>
      <c r="H80" s="10">
        <f t="shared" si="3"/>
        <v>0.026273148148148143</v>
      </c>
      <c r="I80" s="10">
        <f t="shared" si="6"/>
        <v>0</v>
      </c>
    </row>
    <row r="81" spans="1:9" ht="15" customHeight="1">
      <c r="A81" s="19">
        <v>78</v>
      </c>
      <c r="B81" s="36" t="s">
        <v>145</v>
      </c>
      <c r="C81" s="36" t="s">
        <v>146</v>
      </c>
      <c r="D81" s="37" t="s">
        <v>267</v>
      </c>
      <c r="E81" s="36" t="s">
        <v>266</v>
      </c>
      <c r="F81" s="38">
        <v>0.0920949074074074</v>
      </c>
      <c r="G81" s="7" t="str">
        <f t="shared" si="5"/>
        <v>6.17/km</v>
      </c>
      <c r="H81" s="10">
        <f t="shared" si="3"/>
        <v>0.02629629629629629</v>
      </c>
      <c r="I81" s="10">
        <f t="shared" si="6"/>
        <v>0.015868055555555552</v>
      </c>
    </row>
    <row r="82" spans="1:9" ht="15" customHeight="1">
      <c r="A82" s="19">
        <v>79</v>
      </c>
      <c r="B82" s="36" t="s">
        <v>147</v>
      </c>
      <c r="C82" s="36" t="s">
        <v>55</v>
      </c>
      <c r="D82" s="37" t="s">
        <v>261</v>
      </c>
      <c r="E82" s="36" t="s">
        <v>271</v>
      </c>
      <c r="F82" s="38">
        <v>0.09210648148148148</v>
      </c>
      <c r="G82" s="7" t="str">
        <f t="shared" si="5"/>
        <v>6.17/km</v>
      </c>
      <c r="H82" s="10">
        <f t="shared" si="3"/>
        <v>0.02630787037037037</v>
      </c>
      <c r="I82" s="10">
        <f t="shared" si="6"/>
        <v>0.02230324074074075</v>
      </c>
    </row>
    <row r="83" spans="1:9" ht="15" customHeight="1">
      <c r="A83" s="19">
        <v>80</v>
      </c>
      <c r="B83" s="36" t="s">
        <v>148</v>
      </c>
      <c r="C83" s="36" t="s">
        <v>149</v>
      </c>
      <c r="D83" s="37" t="s">
        <v>254</v>
      </c>
      <c r="E83" s="36" t="s">
        <v>266</v>
      </c>
      <c r="F83" s="38">
        <v>0.09256944444444444</v>
      </c>
      <c r="G83" s="7" t="str">
        <f t="shared" si="5"/>
        <v>6.19/km</v>
      </c>
      <c r="H83" s="10">
        <f t="shared" si="3"/>
        <v>0.026770833333333327</v>
      </c>
      <c r="I83" s="10">
        <f t="shared" si="6"/>
        <v>0.026770833333333327</v>
      </c>
    </row>
    <row r="84" spans="1:9" ht="15" customHeight="1">
      <c r="A84" s="19">
        <v>81</v>
      </c>
      <c r="B84" s="36" t="s">
        <v>150</v>
      </c>
      <c r="C84" s="36" t="s">
        <v>57</v>
      </c>
      <c r="D84" s="37" t="s">
        <v>258</v>
      </c>
      <c r="E84" s="36" t="s">
        <v>262</v>
      </c>
      <c r="F84" s="38">
        <v>0.09271990740740742</v>
      </c>
      <c r="G84" s="7" t="str">
        <f t="shared" si="5"/>
        <v>6.20/km</v>
      </c>
      <c r="H84" s="10">
        <f t="shared" si="3"/>
        <v>0.026921296296296304</v>
      </c>
      <c r="I84" s="10">
        <f t="shared" si="6"/>
        <v>0.02436342592592594</v>
      </c>
    </row>
    <row r="85" spans="1:9" ht="15" customHeight="1">
      <c r="A85" s="25">
        <v>82</v>
      </c>
      <c r="B85" s="39" t="s">
        <v>151</v>
      </c>
      <c r="C85" s="39" t="s">
        <v>22</v>
      </c>
      <c r="D85" s="40" t="s">
        <v>261</v>
      </c>
      <c r="E85" s="39" t="s">
        <v>325</v>
      </c>
      <c r="F85" s="41">
        <v>0.09277777777777778</v>
      </c>
      <c r="G85" s="27" t="str">
        <f t="shared" si="5"/>
        <v>6.20/km</v>
      </c>
      <c r="H85" s="28">
        <f t="shared" si="3"/>
        <v>0.026979166666666665</v>
      </c>
      <c r="I85" s="28">
        <f t="shared" si="6"/>
        <v>0.022974537037037043</v>
      </c>
    </row>
    <row r="86" spans="1:9" ht="15" customHeight="1">
      <c r="A86" s="19">
        <v>83</v>
      </c>
      <c r="B86" s="36" t="s">
        <v>72</v>
      </c>
      <c r="C86" s="36" t="s">
        <v>152</v>
      </c>
      <c r="D86" s="37" t="s">
        <v>261</v>
      </c>
      <c r="E86" s="36" t="s">
        <v>271</v>
      </c>
      <c r="F86" s="38">
        <v>0.09363425925925926</v>
      </c>
      <c r="G86" s="7" t="str">
        <f t="shared" si="5"/>
        <v>6.23/km</v>
      </c>
      <c r="H86" s="10">
        <f t="shared" si="3"/>
        <v>0.02783564814814815</v>
      </c>
      <c r="I86" s="10">
        <f t="shared" si="6"/>
        <v>0.02383101851851853</v>
      </c>
    </row>
    <row r="87" spans="1:9" ht="15" customHeight="1">
      <c r="A87" s="19">
        <v>84</v>
      </c>
      <c r="B87" s="36" t="s">
        <v>153</v>
      </c>
      <c r="C87" s="36" t="s">
        <v>22</v>
      </c>
      <c r="D87" s="37" t="s">
        <v>254</v>
      </c>
      <c r="E87" s="36" t="s">
        <v>282</v>
      </c>
      <c r="F87" s="38">
        <v>0.09365740740740741</v>
      </c>
      <c r="G87" s="7" t="str">
        <f t="shared" si="5"/>
        <v>6.24/km</v>
      </c>
      <c r="H87" s="10">
        <f t="shared" si="3"/>
        <v>0.027858796296296298</v>
      </c>
      <c r="I87" s="10">
        <f t="shared" si="6"/>
        <v>0.027858796296296298</v>
      </c>
    </row>
    <row r="88" spans="1:9" ht="15" customHeight="1">
      <c r="A88" s="19">
        <v>85</v>
      </c>
      <c r="B88" s="36" t="s">
        <v>154</v>
      </c>
      <c r="C88" s="36" t="s">
        <v>64</v>
      </c>
      <c r="D88" s="37" t="s">
        <v>254</v>
      </c>
      <c r="E88" s="36" t="s">
        <v>286</v>
      </c>
      <c r="F88" s="38">
        <v>0.0954050925925926</v>
      </c>
      <c r="G88" s="7" t="str">
        <f t="shared" si="5"/>
        <v>6.31/km</v>
      </c>
      <c r="H88" s="10">
        <f t="shared" si="3"/>
        <v>0.029606481481481484</v>
      </c>
      <c r="I88" s="10">
        <f t="shared" si="6"/>
        <v>0.029606481481481484</v>
      </c>
    </row>
    <row r="89" spans="1:9" ht="15" customHeight="1">
      <c r="A89" s="19">
        <v>86</v>
      </c>
      <c r="B89" s="36" t="s">
        <v>155</v>
      </c>
      <c r="C89" s="36" t="s">
        <v>109</v>
      </c>
      <c r="D89" s="37" t="s">
        <v>258</v>
      </c>
      <c r="E89" s="36" t="s">
        <v>303</v>
      </c>
      <c r="F89" s="38">
        <v>0.09543981481481482</v>
      </c>
      <c r="G89" s="7" t="str">
        <f t="shared" si="5"/>
        <v>6.31/km</v>
      </c>
      <c r="H89" s="10">
        <f t="shared" si="3"/>
        <v>0.02964120370370371</v>
      </c>
      <c r="I89" s="10">
        <f t="shared" si="6"/>
        <v>0.027083333333333348</v>
      </c>
    </row>
    <row r="90" spans="1:9" ht="15" customHeight="1">
      <c r="A90" s="19">
        <v>87</v>
      </c>
      <c r="B90" s="36" t="s">
        <v>156</v>
      </c>
      <c r="C90" s="36" t="s">
        <v>157</v>
      </c>
      <c r="D90" s="37" t="s">
        <v>272</v>
      </c>
      <c r="E90" s="36" t="s">
        <v>304</v>
      </c>
      <c r="F90" s="38">
        <v>0.09556712962962964</v>
      </c>
      <c r="G90" s="7" t="str">
        <f t="shared" si="5"/>
        <v>6.31/km</v>
      </c>
      <c r="H90" s="10">
        <f t="shared" si="3"/>
        <v>0.029768518518518527</v>
      </c>
      <c r="I90" s="10">
        <f t="shared" si="6"/>
        <v>0.01608796296296297</v>
      </c>
    </row>
    <row r="91" spans="1:9" ht="15" customHeight="1">
      <c r="A91" s="19">
        <v>88</v>
      </c>
      <c r="B91" s="36" t="s">
        <v>158</v>
      </c>
      <c r="C91" s="36" t="s">
        <v>64</v>
      </c>
      <c r="D91" s="37" t="s">
        <v>272</v>
      </c>
      <c r="E91" s="36" t="s">
        <v>262</v>
      </c>
      <c r="F91" s="38">
        <v>0.09563657407407407</v>
      </c>
      <c r="G91" s="7" t="str">
        <f t="shared" si="5"/>
        <v>6.32/km</v>
      </c>
      <c r="H91" s="10">
        <f t="shared" si="3"/>
        <v>0.029837962962962955</v>
      </c>
      <c r="I91" s="10">
        <f t="shared" si="6"/>
        <v>0.016157407407407398</v>
      </c>
    </row>
    <row r="92" spans="1:9" ht="15" customHeight="1">
      <c r="A92" s="25">
        <v>89</v>
      </c>
      <c r="B92" s="39" t="s">
        <v>159</v>
      </c>
      <c r="C92" s="39" t="s">
        <v>160</v>
      </c>
      <c r="D92" s="40" t="s">
        <v>267</v>
      </c>
      <c r="E92" s="39" t="s">
        <v>325</v>
      </c>
      <c r="F92" s="41">
        <v>0.09569444444444446</v>
      </c>
      <c r="G92" s="27" t="str">
        <f t="shared" si="5"/>
        <v>6.32/km</v>
      </c>
      <c r="H92" s="28">
        <f t="shared" si="3"/>
        <v>0.029895833333333344</v>
      </c>
      <c r="I92" s="28">
        <f t="shared" si="6"/>
        <v>0.019467592592592606</v>
      </c>
    </row>
    <row r="93" spans="1:9" ht="15" customHeight="1">
      <c r="A93" s="19">
        <v>90</v>
      </c>
      <c r="B93" s="36" t="s">
        <v>161</v>
      </c>
      <c r="C93" s="36" t="s">
        <v>162</v>
      </c>
      <c r="D93" s="37" t="s">
        <v>256</v>
      </c>
      <c r="E93" s="36" t="s">
        <v>305</v>
      </c>
      <c r="F93" s="38">
        <v>0.09578703703703705</v>
      </c>
      <c r="G93" s="7" t="str">
        <f t="shared" si="5"/>
        <v>6.32/km</v>
      </c>
      <c r="H93" s="10">
        <f t="shared" si="3"/>
        <v>0.029988425925925932</v>
      </c>
      <c r="I93" s="10">
        <f t="shared" si="6"/>
        <v>0.027534722222222238</v>
      </c>
    </row>
    <row r="94" spans="1:9" ht="15" customHeight="1">
      <c r="A94" s="19">
        <v>91</v>
      </c>
      <c r="B94" s="36" t="s">
        <v>163</v>
      </c>
      <c r="C94" s="36" t="s">
        <v>111</v>
      </c>
      <c r="D94" s="37" t="s">
        <v>293</v>
      </c>
      <c r="E94" s="36" t="s">
        <v>306</v>
      </c>
      <c r="F94" s="38">
        <v>0.09598379629629629</v>
      </c>
      <c r="G94" s="7" t="str">
        <f t="shared" si="5"/>
        <v>6.33/km</v>
      </c>
      <c r="H94" s="10">
        <f aca="true" t="shared" si="7" ref="H94:H157">F94-$F$4</f>
        <v>0.030185185185185176</v>
      </c>
      <c r="I94" s="10">
        <f t="shared" si="6"/>
        <v>0.0070023148148148084</v>
      </c>
    </row>
    <row r="95" spans="1:9" ht="15" customHeight="1">
      <c r="A95" s="19">
        <v>92</v>
      </c>
      <c r="B95" s="36" t="s">
        <v>87</v>
      </c>
      <c r="C95" s="36" t="s">
        <v>164</v>
      </c>
      <c r="D95" s="37" t="s">
        <v>307</v>
      </c>
      <c r="E95" s="36" t="s">
        <v>259</v>
      </c>
      <c r="F95" s="38">
        <v>0.09608796296296296</v>
      </c>
      <c r="G95" s="7" t="str">
        <f t="shared" si="5"/>
        <v>6.34/km</v>
      </c>
      <c r="H95" s="10">
        <f t="shared" si="7"/>
        <v>0.030289351851851845</v>
      </c>
      <c r="I95" s="10">
        <f t="shared" si="6"/>
        <v>0</v>
      </c>
    </row>
    <row r="96" spans="1:9" ht="15" customHeight="1">
      <c r="A96" s="19">
        <v>93</v>
      </c>
      <c r="B96" s="36" t="s">
        <v>165</v>
      </c>
      <c r="C96" s="36" t="s">
        <v>166</v>
      </c>
      <c r="D96" s="37" t="s">
        <v>302</v>
      </c>
      <c r="E96" s="36" t="s">
        <v>266</v>
      </c>
      <c r="F96" s="38">
        <v>0.09664351851851853</v>
      </c>
      <c r="G96" s="7" t="str">
        <f t="shared" si="5"/>
        <v>6.36/km</v>
      </c>
      <c r="H96" s="10">
        <f t="shared" si="7"/>
        <v>0.030844907407407418</v>
      </c>
      <c r="I96" s="10">
        <f t="shared" si="6"/>
        <v>0.004571759259259275</v>
      </c>
    </row>
    <row r="97" spans="1:9" ht="15" customHeight="1">
      <c r="A97" s="19">
        <v>94</v>
      </c>
      <c r="B97" s="36" t="s">
        <v>167</v>
      </c>
      <c r="C97" s="36" t="s">
        <v>168</v>
      </c>
      <c r="D97" s="37" t="s">
        <v>302</v>
      </c>
      <c r="E97" s="36" t="s">
        <v>308</v>
      </c>
      <c r="F97" s="38">
        <v>0.09677083333333332</v>
      </c>
      <c r="G97" s="7" t="str">
        <f t="shared" si="5"/>
        <v>6.36/km</v>
      </c>
      <c r="H97" s="10">
        <f t="shared" si="7"/>
        <v>0.030972222222222207</v>
      </c>
      <c r="I97" s="10">
        <f t="shared" si="6"/>
        <v>0.004699074074074064</v>
      </c>
    </row>
    <row r="98" spans="1:9" ht="15" customHeight="1">
      <c r="A98" s="19">
        <v>95</v>
      </c>
      <c r="B98" s="36" t="s">
        <v>169</v>
      </c>
      <c r="C98" s="36" t="s">
        <v>39</v>
      </c>
      <c r="D98" s="37" t="s">
        <v>261</v>
      </c>
      <c r="E98" s="36" t="s">
        <v>309</v>
      </c>
      <c r="F98" s="38">
        <v>0.09680555555555555</v>
      </c>
      <c r="G98" s="7" t="str">
        <f t="shared" si="5"/>
        <v>6.36/km</v>
      </c>
      <c r="H98" s="10">
        <f t="shared" si="7"/>
        <v>0.031006944444444434</v>
      </c>
      <c r="I98" s="10">
        <f t="shared" si="6"/>
        <v>0.027002314814814812</v>
      </c>
    </row>
    <row r="99" spans="1:9" ht="15" customHeight="1">
      <c r="A99" s="19">
        <v>96</v>
      </c>
      <c r="B99" s="36" t="s">
        <v>170</v>
      </c>
      <c r="C99" s="36" t="s">
        <v>171</v>
      </c>
      <c r="D99" s="37" t="s">
        <v>254</v>
      </c>
      <c r="E99" s="36" t="s">
        <v>310</v>
      </c>
      <c r="F99" s="38">
        <v>0.09682870370370371</v>
      </c>
      <c r="G99" s="7" t="str">
        <f t="shared" si="5"/>
        <v>6.37/km</v>
      </c>
      <c r="H99" s="10">
        <f t="shared" si="7"/>
        <v>0.031030092592592595</v>
      </c>
      <c r="I99" s="10">
        <f t="shared" si="6"/>
        <v>0.031030092592592595</v>
      </c>
    </row>
    <row r="100" spans="1:9" ht="15" customHeight="1">
      <c r="A100" s="19">
        <v>97</v>
      </c>
      <c r="B100" s="36" t="s">
        <v>123</v>
      </c>
      <c r="C100" s="36" t="s">
        <v>172</v>
      </c>
      <c r="D100" s="37" t="s">
        <v>267</v>
      </c>
      <c r="E100" s="36" t="s">
        <v>311</v>
      </c>
      <c r="F100" s="38">
        <v>0.09731481481481481</v>
      </c>
      <c r="G100" s="7" t="str">
        <f t="shared" si="5"/>
        <v>6.39/km</v>
      </c>
      <c r="H100" s="10">
        <f t="shared" si="7"/>
        <v>0.0315162037037037</v>
      </c>
      <c r="I100" s="10">
        <f aca="true" t="shared" si="8" ref="I100:I131">F100-INDEX($F$4:$F$675,MATCH(D100,$D$4:$D$675,0))</f>
        <v>0.02108796296296296</v>
      </c>
    </row>
    <row r="101" spans="1:9" ht="15" customHeight="1">
      <c r="A101" s="19">
        <v>98</v>
      </c>
      <c r="B101" s="36" t="s">
        <v>173</v>
      </c>
      <c r="C101" s="36" t="s">
        <v>174</v>
      </c>
      <c r="D101" s="37" t="s">
        <v>254</v>
      </c>
      <c r="E101" s="36" t="s">
        <v>274</v>
      </c>
      <c r="F101" s="38">
        <v>0.09819444444444443</v>
      </c>
      <c r="G101" s="7" t="str">
        <f t="shared" si="5"/>
        <v>6.42/km</v>
      </c>
      <c r="H101" s="10">
        <f t="shared" si="7"/>
        <v>0.03239583333333332</v>
      </c>
      <c r="I101" s="10">
        <f t="shared" si="8"/>
        <v>0.03239583333333332</v>
      </c>
    </row>
    <row r="102" spans="1:9" ht="15" customHeight="1">
      <c r="A102" s="19">
        <v>99</v>
      </c>
      <c r="B102" s="36" t="s">
        <v>175</v>
      </c>
      <c r="C102" s="36" t="s">
        <v>26</v>
      </c>
      <c r="D102" s="37" t="s">
        <v>254</v>
      </c>
      <c r="E102" s="36" t="s">
        <v>312</v>
      </c>
      <c r="F102" s="38">
        <v>0.09822916666666666</v>
      </c>
      <c r="G102" s="7" t="str">
        <f t="shared" si="5"/>
        <v>6.42/km</v>
      </c>
      <c r="H102" s="10">
        <f t="shared" si="7"/>
        <v>0.032430555555555546</v>
      </c>
      <c r="I102" s="10">
        <f t="shared" si="8"/>
        <v>0.032430555555555546</v>
      </c>
    </row>
    <row r="103" spans="1:9" ht="15" customHeight="1">
      <c r="A103" s="25">
        <v>100</v>
      </c>
      <c r="B103" s="39" t="s">
        <v>176</v>
      </c>
      <c r="C103" s="39" t="s">
        <v>177</v>
      </c>
      <c r="D103" s="40" t="s">
        <v>258</v>
      </c>
      <c r="E103" s="39" t="s">
        <v>325</v>
      </c>
      <c r="F103" s="41">
        <v>0.09835648148148148</v>
      </c>
      <c r="G103" s="27" t="str">
        <f t="shared" si="5"/>
        <v>6.43/km</v>
      </c>
      <c r="H103" s="28">
        <f t="shared" si="7"/>
        <v>0.03255787037037036</v>
      </c>
      <c r="I103" s="28">
        <f t="shared" si="8"/>
        <v>0.03</v>
      </c>
    </row>
    <row r="104" spans="1:9" ht="15" customHeight="1">
      <c r="A104" s="19">
        <v>101</v>
      </c>
      <c r="B104" s="36" t="s">
        <v>178</v>
      </c>
      <c r="C104" s="36" t="s">
        <v>179</v>
      </c>
      <c r="D104" s="37" t="s">
        <v>258</v>
      </c>
      <c r="E104" s="36" t="s">
        <v>278</v>
      </c>
      <c r="F104" s="38">
        <v>0.09842592592592592</v>
      </c>
      <c r="G104" s="7" t="str">
        <f t="shared" si="5"/>
        <v>6.43/km</v>
      </c>
      <c r="H104" s="10">
        <f t="shared" si="7"/>
        <v>0.0326273148148148</v>
      </c>
      <c r="I104" s="10">
        <f t="shared" si="8"/>
        <v>0.03006944444444444</v>
      </c>
    </row>
    <row r="105" spans="1:9" ht="15" customHeight="1">
      <c r="A105" s="19">
        <v>102</v>
      </c>
      <c r="B105" s="36" t="s">
        <v>180</v>
      </c>
      <c r="C105" s="36" t="s">
        <v>39</v>
      </c>
      <c r="D105" s="37" t="s">
        <v>254</v>
      </c>
      <c r="E105" s="36" t="s">
        <v>286</v>
      </c>
      <c r="F105" s="38">
        <v>0.09847222222222222</v>
      </c>
      <c r="G105" s="7" t="str">
        <f t="shared" si="5"/>
        <v>6.43/km</v>
      </c>
      <c r="H105" s="10">
        <f t="shared" si="7"/>
        <v>0.03267361111111111</v>
      </c>
      <c r="I105" s="10">
        <f t="shared" si="8"/>
        <v>0.03267361111111111</v>
      </c>
    </row>
    <row r="106" spans="1:9" ht="15" customHeight="1">
      <c r="A106" s="19">
        <v>103</v>
      </c>
      <c r="B106" s="36" t="s">
        <v>181</v>
      </c>
      <c r="C106" s="36" t="s">
        <v>59</v>
      </c>
      <c r="D106" s="37" t="s">
        <v>254</v>
      </c>
      <c r="E106" s="36" t="s">
        <v>288</v>
      </c>
      <c r="F106" s="38">
        <v>0.09851851851851852</v>
      </c>
      <c r="G106" s="7" t="str">
        <f t="shared" si="5"/>
        <v>6.43/km</v>
      </c>
      <c r="H106" s="10">
        <f t="shared" si="7"/>
        <v>0.032719907407407406</v>
      </c>
      <c r="I106" s="10">
        <f t="shared" si="8"/>
        <v>0.032719907407407406</v>
      </c>
    </row>
    <row r="107" spans="1:9" ht="15" customHeight="1">
      <c r="A107" s="19">
        <v>104</v>
      </c>
      <c r="B107" s="36" t="s">
        <v>182</v>
      </c>
      <c r="C107" s="36" t="s">
        <v>38</v>
      </c>
      <c r="D107" s="37" t="s">
        <v>261</v>
      </c>
      <c r="E107" s="36" t="s">
        <v>266</v>
      </c>
      <c r="F107" s="38">
        <v>0.09923611111111112</v>
      </c>
      <c r="G107" s="7" t="str">
        <f t="shared" si="5"/>
        <v>6.46/km</v>
      </c>
      <c r="H107" s="10">
        <f t="shared" si="7"/>
        <v>0.03343750000000001</v>
      </c>
      <c r="I107" s="10">
        <f t="shared" si="8"/>
        <v>0.029432870370370387</v>
      </c>
    </row>
    <row r="108" spans="1:9" ht="15" customHeight="1">
      <c r="A108" s="19">
        <v>105</v>
      </c>
      <c r="B108" s="36" t="s">
        <v>183</v>
      </c>
      <c r="C108" s="36" t="s">
        <v>184</v>
      </c>
      <c r="D108" s="37" t="s">
        <v>254</v>
      </c>
      <c r="E108" s="36" t="s">
        <v>290</v>
      </c>
      <c r="F108" s="38">
        <v>0.09924768518518519</v>
      </c>
      <c r="G108" s="7" t="str">
        <f t="shared" si="5"/>
        <v>6.46/km</v>
      </c>
      <c r="H108" s="10">
        <f t="shared" si="7"/>
        <v>0.033449074074074076</v>
      </c>
      <c r="I108" s="10">
        <f t="shared" si="8"/>
        <v>0.033449074074074076</v>
      </c>
    </row>
    <row r="109" spans="1:9" ht="15" customHeight="1">
      <c r="A109" s="19">
        <v>106</v>
      </c>
      <c r="B109" s="36" t="s">
        <v>185</v>
      </c>
      <c r="C109" s="36" t="s">
        <v>28</v>
      </c>
      <c r="D109" s="37" t="s">
        <v>272</v>
      </c>
      <c r="E109" s="36" t="s">
        <v>266</v>
      </c>
      <c r="F109" s="38">
        <v>0.0992824074074074</v>
      </c>
      <c r="G109" s="7" t="str">
        <f t="shared" si="5"/>
        <v>6.47/km</v>
      </c>
      <c r="H109" s="10">
        <f t="shared" si="7"/>
        <v>0.03348379629629629</v>
      </c>
      <c r="I109" s="10">
        <f t="shared" si="8"/>
        <v>0.019803240740740732</v>
      </c>
    </row>
    <row r="110" spans="1:9" ht="15" customHeight="1">
      <c r="A110" s="25">
        <v>107</v>
      </c>
      <c r="B110" s="39" t="s">
        <v>186</v>
      </c>
      <c r="C110" s="39" t="s">
        <v>26</v>
      </c>
      <c r="D110" s="40" t="s">
        <v>256</v>
      </c>
      <c r="E110" s="39" t="s">
        <v>325</v>
      </c>
      <c r="F110" s="41">
        <v>0.09935185185185186</v>
      </c>
      <c r="G110" s="27" t="str">
        <f t="shared" si="5"/>
        <v>6.47/km</v>
      </c>
      <c r="H110" s="28">
        <f t="shared" si="7"/>
        <v>0.033553240740740745</v>
      </c>
      <c r="I110" s="28">
        <f t="shared" si="8"/>
        <v>0.03109953703703705</v>
      </c>
    </row>
    <row r="111" spans="1:9" ht="15" customHeight="1">
      <c r="A111" s="19">
        <v>108</v>
      </c>
      <c r="B111" s="36" t="s">
        <v>187</v>
      </c>
      <c r="C111" s="36" t="s">
        <v>111</v>
      </c>
      <c r="D111" s="37" t="s">
        <v>254</v>
      </c>
      <c r="E111" s="36" t="s">
        <v>313</v>
      </c>
      <c r="F111" s="38">
        <v>0.09969907407407408</v>
      </c>
      <c r="G111" s="7" t="str">
        <f t="shared" si="5"/>
        <v>6.48/km</v>
      </c>
      <c r="H111" s="10">
        <f t="shared" si="7"/>
        <v>0.033900462962962966</v>
      </c>
      <c r="I111" s="10">
        <f t="shared" si="8"/>
        <v>0.033900462962962966</v>
      </c>
    </row>
    <row r="112" spans="1:9" ht="15" customHeight="1">
      <c r="A112" s="19">
        <v>109</v>
      </c>
      <c r="B112" s="36" t="s">
        <v>188</v>
      </c>
      <c r="C112" s="36" t="s">
        <v>189</v>
      </c>
      <c r="D112" s="37" t="s">
        <v>258</v>
      </c>
      <c r="E112" s="36" t="s">
        <v>308</v>
      </c>
      <c r="F112" s="38">
        <v>0.09974537037037036</v>
      </c>
      <c r="G112" s="7" t="str">
        <f t="shared" si="5"/>
        <v>6.48/km</v>
      </c>
      <c r="H112" s="10">
        <f t="shared" si="7"/>
        <v>0.033946759259259246</v>
      </c>
      <c r="I112" s="10">
        <f t="shared" si="8"/>
        <v>0.03138888888888888</v>
      </c>
    </row>
    <row r="113" spans="1:9" ht="15" customHeight="1">
      <c r="A113" s="19">
        <v>110</v>
      </c>
      <c r="B113" s="36" t="s">
        <v>190</v>
      </c>
      <c r="C113" s="36" t="s">
        <v>191</v>
      </c>
      <c r="D113" s="37" t="s">
        <v>297</v>
      </c>
      <c r="E113" s="36" t="s">
        <v>286</v>
      </c>
      <c r="F113" s="38">
        <v>0.09987268518518518</v>
      </c>
      <c r="G113" s="7" t="str">
        <f t="shared" si="5"/>
        <v>6.49/km</v>
      </c>
      <c r="H113" s="10">
        <f t="shared" si="7"/>
        <v>0.03407407407407406</v>
      </c>
      <c r="I113" s="10">
        <f t="shared" si="8"/>
        <v>0.009571759259259252</v>
      </c>
    </row>
    <row r="114" spans="1:9" ht="15" customHeight="1">
      <c r="A114" s="19">
        <v>111</v>
      </c>
      <c r="B114" s="36" t="s">
        <v>192</v>
      </c>
      <c r="C114" s="36" t="s">
        <v>193</v>
      </c>
      <c r="D114" s="37" t="s">
        <v>302</v>
      </c>
      <c r="E114" s="36" t="s">
        <v>300</v>
      </c>
      <c r="F114" s="38">
        <v>0.10054398148148148</v>
      </c>
      <c r="G114" s="7" t="str">
        <f t="shared" si="5"/>
        <v>6.52/km</v>
      </c>
      <c r="H114" s="10">
        <f t="shared" si="7"/>
        <v>0.03474537037037037</v>
      </c>
      <c r="I114" s="10">
        <f t="shared" si="8"/>
        <v>0.008472222222222228</v>
      </c>
    </row>
    <row r="115" spans="1:9" ht="15" customHeight="1">
      <c r="A115" s="19">
        <v>112</v>
      </c>
      <c r="B115" s="36" t="s">
        <v>194</v>
      </c>
      <c r="C115" s="36" t="s">
        <v>92</v>
      </c>
      <c r="D115" s="37" t="s">
        <v>293</v>
      </c>
      <c r="E115" s="36" t="s">
        <v>314</v>
      </c>
      <c r="F115" s="38">
        <v>0.1005787037037037</v>
      </c>
      <c r="G115" s="7" t="str">
        <f t="shared" si="5"/>
        <v>6.52/km</v>
      </c>
      <c r="H115" s="10">
        <f t="shared" si="7"/>
        <v>0.034780092592592585</v>
      </c>
      <c r="I115" s="10">
        <f t="shared" si="8"/>
        <v>0.011597222222222217</v>
      </c>
    </row>
    <row r="116" spans="1:9" ht="15" customHeight="1">
      <c r="A116" s="25">
        <v>113</v>
      </c>
      <c r="B116" s="39" t="s">
        <v>195</v>
      </c>
      <c r="C116" s="39" t="s">
        <v>61</v>
      </c>
      <c r="D116" s="40" t="s">
        <v>261</v>
      </c>
      <c r="E116" s="39" t="s">
        <v>325</v>
      </c>
      <c r="F116" s="41">
        <v>0.10113425925925927</v>
      </c>
      <c r="G116" s="27" t="str">
        <f t="shared" si="5"/>
        <v>6.54/km</v>
      </c>
      <c r="H116" s="28">
        <f t="shared" si="7"/>
        <v>0.03533564814814816</v>
      </c>
      <c r="I116" s="28">
        <f t="shared" si="8"/>
        <v>0.031331018518518536</v>
      </c>
    </row>
    <row r="117" spans="1:9" ht="15" customHeight="1">
      <c r="A117" s="19">
        <v>114</v>
      </c>
      <c r="B117" s="36" t="s">
        <v>196</v>
      </c>
      <c r="C117" s="36" t="s">
        <v>94</v>
      </c>
      <c r="D117" s="37" t="s">
        <v>267</v>
      </c>
      <c r="E117" s="36" t="s">
        <v>288</v>
      </c>
      <c r="F117" s="38">
        <v>0.10350694444444446</v>
      </c>
      <c r="G117" s="7" t="str">
        <f t="shared" si="5"/>
        <v>7.04/km</v>
      </c>
      <c r="H117" s="10">
        <f t="shared" si="7"/>
        <v>0.037708333333333344</v>
      </c>
      <c r="I117" s="10">
        <f t="shared" si="8"/>
        <v>0.027280092592592606</v>
      </c>
    </row>
    <row r="118" spans="1:9" ht="15" customHeight="1">
      <c r="A118" s="19">
        <v>115</v>
      </c>
      <c r="B118" s="36" t="s">
        <v>197</v>
      </c>
      <c r="C118" s="36" t="s">
        <v>198</v>
      </c>
      <c r="D118" s="37" t="s">
        <v>261</v>
      </c>
      <c r="E118" s="36" t="s">
        <v>260</v>
      </c>
      <c r="F118" s="38">
        <v>0.10368055555555555</v>
      </c>
      <c r="G118" s="7" t="str">
        <f t="shared" si="5"/>
        <v>7.05/km</v>
      </c>
      <c r="H118" s="10">
        <f t="shared" si="7"/>
        <v>0.03788194444444444</v>
      </c>
      <c r="I118" s="10">
        <f t="shared" si="8"/>
        <v>0.03387731481481482</v>
      </c>
    </row>
    <row r="119" spans="1:9" ht="15" customHeight="1">
      <c r="A119" s="19">
        <v>116</v>
      </c>
      <c r="B119" s="36" t="s">
        <v>199</v>
      </c>
      <c r="C119" s="36" t="s">
        <v>39</v>
      </c>
      <c r="D119" s="37" t="s">
        <v>272</v>
      </c>
      <c r="E119" s="36" t="s">
        <v>315</v>
      </c>
      <c r="F119" s="38">
        <v>0.10394675925925927</v>
      </c>
      <c r="G119" s="7" t="str">
        <f t="shared" si="5"/>
        <v>7.06/km</v>
      </c>
      <c r="H119" s="10">
        <f t="shared" si="7"/>
        <v>0.03814814814814815</v>
      </c>
      <c r="I119" s="10">
        <f t="shared" si="8"/>
        <v>0.024467592592592596</v>
      </c>
    </row>
    <row r="120" spans="1:9" ht="15" customHeight="1">
      <c r="A120" s="19">
        <v>117</v>
      </c>
      <c r="B120" s="36" t="s">
        <v>21</v>
      </c>
      <c r="C120" s="36" t="s">
        <v>50</v>
      </c>
      <c r="D120" s="37" t="s">
        <v>279</v>
      </c>
      <c r="E120" s="36" t="s">
        <v>316</v>
      </c>
      <c r="F120" s="38">
        <v>0.10424768518518518</v>
      </c>
      <c r="G120" s="7" t="str">
        <f t="shared" si="5"/>
        <v>7.07/km</v>
      </c>
      <c r="H120" s="10">
        <f t="shared" si="7"/>
        <v>0.038449074074074066</v>
      </c>
      <c r="I120" s="10">
        <f t="shared" si="8"/>
        <v>0.021585648148148145</v>
      </c>
    </row>
    <row r="121" spans="1:9" ht="15" customHeight="1">
      <c r="A121" s="19">
        <v>118</v>
      </c>
      <c r="B121" s="36" t="s">
        <v>200</v>
      </c>
      <c r="C121" s="36" t="s">
        <v>28</v>
      </c>
      <c r="D121" s="37" t="s">
        <v>272</v>
      </c>
      <c r="E121" s="36" t="s">
        <v>266</v>
      </c>
      <c r="F121" s="38">
        <v>0.10432870370370372</v>
      </c>
      <c r="G121" s="7" t="str">
        <f t="shared" si="5"/>
        <v>7.07/km</v>
      </c>
      <c r="H121" s="10">
        <f t="shared" si="7"/>
        <v>0.0385300925925926</v>
      </c>
      <c r="I121" s="10">
        <f t="shared" si="8"/>
        <v>0.024849537037037045</v>
      </c>
    </row>
    <row r="122" spans="1:9" ht="15" customHeight="1">
      <c r="A122" s="19">
        <v>119</v>
      </c>
      <c r="B122" s="36" t="s">
        <v>196</v>
      </c>
      <c r="C122" s="36" t="s">
        <v>111</v>
      </c>
      <c r="D122" s="37" t="s">
        <v>254</v>
      </c>
      <c r="E122" s="36" t="s">
        <v>266</v>
      </c>
      <c r="F122" s="38">
        <v>0.10435185185185185</v>
      </c>
      <c r="G122" s="7" t="str">
        <f t="shared" si="5"/>
        <v>7.07/km</v>
      </c>
      <c r="H122" s="10">
        <f t="shared" si="7"/>
        <v>0.038553240740740735</v>
      </c>
      <c r="I122" s="10">
        <f t="shared" si="8"/>
        <v>0.038553240740740735</v>
      </c>
    </row>
    <row r="123" spans="1:9" ht="15" customHeight="1">
      <c r="A123" s="19">
        <v>120</v>
      </c>
      <c r="B123" s="36" t="s">
        <v>201</v>
      </c>
      <c r="C123" s="36" t="s">
        <v>45</v>
      </c>
      <c r="D123" s="37" t="s">
        <v>272</v>
      </c>
      <c r="E123" s="36" t="s">
        <v>266</v>
      </c>
      <c r="F123" s="38">
        <v>0.10438657407407408</v>
      </c>
      <c r="G123" s="7" t="str">
        <f t="shared" si="5"/>
        <v>7.08/km</v>
      </c>
      <c r="H123" s="10">
        <f t="shared" si="7"/>
        <v>0.03858796296296296</v>
      </c>
      <c r="I123" s="10">
        <f t="shared" si="8"/>
        <v>0.024907407407407406</v>
      </c>
    </row>
    <row r="124" spans="1:9" ht="15" customHeight="1">
      <c r="A124" s="19">
        <v>121</v>
      </c>
      <c r="B124" s="36" t="s">
        <v>182</v>
      </c>
      <c r="C124" s="36" t="s">
        <v>202</v>
      </c>
      <c r="D124" s="37" t="s">
        <v>272</v>
      </c>
      <c r="E124" s="36" t="s">
        <v>266</v>
      </c>
      <c r="F124" s="38">
        <v>0.1044675925925926</v>
      </c>
      <c r="G124" s="7" t="str">
        <f t="shared" si="5"/>
        <v>7.08/km</v>
      </c>
      <c r="H124" s="10">
        <f t="shared" si="7"/>
        <v>0.038668981481481485</v>
      </c>
      <c r="I124" s="10">
        <f t="shared" si="8"/>
        <v>0.024988425925925928</v>
      </c>
    </row>
    <row r="125" spans="1:9" ht="15" customHeight="1">
      <c r="A125" s="19">
        <v>122</v>
      </c>
      <c r="B125" s="36" t="s">
        <v>203</v>
      </c>
      <c r="C125" s="36" t="s">
        <v>149</v>
      </c>
      <c r="D125" s="37" t="s">
        <v>267</v>
      </c>
      <c r="E125" s="36" t="s">
        <v>317</v>
      </c>
      <c r="F125" s="38">
        <v>0.105625</v>
      </c>
      <c r="G125" s="7" t="str">
        <f t="shared" si="5"/>
        <v>7.13/km</v>
      </c>
      <c r="H125" s="10">
        <f t="shared" si="7"/>
        <v>0.03982638888888888</v>
      </c>
      <c r="I125" s="10">
        <f t="shared" si="8"/>
        <v>0.029398148148148145</v>
      </c>
    </row>
    <row r="126" spans="1:9" ht="15" customHeight="1">
      <c r="A126" s="19">
        <v>123</v>
      </c>
      <c r="B126" s="36" t="s">
        <v>204</v>
      </c>
      <c r="C126" s="36" t="s">
        <v>205</v>
      </c>
      <c r="D126" s="37" t="s">
        <v>267</v>
      </c>
      <c r="E126" s="36" t="s">
        <v>266</v>
      </c>
      <c r="F126" s="38">
        <v>0.10563657407407408</v>
      </c>
      <c r="G126" s="7" t="str">
        <f t="shared" si="5"/>
        <v>7.13/km</v>
      </c>
      <c r="H126" s="10">
        <f t="shared" si="7"/>
        <v>0.039837962962962964</v>
      </c>
      <c r="I126" s="10">
        <f t="shared" si="8"/>
        <v>0.029409722222222226</v>
      </c>
    </row>
    <row r="127" spans="1:9" ht="15" customHeight="1">
      <c r="A127" s="19">
        <v>124</v>
      </c>
      <c r="B127" s="36" t="s">
        <v>206</v>
      </c>
      <c r="C127" s="36" t="s">
        <v>45</v>
      </c>
      <c r="D127" s="37" t="s">
        <v>267</v>
      </c>
      <c r="E127" s="36" t="s">
        <v>318</v>
      </c>
      <c r="F127" s="38">
        <v>0.10741898148148148</v>
      </c>
      <c r="G127" s="7" t="str">
        <f t="shared" si="5"/>
        <v>7.20/km</v>
      </c>
      <c r="H127" s="10">
        <f t="shared" si="7"/>
        <v>0.04162037037037036</v>
      </c>
      <c r="I127" s="10">
        <f t="shared" si="8"/>
        <v>0.031192129629629625</v>
      </c>
    </row>
    <row r="128" spans="1:9" ht="15" customHeight="1">
      <c r="A128" s="19">
        <v>125</v>
      </c>
      <c r="B128" s="36" t="s">
        <v>207</v>
      </c>
      <c r="C128" s="36" t="s">
        <v>189</v>
      </c>
      <c r="D128" s="37" t="s">
        <v>272</v>
      </c>
      <c r="E128" s="36" t="s">
        <v>319</v>
      </c>
      <c r="F128" s="38">
        <v>0.10760416666666667</v>
      </c>
      <c r="G128" s="7" t="str">
        <f t="shared" si="5"/>
        <v>7.21/km</v>
      </c>
      <c r="H128" s="10">
        <f t="shared" si="7"/>
        <v>0.041805555555555554</v>
      </c>
      <c r="I128" s="10">
        <f t="shared" si="8"/>
        <v>0.028124999999999997</v>
      </c>
    </row>
    <row r="129" spans="1:9" ht="15" customHeight="1">
      <c r="A129" s="19">
        <v>126</v>
      </c>
      <c r="B129" s="36" t="s">
        <v>208</v>
      </c>
      <c r="C129" s="36" t="s">
        <v>39</v>
      </c>
      <c r="D129" s="37" t="s">
        <v>267</v>
      </c>
      <c r="E129" s="36" t="s">
        <v>320</v>
      </c>
      <c r="F129" s="38">
        <v>0.10790509259259258</v>
      </c>
      <c r="G129" s="7" t="str">
        <f t="shared" si="5"/>
        <v>7.22/km</v>
      </c>
      <c r="H129" s="10">
        <f t="shared" si="7"/>
        <v>0.04210648148148147</v>
      </c>
      <c r="I129" s="10">
        <f t="shared" si="8"/>
        <v>0.03167824074074073</v>
      </c>
    </row>
    <row r="130" spans="1:9" ht="15" customHeight="1">
      <c r="A130" s="19">
        <v>127</v>
      </c>
      <c r="B130" s="36" t="s">
        <v>209</v>
      </c>
      <c r="C130" s="36" t="s">
        <v>210</v>
      </c>
      <c r="D130" s="37" t="s">
        <v>321</v>
      </c>
      <c r="E130" s="36" t="s">
        <v>259</v>
      </c>
      <c r="F130" s="38">
        <v>0.10820601851851852</v>
      </c>
      <c r="G130" s="7" t="str">
        <f t="shared" si="5"/>
        <v>7.23/km</v>
      </c>
      <c r="H130" s="10">
        <f t="shared" si="7"/>
        <v>0.04240740740740741</v>
      </c>
      <c r="I130" s="10">
        <f t="shared" si="8"/>
        <v>0</v>
      </c>
    </row>
    <row r="131" spans="1:9" ht="15" customHeight="1">
      <c r="A131" s="19">
        <v>128</v>
      </c>
      <c r="B131" s="36" t="s">
        <v>211</v>
      </c>
      <c r="C131" s="36" t="s">
        <v>212</v>
      </c>
      <c r="D131" s="37" t="s">
        <v>267</v>
      </c>
      <c r="E131" s="36" t="s">
        <v>290</v>
      </c>
      <c r="F131" s="38">
        <v>0.10822916666666667</v>
      </c>
      <c r="G131" s="7" t="str">
        <f t="shared" si="5"/>
        <v>7.23/km</v>
      </c>
      <c r="H131" s="10">
        <f t="shared" si="7"/>
        <v>0.042430555555555555</v>
      </c>
      <c r="I131" s="10">
        <f t="shared" si="8"/>
        <v>0.03200231481481482</v>
      </c>
    </row>
    <row r="132" spans="1:9" ht="15" customHeight="1">
      <c r="A132" s="19">
        <v>129</v>
      </c>
      <c r="B132" s="36" t="s">
        <v>213</v>
      </c>
      <c r="C132" s="36" t="s">
        <v>214</v>
      </c>
      <c r="D132" s="37" t="s">
        <v>279</v>
      </c>
      <c r="E132" s="36" t="s">
        <v>284</v>
      </c>
      <c r="F132" s="38">
        <v>0.10824074074074075</v>
      </c>
      <c r="G132" s="7" t="str">
        <f aca="true" t="shared" si="9" ref="G132:G157">TEXT(INT((HOUR(F132)*3600+MINUTE(F132)*60+SECOND(F132))/$I$2/60),"0")&amp;"."&amp;TEXT(MOD((HOUR(F132)*3600+MINUTE(F132)*60+SECOND(F132))/$I$2,60),"00")&amp;"/km"</f>
        <v>7.23/km</v>
      </c>
      <c r="H132" s="10">
        <f t="shared" si="7"/>
        <v>0.042442129629629635</v>
      </c>
      <c r="I132" s="10">
        <f aca="true" t="shared" si="10" ref="I132:I157">F132-INDEX($F$4:$F$675,MATCH(D132,$D$4:$D$675,0))</f>
        <v>0.025578703703703715</v>
      </c>
    </row>
    <row r="133" spans="1:9" ht="15" customHeight="1">
      <c r="A133" s="19">
        <v>130</v>
      </c>
      <c r="B133" s="36" t="s">
        <v>215</v>
      </c>
      <c r="C133" s="36" t="s">
        <v>50</v>
      </c>
      <c r="D133" s="37" t="s">
        <v>254</v>
      </c>
      <c r="E133" s="36" t="s">
        <v>282</v>
      </c>
      <c r="F133" s="38">
        <v>0.1085300925925926</v>
      </c>
      <c r="G133" s="7" t="str">
        <f t="shared" si="9"/>
        <v>7.24/km</v>
      </c>
      <c r="H133" s="10">
        <f t="shared" si="7"/>
        <v>0.04273148148148148</v>
      </c>
      <c r="I133" s="10">
        <f t="shared" si="10"/>
        <v>0.04273148148148148</v>
      </c>
    </row>
    <row r="134" spans="1:9" ht="15" customHeight="1">
      <c r="A134" s="25">
        <v>131</v>
      </c>
      <c r="B134" s="39" t="s">
        <v>216</v>
      </c>
      <c r="C134" s="39" t="s">
        <v>55</v>
      </c>
      <c r="D134" s="40" t="s">
        <v>261</v>
      </c>
      <c r="E134" s="39" t="s">
        <v>325</v>
      </c>
      <c r="F134" s="41">
        <v>0.10863425925925925</v>
      </c>
      <c r="G134" s="27" t="str">
        <f t="shared" si="9"/>
        <v>7.25/km</v>
      </c>
      <c r="H134" s="28">
        <f t="shared" si="7"/>
        <v>0.04283564814814814</v>
      </c>
      <c r="I134" s="28">
        <f t="shared" si="10"/>
        <v>0.038831018518518515</v>
      </c>
    </row>
    <row r="135" spans="1:9" ht="15" customHeight="1">
      <c r="A135" s="19">
        <v>132</v>
      </c>
      <c r="B135" s="36" t="s">
        <v>217</v>
      </c>
      <c r="C135" s="36" t="s">
        <v>164</v>
      </c>
      <c r="D135" s="37" t="s">
        <v>307</v>
      </c>
      <c r="E135" s="36" t="s">
        <v>266</v>
      </c>
      <c r="F135" s="38">
        <v>0.1087037037037037</v>
      </c>
      <c r="G135" s="7" t="str">
        <f t="shared" si="9"/>
        <v>7.25/km</v>
      </c>
      <c r="H135" s="10">
        <f t="shared" si="7"/>
        <v>0.04290509259259259</v>
      </c>
      <c r="I135" s="10">
        <f t="shared" si="10"/>
        <v>0.012615740740740747</v>
      </c>
    </row>
    <row r="136" spans="1:9" ht="15" customHeight="1">
      <c r="A136" s="19">
        <v>133</v>
      </c>
      <c r="B136" s="36" t="s">
        <v>218</v>
      </c>
      <c r="C136" s="36" t="s">
        <v>219</v>
      </c>
      <c r="D136" s="37" t="s">
        <v>267</v>
      </c>
      <c r="E136" s="36" t="s">
        <v>322</v>
      </c>
      <c r="F136" s="38">
        <v>0.10875</v>
      </c>
      <c r="G136" s="7" t="str">
        <f t="shared" si="9"/>
        <v>7.25/km</v>
      </c>
      <c r="H136" s="10">
        <f t="shared" si="7"/>
        <v>0.042951388888888886</v>
      </c>
      <c r="I136" s="10">
        <f t="shared" si="10"/>
        <v>0.03252314814814815</v>
      </c>
    </row>
    <row r="137" spans="1:9" ht="15" customHeight="1">
      <c r="A137" s="19">
        <v>134</v>
      </c>
      <c r="B137" s="36" t="s">
        <v>220</v>
      </c>
      <c r="C137" s="36" t="s">
        <v>146</v>
      </c>
      <c r="D137" s="37" t="s">
        <v>256</v>
      </c>
      <c r="E137" s="36" t="s">
        <v>266</v>
      </c>
      <c r="F137" s="38">
        <v>0.11023148148148149</v>
      </c>
      <c r="G137" s="7" t="str">
        <f t="shared" si="9"/>
        <v>7.31/km</v>
      </c>
      <c r="H137" s="10">
        <f t="shared" si="7"/>
        <v>0.04443287037037037</v>
      </c>
      <c r="I137" s="10">
        <f t="shared" si="10"/>
        <v>0.04197916666666668</v>
      </c>
    </row>
    <row r="138" spans="1:9" ht="15" customHeight="1">
      <c r="A138" s="19">
        <v>135</v>
      </c>
      <c r="B138" s="36" t="s">
        <v>221</v>
      </c>
      <c r="C138" s="36" t="s">
        <v>222</v>
      </c>
      <c r="D138" s="37" t="s">
        <v>254</v>
      </c>
      <c r="E138" s="36" t="s">
        <v>266</v>
      </c>
      <c r="F138" s="38">
        <v>0.11024305555555557</v>
      </c>
      <c r="G138" s="7" t="str">
        <f t="shared" si="9"/>
        <v>7.31/km</v>
      </c>
      <c r="H138" s="10">
        <f t="shared" si="7"/>
        <v>0.04444444444444445</v>
      </c>
      <c r="I138" s="10">
        <f t="shared" si="10"/>
        <v>0.04444444444444445</v>
      </c>
    </row>
    <row r="139" spans="1:9" ht="15" customHeight="1">
      <c r="A139" s="19">
        <v>136</v>
      </c>
      <c r="B139" s="36" t="s">
        <v>223</v>
      </c>
      <c r="C139" s="36" t="s">
        <v>224</v>
      </c>
      <c r="D139" s="37" t="s">
        <v>261</v>
      </c>
      <c r="E139" s="36" t="s">
        <v>298</v>
      </c>
      <c r="F139" s="38">
        <v>0.11061342592592593</v>
      </c>
      <c r="G139" s="7" t="str">
        <f t="shared" si="9"/>
        <v>7.33/km</v>
      </c>
      <c r="H139" s="10">
        <f t="shared" si="7"/>
        <v>0.04481481481481482</v>
      </c>
      <c r="I139" s="10">
        <f t="shared" si="10"/>
        <v>0.0408101851851852</v>
      </c>
    </row>
    <row r="140" spans="1:9" ht="15" customHeight="1">
      <c r="A140" s="19">
        <v>137</v>
      </c>
      <c r="B140" s="36" t="s">
        <v>225</v>
      </c>
      <c r="C140" s="36" t="s">
        <v>226</v>
      </c>
      <c r="D140" s="37" t="s">
        <v>323</v>
      </c>
      <c r="E140" s="36" t="s">
        <v>286</v>
      </c>
      <c r="F140" s="38">
        <v>0.11148148148148147</v>
      </c>
      <c r="G140" s="7" t="str">
        <f t="shared" si="9"/>
        <v>7.37/km</v>
      </c>
      <c r="H140" s="10">
        <f t="shared" si="7"/>
        <v>0.04568287037037036</v>
      </c>
      <c r="I140" s="10">
        <f t="shared" si="10"/>
        <v>0</v>
      </c>
    </row>
    <row r="141" spans="1:9" ht="15" customHeight="1">
      <c r="A141" s="19">
        <v>138</v>
      </c>
      <c r="B141" s="36" t="s">
        <v>227</v>
      </c>
      <c r="C141" s="36" t="s">
        <v>228</v>
      </c>
      <c r="D141" s="37" t="s">
        <v>272</v>
      </c>
      <c r="E141" s="36" t="s">
        <v>324</v>
      </c>
      <c r="F141" s="38">
        <v>0.1115625</v>
      </c>
      <c r="G141" s="7" t="str">
        <f t="shared" si="9"/>
        <v>7.37/km</v>
      </c>
      <c r="H141" s="10">
        <f t="shared" si="7"/>
        <v>0.04576388888888888</v>
      </c>
      <c r="I141" s="10">
        <f t="shared" si="10"/>
        <v>0.032083333333333325</v>
      </c>
    </row>
    <row r="142" spans="1:9" ht="15" customHeight="1">
      <c r="A142" s="19">
        <v>139</v>
      </c>
      <c r="B142" s="36" t="s">
        <v>182</v>
      </c>
      <c r="C142" s="36" t="s">
        <v>90</v>
      </c>
      <c r="D142" s="37" t="s">
        <v>270</v>
      </c>
      <c r="E142" s="36" t="s">
        <v>266</v>
      </c>
      <c r="F142" s="38">
        <v>0.11251157407407408</v>
      </c>
      <c r="G142" s="7" t="str">
        <f t="shared" si="9"/>
        <v>7.41/km</v>
      </c>
      <c r="H142" s="10">
        <f t="shared" si="7"/>
        <v>0.04671296296296297</v>
      </c>
      <c r="I142" s="10">
        <f t="shared" si="10"/>
        <v>0.03305555555555556</v>
      </c>
    </row>
    <row r="143" spans="1:9" ht="15" customHeight="1">
      <c r="A143" s="19">
        <v>140</v>
      </c>
      <c r="B143" s="36" t="s">
        <v>229</v>
      </c>
      <c r="C143" s="36" t="s">
        <v>230</v>
      </c>
      <c r="D143" s="37" t="s">
        <v>272</v>
      </c>
      <c r="E143" s="36" t="s">
        <v>268</v>
      </c>
      <c r="F143" s="38">
        <v>0.11260416666666667</v>
      </c>
      <c r="G143" s="7" t="str">
        <f t="shared" si="9"/>
        <v>7.41/km</v>
      </c>
      <c r="H143" s="10">
        <f t="shared" si="7"/>
        <v>0.04680555555555556</v>
      </c>
      <c r="I143" s="10">
        <f t="shared" si="10"/>
        <v>0.033125</v>
      </c>
    </row>
    <row r="144" spans="1:9" ht="15" customHeight="1">
      <c r="A144" s="25">
        <v>141</v>
      </c>
      <c r="B144" s="39" t="s">
        <v>231</v>
      </c>
      <c r="C144" s="39" t="s">
        <v>232</v>
      </c>
      <c r="D144" s="40" t="s">
        <v>261</v>
      </c>
      <c r="E144" s="39" t="s">
        <v>325</v>
      </c>
      <c r="F144" s="41">
        <v>0.11399305555555556</v>
      </c>
      <c r="G144" s="27" t="str">
        <f t="shared" si="9"/>
        <v>7.47/km</v>
      </c>
      <c r="H144" s="28">
        <f t="shared" si="7"/>
        <v>0.04819444444444444</v>
      </c>
      <c r="I144" s="28">
        <f t="shared" si="10"/>
        <v>0.04418981481481482</v>
      </c>
    </row>
    <row r="145" spans="1:9" ht="15" customHeight="1">
      <c r="A145" s="25">
        <v>142</v>
      </c>
      <c r="B145" s="39" t="s">
        <v>233</v>
      </c>
      <c r="C145" s="39" t="s">
        <v>234</v>
      </c>
      <c r="D145" s="40" t="s">
        <v>293</v>
      </c>
      <c r="E145" s="39" t="s">
        <v>325</v>
      </c>
      <c r="F145" s="41">
        <v>0.11666666666666665</v>
      </c>
      <c r="G145" s="27" t="str">
        <f t="shared" si="9"/>
        <v>7.58/km</v>
      </c>
      <c r="H145" s="28">
        <f t="shared" si="7"/>
        <v>0.05086805555555554</v>
      </c>
      <c r="I145" s="28">
        <f t="shared" si="10"/>
        <v>0.027685185185185174</v>
      </c>
    </row>
    <row r="146" spans="1:9" ht="15" customHeight="1">
      <c r="A146" s="19">
        <v>143</v>
      </c>
      <c r="B146" s="36" t="s">
        <v>235</v>
      </c>
      <c r="C146" s="36" t="s">
        <v>236</v>
      </c>
      <c r="D146" s="37" t="s">
        <v>297</v>
      </c>
      <c r="E146" s="36" t="s">
        <v>260</v>
      </c>
      <c r="F146" s="38">
        <v>0.1174074074074074</v>
      </c>
      <c r="G146" s="7" t="str">
        <f t="shared" si="9"/>
        <v>8.01/km</v>
      </c>
      <c r="H146" s="10">
        <f t="shared" si="7"/>
        <v>0.05160879629629629</v>
      </c>
      <c r="I146" s="10">
        <f t="shared" si="10"/>
        <v>0.02710648148148148</v>
      </c>
    </row>
    <row r="147" spans="1:9" ht="15" customHeight="1">
      <c r="A147" s="19">
        <v>144</v>
      </c>
      <c r="B147" s="36" t="s">
        <v>237</v>
      </c>
      <c r="C147" s="36" t="s">
        <v>238</v>
      </c>
      <c r="D147" s="37" t="s">
        <v>267</v>
      </c>
      <c r="E147" s="36" t="s">
        <v>290</v>
      </c>
      <c r="F147" s="38">
        <v>0.11743055555555555</v>
      </c>
      <c r="G147" s="7" t="str">
        <f t="shared" si="9"/>
        <v>8.01/km</v>
      </c>
      <c r="H147" s="10">
        <f t="shared" si="7"/>
        <v>0.05163194444444444</v>
      </c>
      <c r="I147" s="10">
        <f t="shared" si="10"/>
        <v>0.0412037037037037</v>
      </c>
    </row>
    <row r="148" spans="1:9" ht="15" customHeight="1">
      <c r="A148" s="19">
        <v>145</v>
      </c>
      <c r="B148" s="36" t="s">
        <v>239</v>
      </c>
      <c r="C148" s="36" t="s">
        <v>240</v>
      </c>
      <c r="D148" s="37" t="s">
        <v>302</v>
      </c>
      <c r="E148" s="36" t="s">
        <v>282</v>
      </c>
      <c r="F148" s="38">
        <v>0.11836805555555556</v>
      </c>
      <c r="G148" s="7" t="str">
        <f t="shared" si="9"/>
        <v>8.05/km</v>
      </c>
      <c r="H148" s="10">
        <f t="shared" si="7"/>
        <v>0.052569444444444446</v>
      </c>
      <c r="I148" s="10">
        <f t="shared" si="10"/>
        <v>0.026296296296296304</v>
      </c>
    </row>
    <row r="149" spans="1:9" ht="15" customHeight="1">
      <c r="A149" s="19">
        <v>146</v>
      </c>
      <c r="B149" s="36" t="s">
        <v>241</v>
      </c>
      <c r="C149" s="36" t="s">
        <v>117</v>
      </c>
      <c r="D149" s="37" t="s">
        <v>267</v>
      </c>
      <c r="E149" s="36" t="s">
        <v>300</v>
      </c>
      <c r="F149" s="38">
        <v>0.12199074074074073</v>
      </c>
      <c r="G149" s="7" t="str">
        <f t="shared" si="9"/>
        <v>8.20/km</v>
      </c>
      <c r="H149" s="10">
        <f t="shared" si="7"/>
        <v>0.05619212962962962</v>
      </c>
      <c r="I149" s="10">
        <f t="shared" si="10"/>
        <v>0.04576388888888888</v>
      </c>
    </row>
    <row r="150" spans="1:9" ht="15" customHeight="1">
      <c r="A150" s="19">
        <v>147</v>
      </c>
      <c r="B150" s="36" t="s">
        <v>242</v>
      </c>
      <c r="C150" s="36" t="s">
        <v>243</v>
      </c>
      <c r="D150" s="37" t="s">
        <v>267</v>
      </c>
      <c r="E150" s="36" t="s">
        <v>266</v>
      </c>
      <c r="F150" s="38">
        <v>0.12444444444444445</v>
      </c>
      <c r="G150" s="7" t="str">
        <f t="shared" si="9"/>
        <v>8.30/km</v>
      </c>
      <c r="H150" s="10">
        <f t="shared" si="7"/>
        <v>0.05864583333333334</v>
      </c>
      <c r="I150" s="10">
        <f t="shared" si="10"/>
        <v>0.048217592592592604</v>
      </c>
    </row>
    <row r="151" spans="1:9" ht="15" customHeight="1">
      <c r="A151" s="19">
        <v>148</v>
      </c>
      <c r="B151" s="36" t="s">
        <v>244</v>
      </c>
      <c r="C151" s="36" t="s">
        <v>245</v>
      </c>
      <c r="D151" s="37" t="s">
        <v>272</v>
      </c>
      <c r="E151" s="36" t="s">
        <v>266</v>
      </c>
      <c r="F151" s="38">
        <v>0.12446759259259259</v>
      </c>
      <c r="G151" s="7" t="str">
        <f t="shared" si="9"/>
        <v>8.30/km</v>
      </c>
      <c r="H151" s="10">
        <f t="shared" si="7"/>
        <v>0.058668981481481475</v>
      </c>
      <c r="I151" s="10">
        <f t="shared" si="10"/>
        <v>0.04498842592592592</v>
      </c>
    </row>
    <row r="152" spans="1:9" ht="15" customHeight="1">
      <c r="A152" s="19">
        <v>149</v>
      </c>
      <c r="B152" s="36" t="s">
        <v>246</v>
      </c>
      <c r="C152" s="36" t="s">
        <v>20</v>
      </c>
      <c r="D152" s="37" t="s">
        <v>261</v>
      </c>
      <c r="E152" s="36" t="s">
        <v>310</v>
      </c>
      <c r="F152" s="38">
        <v>0.12451388888888888</v>
      </c>
      <c r="G152" s="7" t="str">
        <f t="shared" si="9"/>
        <v>8.30/km</v>
      </c>
      <c r="H152" s="10">
        <f t="shared" si="7"/>
        <v>0.05871527777777777</v>
      </c>
      <c r="I152" s="10">
        <f t="shared" si="10"/>
        <v>0.05471064814814815</v>
      </c>
    </row>
    <row r="153" spans="1:9" ht="15" customHeight="1">
      <c r="A153" s="25">
        <v>150</v>
      </c>
      <c r="B153" s="39" t="s">
        <v>247</v>
      </c>
      <c r="C153" s="39" t="s">
        <v>248</v>
      </c>
      <c r="D153" s="40" t="s">
        <v>323</v>
      </c>
      <c r="E153" s="39" t="s">
        <v>325</v>
      </c>
      <c r="F153" s="41">
        <v>0.12585648148148149</v>
      </c>
      <c r="G153" s="27" t="str">
        <f t="shared" si="9"/>
        <v>8.35/km</v>
      </c>
      <c r="H153" s="28">
        <f t="shared" si="7"/>
        <v>0.06005787037037037</v>
      </c>
      <c r="I153" s="28">
        <f t="shared" si="10"/>
        <v>0.014375000000000013</v>
      </c>
    </row>
    <row r="154" spans="1:9" ht="15" customHeight="1">
      <c r="A154" s="25">
        <v>151</v>
      </c>
      <c r="B154" s="39" t="s">
        <v>247</v>
      </c>
      <c r="C154" s="39" t="s">
        <v>249</v>
      </c>
      <c r="D154" s="40" t="s">
        <v>297</v>
      </c>
      <c r="E154" s="39" t="s">
        <v>325</v>
      </c>
      <c r="F154" s="41">
        <v>0.12586805555555555</v>
      </c>
      <c r="G154" s="27" t="str">
        <f t="shared" si="9"/>
        <v>8.35/km</v>
      </c>
      <c r="H154" s="28">
        <f t="shared" si="7"/>
        <v>0.06006944444444444</v>
      </c>
      <c r="I154" s="28">
        <f t="shared" si="10"/>
        <v>0.03556712962962963</v>
      </c>
    </row>
    <row r="155" spans="1:9" ht="15" customHeight="1">
      <c r="A155" s="19">
        <v>152</v>
      </c>
      <c r="B155" s="36" t="s">
        <v>250</v>
      </c>
      <c r="C155" s="36" t="s">
        <v>117</v>
      </c>
      <c r="D155" s="37" t="s">
        <v>272</v>
      </c>
      <c r="E155" s="36" t="s">
        <v>288</v>
      </c>
      <c r="F155" s="38">
        <v>0.1316087962962963</v>
      </c>
      <c r="G155" s="7" t="str">
        <f t="shared" si="9"/>
        <v>8.59/km</v>
      </c>
      <c r="H155" s="10">
        <f t="shared" si="7"/>
        <v>0.06581018518518518</v>
      </c>
      <c r="I155" s="10">
        <f t="shared" si="10"/>
        <v>0.05212962962962962</v>
      </c>
    </row>
    <row r="156" spans="1:9" ht="15" customHeight="1">
      <c r="A156" s="19">
        <v>153</v>
      </c>
      <c r="B156" s="36" t="s">
        <v>251</v>
      </c>
      <c r="C156" s="36" t="s">
        <v>26</v>
      </c>
      <c r="D156" s="37" t="s">
        <v>293</v>
      </c>
      <c r="E156" s="36" t="s">
        <v>298</v>
      </c>
      <c r="F156" s="38">
        <v>0.13175925925925927</v>
      </c>
      <c r="G156" s="7" t="str">
        <f t="shared" si="9"/>
        <v>8.60/km</v>
      </c>
      <c r="H156" s="10">
        <f t="shared" si="7"/>
        <v>0.06596064814814816</v>
      </c>
      <c r="I156" s="10">
        <f t="shared" si="10"/>
        <v>0.04277777777777779</v>
      </c>
    </row>
    <row r="157" spans="1:9" ht="15" customHeight="1" thickBot="1">
      <c r="A157" s="42">
        <v>154</v>
      </c>
      <c r="B157" s="43" t="s">
        <v>252</v>
      </c>
      <c r="C157" s="43" t="s">
        <v>253</v>
      </c>
      <c r="D157" s="44" t="s">
        <v>267</v>
      </c>
      <c r="E157" s="43" t="s">
        <v>325</v>
      </c>
      <c r="F157" s="45">
        <v>0.16001157407407407</v>
      </c>
      <c r="G157" s="46" t="str">
        <f t="shared" si="9"/>
        <v>10.55/km</v>
      </c>
      <c r="H157" s="47">
        <f t="shared" si="7"/>
        <v>0.09421296296296296</v>
      </c>
      <c r="I157" s="47">
        <f t="shared" si="10"/>
        <v>0.08378472222222222</v>
      </c>
    </row>
  </sheetData>
  <autoFilter ref="A3:I15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3" t="str">
        <f>Individuale!A1</f>
        <v> Mezza Maratona sui sentieri di Corradino di Svevia 8ª edizione</v>
      </c>
      <c r="B1" s="54"/>
      <c r="C1" s="55"/>
    </row>
    <row r="2" spans="1:3" ht="33" customHeight="1" thickBot="1">
      <c r="A2" s="56" t="str">
        <f>Individuale!A2&amp;" km. "&amp;Individuale!I2</f>
        <v>Sante Marie (AQ) Italia - Domenica 28/06/2009 km. 21,097</v>
      </c>
      <c r="B2" s="57"/>
      <c r="C2" s="58"/>
    </row>
    <row r="3" spans="1:3" ht="24.75" customHeight="1" thickBot="1">
      <c r="A3" s="16" t="s">
        <v>1</v>
      </c>
      <c r="B3" s="17" t="s">
        <v>5</v>
      </c>
      <c r="C3" s="17" t="s">
        <v>10</v>
      </c>
    </row>
    <row r="4" spans="1:3" ht="15" customHeight="1">
      <c r="A4" s="20">
        <v>1</v>
      </c>
      <c r="B4" s="22" t="s">
        <v>266</v>
      </c>
      <c r="C4" s="29">
        <v>27</v>
      </c>
    </row>
    <row r="5" spans="1:3" ht="15" customHeight="1">
      <c r="A5" s="27">
        <v>2</v>
      </c>
      <c r="B5" s="26" t="s">
        <v>325</v>
      </c>
      <c r="C5" s="30">
        <v>16</v>
      </c>
    </row>
    <row r="6" spans="1:3" ht="15" customHeight="1">
      <c r="A6" s="7">
        <v>3</v>
      </c>
      <c r="B6" s="23" t="s">
        <v>288</v>
      </c>
      <c r="C6" s="31">
        <v>8</v>
      </c>
    </row>
    <row r="7" spans="1:3" ht="15" customHeight="1">
      <c r="A7" s="7">
        <v>4</v>
      </c>
      <c r="B7" s="23" t="s">
        <v>286</v>
      </c>
      <c r="C7" s="31">
        <v>6</v>
      </c>
    </row>
    <row r="8" spans="1:3" ht="15" customHeight="1">
      <c r="A8" s="7">
        <v>5</v>
      </c>
      <c r="B8" s="23" t="s">
        <v>262</v>
      </c>
      <c r="C8" s="31">
        <v>6</v>
      </c>
    </row>
    <row r="9" spans="1:3" ht="15" customHeight="1">
      <c r="A9" s="7">
        <v>6</v>
      </c>
      <c r="B9" s="23" t="s">
        <v>290</v>
      </c>
      <c r="C9" s="31">
        <v>6</v>
      </c>
    </row>
    <row r="10" spans="1:3" ht="15" customHeight="1">
      <c r="A10" s="7">
        <v>7</v>
      </c>
      <c r="B10" s="23" t="s">
        <v>259</v>
      </c>
      <c r="C10" s="31">
        <v>5</v>
      </c>
    </row>
    <row r="11" spans="1:3" ht="15" customHeight="1">
      <c r="A11" s="7">
        <v>8</v>
      </c>
      <c r="B11" s="23" t="s">
        <v>271</v>
      </c>
      <c r="C11" s="31">
        <v>5</v>
      </c>
    </row>
    <row r="12" spans="1:3" ht="15" customHeight="1">
      <c r="A12" s="7">
        <v>9</v>
      </c>
      <c r="B12" s="23" t="s">
        <v>260</v>
      </c>
      <c r="C12" s="31">
        <v>4</v>
      </c>
    </row>
    <row r="13" spans="1:3" ht="15" customHeight="1">
      <c r="A13" s="7">
        <v>10</v>
      </c>
      <c r="B13" s="23" t="s">
        <v>268</v>
      </c>
      <c r="C13" s="31">
        <v>4</v>
      </c>
    </row>
    <row r="14" spans="1:3" ht="15" customHeight="1">
      <c r="A14" s="7">
        <v>11</v>
      </c>
      <c r="B14" s="23" t="s">
        <v>282</v>
      </c>
      <c r="C14" s="31">
        <v>4</v>
      </c>
    </row>
    <row r="15" spans="1:3" ht="15" customHeight="1">
      <c r="A15" s="7">
        <v>12</v>
      </c>
      <c r="B15" s="23" t="s">
        <v>298</v>
      </c>
      <c r="C15" s="31">
        <v>4</v>
      </c>
    </row>
    <row r="16" spans="1:3" ht="15" customHeight="1">
      <c r="A16" s="7">
        <v>13</v>
      </c>
      <c r="B16" s="23" t="s">
        <v>276</v>
      </c>
      <c r="C16" s="31">
        <v>4</v>
      </c>
    </row>
    <row r="17" spans="1:3" ht="15" customHeight="1">
      <c r="A17" s="7">
        <v>14</v>
      </c>
      <c r="B17" s="23" t="s">
        <v>284</v>
      </c>
      <c r="C17" s="31">
        <v>3</v>
      </c>
    </row>
    <row r="18" spans="1:3" ht="15" customHeight="1">
      <c r="A18" s="7">
        <v>15</v>
      </c>
      <c r="B18" s="23" t="s">
        <v>274</v>
      </c>
      <c r="C18" s="31">
        <v>3</v>
      </c>
    </row>
    <row r="19" spans="1:3" ht="15" customHeight="1">
      <c r="A19" s="7">
        <v>16</v>
      </c>
      <c r="B19" s="23" t="s">
        <v>300</v>
      </c>
      <c r="C19" s="31">
        <v>3</v>
      </c>
    </row>
    <row r="20" spans="1:3" ht="15" customHeight="1">
      <c r="A20" s="7">
        <v>17</v>
      </c>
      <c r="B20" s="23" t="s">
        <v>278</v>
      </c>
      <c r="C20" s="31">
        <v>3</v>
      </c>
    </row>
    <row r="21" spans="1:3" ht="15" customHeight="1">
      <c r="A21" s="7">
        <v>18</v>
      </c>
      <c r="B21" s="23" t="s">
        <v>308</v>
      </c>
      <c r="C21" s="31">
        <v>2</v>
      </c>
    </row>
    <row r="22" spans="1:3" ht="15" customHeight="1">
      <c r="A22" s="7">
        <v>19</v>
      </c>
      <c r="B22" s="23" t="s">
        <v>277</v>
      </c>
      <c r="C22" s="31">
        <v>2</v>
      </c>
    </row>
    <row r="23" spans="1:3" ht="15" customHeight="1">
      <c r="A23" s="7">
        <v>20</v>
      </c>
      <c r="B23" s="23" t="s">
        <v>310</v>
      </c>
      <c r="C23" s="31">
        <v>2</v>
      </c>
    </row>
    <row r="24" spans="1:3" ht="15" customHeight="1">
      <c r="A24" s="7">
        <v>21</v>
      </c>
      <c r="B24" s="23" t="s">
        <v>287</v>
      </c>
      <c r="C24" s="31">
        <v>2</v>
      </c>
    </row>
    <row r="25" spans="1:3" ht="15" customHeight="1">
      <c r="A25" s="7">
        <v>22</v>
      </c>
      <c r="B25" s="23" t="s">
        <v>289</v>
      </c>
      <c r="C25" s="31">
        <v>1</v>
      </c>
    </row>
    <row r="26" spans="1:3" ht="15" customHeight="1">
      <c r="A26" s="7">
        <v>23</v>
      </c>
      <c r="B26" s="23" t="s">
        <v>322</v>
      </c>
      <c r="C26" s="31">
        <v>1</v>
      </c>
    </row>
    <row r="27" spans="1:3" ht="15" customHeight="1">
      <c r="A27" s="7">
        <v>24</v>
      </c>
      <c r="B27" s="23" t="s">
        <v>305</v>
      </c>
      <c r="C27" s="31">
        <v>1</v>
      </c>
    </row>
    <row r="28" spans="1:3" ht="15" customHeight="1">
      <c r="A28" s="7">
        <v>25</v>
      </c>
      <c r="B28" s="23" t="s">
        <v>319</v>
      </c>
      <c r="C28" s="31">
        <v>1</v>
      </c>
    </row>
    <row r="29" spans="1:3" ht="15" customHeight="1">
      <c r="A29" s="7">
        <v>26</v>
      </c>
      <c r="B29" s="23" t="s">
        <v>263</v>
      </c>
      <c r="C29" s="31">
        <v>1</v>
      </c>
    </row>
    <row r="30" spans="1:3" ht="15" customHeight="1">
      <c r="A30" s="7">
        <v>27</v>
      </c>
      <c r="B30" s="23" t="s">
        <v>257</v>
      </c>
      <c r="C30" s="31">
        <v>1</v>
      </c>
    </row>
    <row r="31" spans="1:3" ht="15" customHeight="1">
      <c r="A31" s="7">
        <v>28</v>
      </c>
      <c r="B31" s="23" t="s">
        <v>313</v>
      </c>
      <c r="C31" s="31">
        <v>1</v>
      </c>
    </row>
    <row r="32" spans="1:3" ht="15" customHeight="1">
      <c r="A32" s="7">
        <v>29</v>
      </c>
      <c r="B32" s="23" t="s">
        <v>301</v>
      </c>
      <c r="C32" s="31">
        <v>1</v>
      </c>
    </row>
    <row r="33" spans="1:3" ht="15" customHeight="1">
      <c r="A33" s="7">
        <v>30</v>
      </c>
      <c r="B33" s="23" t="s">
        <v>294</v>
      </c>
      <c r="C33" s="31">
        <v>1</v>
      </c>
    </row>
    <row r="34" spans="1:3" ht="15" customHeight="1">
      <c r="A34" s="7">
        <v>31</v>
      </c>
      <c r="B34" s="23" t="s">
        <v>316</v>
      </c>
      <c r="C34" s="31">
        <v>1</v>
      </c>
    </row>
    <row r="35" spans="1:3" ht="15" customHeight="1">
      <c r="A35" s="7">
        <v>32</v>
      </c>
      <c r="B35" s="23" t="s">
        <v>314</v>
      </c>
      <c r="C35" s="31">
        <v>1</v>
      </c>
    </row>
    <row r="36" spans="1:3" ht="15" customHeight="1">
      <c r="A36" s="7">
        <v>33</v>
      </c>
      <c r="B36" s="23" t="s">
        <v>311</v>
      </c>
      <c r="C36" s="31">
        <v>1</v>
      </c>
    </row>
    <row r="37" spans="1:3" ht="15" customHeight="1">
      <c r="A37" s="7">
        <v>34</v>
      </c>
      <c r="B37" s="23" t="s">
        <v>269</v>
      </c>
      <c r="C37" s="31">
        <v>1</v>
      </c>
    </row>
    <row r="38" spans="1:3" ht="15" customHeight="1">
      <c r="A38" s="7">
        <v>35</v>
      </c>
      <c r="B38" s="23" t="s">
        <v>320</v>
      </c>
      <c r="C38" s="31">
        <v>1</v>
      </c>
    </row>
    <row r="39" spans="1:3" ht="15" customHeight="1">
      <c r="A39" s="7">
        <v>36</v>
      </c>
      <c r="B39" s="23" t="s">
        <v>291</v>
      </c>
      <c r="C39" s="31">
        <v>1</v>
      </c>
    </row>
    <row r="40" spans="1:3" ht="15" customHeight="1">
      <c r="A40" s="7">
        <v>37</v>
      </c>
      <c r="B40" s="23" t="s">
        <v>299</v>
      </c>
      <c r="C40" s="31">
        <v>1</v>
      </c>
    </row>
    <row r="41" spans="1:3" ht="15" customHeight="1">
      <c r="A41" s="7">
        <v>38</v>
      </c>
      <c r="B41" s="23" t="s">
        <v>317</v>
      </c>
      <c r="C41" s="31">
        <v>1</v>
      </c>
    </row>
    <row r="42" spans="1:3" ht="15" customHeight="1">
      <c r="A42" s="7">
        <v>39</v>
      </c>
      <c r="B42" s="23" t="s">
        <v>296</v>
      </c>
      <c r="C42" s="31">
        <v>1</v>
      </c>
    </row>
    <row r="43" spans="1:3" ht="15" customHeight="1">
      <c r="A43" s="7">
        <v>40</v>
      </c>
      <c r="B43" s="23" t="s">
        <v>283</v>
      </c>
      <c r="C43" s="31">
        <v>1</v>
      </c>
    </row>
    <row r="44" spans="1:3" ht="15" customHeight="1">
      <c r="A44" s="7">
        <v>41</v>
      </c>
      <c r="B44" s="23" t="s">
        <v>306</v>
      </c>
      <c r="C44" s="31">
        <v>1</v>
      </c>
    </row>
    <row r="45" spans="1:3" ht="15" customHeight="1">
      <c r="A45" s="7">
        <v>42</v>
      </c>
      <c r="B45" s="23" t="s">
        <v>303</v>
      </c>
      <c r="C45" s="31">
        <v>1</v>
      </c>
    </row>
    <row r="46" spans="1:3" ht="15" customHeight="1">
      <c r="A46" s="7">
        <v>43</v>
      </c>
      <c r="B46" s="23" t="s">
        <v>265</v>
      </c>
      <c r="C46" s="31">
        <v>1</v>
      </c>
    </row>
    <row r="47" spans="1:3" ht="15" customHeight="1">
      <c r="A47" s="7">
        <v>44</v>
      </c>
      <c r="B47" s="23" t="s">
        <v>275</v>
      </c>
      <c r="C47" s="31">
        <v>1</v>
      </c>
    </row>
    <row r="48" spans="1:3" ht="15" customHeight="1">
      <c r="A48" s="7">
        <v>45</v>
      </c>
      <c r="B48" s="23" t="s">
        <v>280</v>
      </c>
      <c r="C48" s="31">
        <v>1</v>
      </c>
    </row>
    <row r="49" spans="1:3" ht="15" customHeight="1">
      <c r="A49" s="7">
        <v>46</v>
      </c>
      <c r="B49" s="23" t="s">
        <v>273</v>
      </c>
      <c r="C49" s="31">
        <v>1</v>
      </c>
    </row>
    <row r="50" spans="1:3" ht="15" customHeight="1">
      <c r="A50" s="7">
        <v>47</v>
      </c>
      <c r="B50" s="23" t="s">
        <v>318</v>
      </c>
      <c r="C50" s="31">
        <v>1</v>
      </c>
    </row>
    <row r="51" spans="1:3" ht="15" customHeight="1">
      <c r="A51" s="7">
        <v>48</v>
      </c>
      <c r="B51" s="23" t="s">
        <v>312</v>
      </c>
      <c r="C51" s="31">
        <v>1</v>
      </c>
    </row>
    <row r="52" spans="1:3" ht="15" customHeight="1">
      <c r="A52" s="7">
        <v>49</v>
      </c>
      <c r="B52" s="23" t="s">
        <v>315</v>
      </c>
      <c r="C52" s="31">
        <v>1</v>
      </c>
    </row>
    <row r="53" spans="1:3" ht="15" customHeight="1">
      <c r="A53" s="7">
        <v>50</v>
      </c>
      <c r="B53" s="23" t="s">
        <v>255</v>
      </c>
      <c r="C53" s="31">
        <v>1</v>
      </c>
    </row>
    <row r="54" spans="1:3" ht="15" customHeight="1">
      <c r="A54" s="7">
        <v>51</v>
      </c>
      <c r="B54" s="23" t="s">
        <v>264</v>
      </c>
      <c r="C54" s="31">
        <v>1</v>
      </c>
    </row>
    <row r="55" spans="1:3" ht="15" customHeight="1">
      <c r="A55" s="7">
        <v>52</v>
      </c>
      <c r="B55" s="23" t="s">
        <v>304</v>
      </c>
      <c r="C55" s="31">
        <v>1</v>
      </c>
    </row>
    <row r="56" spans="1:3" ht="15" customHeight="1">
      <c r="A56" s="7">
        <v>53</v>
      </c>
      <c r="B56" s="23" t="s">
        <v>295</v>
      </c>
      <c r="C56" s="31">
        <v>1</v>
      </c>
    </row>
    <row r="57" spans="1:3" ht="15" customHeight="1">
      <c r="A57" s="7">
        <v>54</v>
      </c>
      <c r="B57" s="23" t="s">
        <v>309</v>
      </c>
      <c r="C57" s="31">
        <v>1</v>
      </c>
    </row>
    <row r="58" spans="1:3" ht="15" customHeight="1">
      <c r="A58" s="7">
        <v>55</v>
      </c>
      <c r="B58" s="23" t="s">
        <v>324</v>
      </c>
      <c r="C58" s="31">
        <v>1</v>
      </c>
    </row>
    <row r="59" spans="1:3" ht="15" customHeight="1" thickBot="1">
      <c r="A59" s="8">
        <v>56</v>
      </c>
      <c r="B59" s="24" t="s">
        <v>292</v>
      </c>
      <c r="C59" s="32">
        <v>1</v>
      </c>
    </row>
    <row r="60" ht="12.75">
      <c r="C60" s="3">
        <f>SUM(C4:C59)</f>
        <v>154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2009-07-06T17:20:39Z</dcterms:modified>
  <cp:category/>
  <cp:version/>
  <cp:contentType/>
  <cp:contentStatus/>
</cp:coreProperties>
</file>