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'Individuale'!$A$3:$I$110</definedName>
  </definedNames>
  <calcPr fullCalcOnLoad="1"/>
</workbook>
</file>

<file path=xl/sharedStrings.xml><?xml version="1.0" encoding="utf-8"?>
<sst xmlns="http://schemas.openxmlformats.org/spreadsheetml/2006/main" count="389" uniqueCount="235">
  <si>
    <t>PIZZERIA IL PODISTA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</si>
  <si>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</si>
  <si>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</si>
  <si>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</si>
  <si>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</si>
  <si>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</si>
  <si>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</si>
  <si>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</si>
  <si>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</si>
  <si>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</si>
  <si>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</si>
  <si>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</si>
  <si>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OLIMPIA 2004</t>
  </si>
  <si>
    <t>MARINO</t>
  </si>
  <si>
    <t>UISP</t>
  </si>
  <si>
    <t>A.S.D. PODISTICA SOLIDARIETA'</t>
  </si>
  <si>
    <t>CALFAPIETRA</t>
  </si>
  <si>
    <t>GIANLUCA</t>
  </si>
  <si>
    <t>JHONNY TRI FORHANS</t>
  </si>
  <si>
    <t>CARDONA</t>
  </si>
  <si>
    <t>LUIS</t>
  </si>
  <si>
    <t>A.S.D. CAT SPORT ROMA</t>
  </si>
  <si>
    <t>SAVOIA</t>
  </si>
  <si>
    <t>ALESSANDRO</t>
  </si>
  <si>
    <t>G.S. MEO PATACCA</t>
  </si>
  <si>
    <t>MILANA</t>
  </si>
  <si>
    <t>EMILIANO</t>
  </si>
  <si>
    <t xml:space="preserve">UISP </t>
  </si>
  <si>
    <t>LONGOBARDI</t>
  </si>
  <si>
    <t>PIERFRANCESCO</t>
  </si>
  <si>
    <t>NAPOLI NORD MARATHON</t>
  </si>
  <si>
    <t>ARELLANO</t>
  </si>
  <si>
    <t>CARLOS</t>
  </si>
  <si>
    <t>STAROPOLI</t>
  </si>
  <si>
    <t>LUCA</t>
  </si>
  <si>
    <t>S.S.VITTORIO ALFIERI ASTI</t>
  </si>
  <si>
    <t>DE VITA</t>
  </si>
  <si>
    <t>MICHELE</t>
  </si>
  <si>
    <t>ATLETICA VILLA AURELIA</t>
  </si>
  <si>
    <t>NOCELLA</t>
  </si>
  <si>
    <t>ANDREA</t>
  </si>
  <si>
    <t>KAMENOV</t>
  </si>
  <si>
    <t>DIMITAR</t>
  </si>
  <si>
    <t>A.S.D. MARRARA ROMA</t>
  </si>
  <si>
    <t>WOJCIESZEK</t>
  </si>
  <si>
    <t>EWA</t>
  </si>
  <si>
    <t>RCF</t>
  </si>
  <si>
    <t>MANTELLI</t>
  </si>
  <si>
    <t>LORENZO</t>
  </si>
  <si>
    <t>SCROCCA</t>
  </si>
  <si>
    <t>ILARIO</t>
  </si>
  <si>
    <t>CAMILLI</t>
  </si>
  <si>
    <t>DIEGO</t>
  </si>
  <si>
    <t>ASD JHONNY TRIATHLON</t>
  </si>
  <si>
    <t>NARANZI</t>
  </si>
  <si>
    <t>ROBERTO</t>
  </si>
  <si>
    <t>CAPARDI</t>
  </si>
  <si>
    <t>MAURO</t>
  </si>
  <si>
    <t>ANGUILLARA SABAZIA RUNNING CLUB</t>
  </si>
  <si>
    <t>DORIA</t>
  </si>
  <si>
    <t>GIOVANNI</t>
  </si>
  <si>
    <t>PAONE</t>
  </si>
  <si>
    <t>GIANNI</t>
  </si>
  <si>
    <t>S.S. ATL.LAZIO</t>
  </si>
  <si>
    <t>LANTERI</t>
  </si>
  <si>
    <t>GIUSEPPE</t>
  </si>
  <si>
    <t>A.S.D. ATHLETIC SEA RUNNERS</t>
  </si>
  <si>
    <t>DILIBERTO</t>
  </si>
  <si>
    <t xml:space="preserve">ALBATROS ROMA </t>
  </si>
  <si>
    <t>VINCI</t>
  </si>
  <si>
    <t>SILVIA</t>
  </si>
  <si>
    <t>SALVATI</t>
  </si>
  <si>
    <t>LANFRANCO</t>
  </si>
  <si>
    <t>BERNASCHI</t>
  </si>
  <si>
    <t>LEONARDO</t>
  </si>
  <si>
    <t>BERTOLUZZA</t>
  </si>
  <si>
    <t>DE VITO</t>
  </si>
  <si>
    <t>DOMENICO</t>
  </si>
  <si>
    <t>AMATORI POMEZIA</t>
  </si>
  <si>
    <t>MARRARA</t>
  </si>
  <si>
    <t>STEFANO</t>
  </si>
  <si>
    <t>CIERVO</t>
  </si>
  <si>
    <t>ANTONIO</t>
  </si>
  <si>
    <t>MILLEPIEDI LADISPOLI</t>
  </si>
  <si>
    <t>CALI'</t>
  </si>
  <si>
    <t>MARCELLO</t>
  </si>
  <si>
    <t>ATLETICA VILLA GUGLIELMI</t>
  </si>
  <si>
    <t>COSTANTINI</t>
  </si>
  <si>
    <t>MICHAELA</t>
  </si>
  <si>
    <t>MAMMUCCI</t>
  </si>
  <si>
    <t>SALVATORE</t>
  </si>
  <si>
    <t>TORRINO TRIATHLON</t>
  </si>
  <si>
    <t>LUCCI</t>
  </si>
  <si>
    <t>ANNA BABY RUNNER CIVITAVECCHIA</t>
  </si>
  <si>
    <t>GUSAI</t>
  </si>
  <si>
    <t>ANGELO</t>
  </si>
  <si>
    <t>SOCIETA' ATLETICA VILLA GUGLIELMI</t>
  </si>
  <si>
    <t>DI GIGLIO</t>
  </si>
  <si>
    <t>CARMINE</t>
  </si>
  <si>
    <t>D'ADAMO</t>
  </si>
  <si>
    <t>MARIO</t>
  </si>
  <si>
    <t>MARCO</t>
  </si>
  <si>
    <t>JUVENIA 2000</t>
  </si>
  <si>
    <t>CURATOLO</t>
  </si>
  <si>
    <t>ATLETICA CARSOLI</t>
  </si>
  <si>
    <t>VISCONTI</t>
  </si>
  <si>
    <t>ANDREA MARIO</t>
  </si>
  <si>
    <t>GUAITOLI</t>
  </si>
  <si>
    <t>G.S. LITAL</t>
  </si>
  <si>
    <t>BOMBINI</t>
  </si>
  <si>
    <t>GIANCARLO</t>
  </si>
  <si>
    <t>ATTANASIO</t>
  </si>
  <si>
    <t>FABIO</t>
  </si>
  <si>
    <t>BUCCINI</t>
  </si>
  <si>
    <t>AMOROSO</t>
  </si>
  <si>
    <t>GIAMPIERO</t>
  </si>
  <si>
    <t>MICOZZI</t>
  </si>
  <si>
    <t>GIULIANO</t>
  </si>
  <si>
    <t>DELIA</t>
  </si>
  <si>
    <t>SANDRO</t>
  </si>
  <si>
    <t>MELONI</t>
  </si>
  <si>
    <t>MANUELA</t>
  </si>
  <si>
    <t>RAPALI</t>
  </si>
  <si>
    <t>BENITO</t>
  </si>
  <si>
    <t>FREE RUNNERS LARIANO</t>
  </si>
  <si>
    <t>DI MARZIO</t>
  </si>
  <si>
    <t>MAURIZIO</t>
  </si>
  <si>
    <t>AICS</t>
  </si>
  <si>
    <t>MATERANO</t>
  </si>
  <si>
    <t>FRANCESCO</t>
  </si>
  <si>
    <t>TARATUFOLO</t>
  </si>
  <si>
    <t>SCIPIONI</t>
  </si>
  <si>
    <t>DEL PRETE</t>
  </si>
  <si>
    <t xml:space="preserve">MODESTI </t>
  </si>
  <si>
    <t>GIOVANNI BATTISTA</t>
  </si>
  <si>
    <t>PODISTICA OSTIA</t>
  </si>
  <si>
    <t>ZAPPELLINI</t>
  </si>
  <si>
    <t>WALTER</t>
  </si>
  <si>
    <t>SOCIETA AMATORI ATLETICA CARRARA</t>
  </si>
  <si>
    <t>ARENI</t>
  </si>
  <si>
    <t>ANNUNZIATA</t>
  </si>
  <si>
    <t>RICCARDO</t>
  </si>
  <si>
    <t>A.S.D.CAT SPORT ROMA</t>
  </si>
  <si>
    <t>ROSA</t>
  </si>
  <si>
    <t>FRANCESCA</t>
  </si>
  <si>
    <t>SCAVO 2001</t>
  </si>
  <si>
    <t>BROTTO RIZZO</t>
  </si>
  <si>
    <t>PIERPAOLO</t>
  </si>
  <si>
    <t>LA PENNA</t>
  </si>
  <si>
    <t>FALLONGO</t>
  </si>
  <si>
    <t>ANZINI</t>
  </si>
  <si>
    <t>RIPARI</t>
  </si>
  <si>
    <t>MARCOS</t>
  </si>
  <si>
    <t>BORTOLANI</t>
  </si>
  <si>
    <t>MASSIMO</t>
  </si>
  <si>
    <t>AQUILINI</t>
  </si>
  <si>
    <t>CIRO</t>
  </si>
  <si>
    <t>SCAVO 2000</t>
  </si>
  <si>
    <t>SCOTTO</t>
  </si>
  <si>
    <t>INDIPENDENTE</t>
  </si>
  <si>
    <t>MUSU</t>
  </si>
  <si>
    <t>PAOLO</t>
  </si>
  <si>
    <t>CARDIA</t>
  </si>
  <si>
    <t>ANNAMARIA</t>
  </si>
  <si>
    <t>A.S.D.</t>
  </si>
  <si>
    <t xml:space="preserve">INO </t>
  </si>
  <si>
    <t>DANIELA</t>
  </si>
  <si>
    <t>CARIA</t>
  </si>
  <si>
    <t>CAPRIOTTI</t>
  </si>
  <si>
    <t>GERMANO</t>
  </si>
  <si>
    <t>ROMANI</t>
  </si>
  <si>
    <t>ROSSI</t>
  </si>
  <si>
    <t>FABRIZIO</t>
  </si>
  <si>
    <t>A.S.D. VILLA DE SANCTIS</t>
  </si>
  <si>
    <t>CROCE</t>
  </si>
  <si>
    <t>PATRIZIO</t>
  </si>
  <si>
    <t>NEIMAN</t>
  </si>
  <si>
    <t>LABOZZETTA</t>
  </si>
  <si>
    <t>ATLETICA TUSCULUM</t>
  </si>
  <si>
    <t>D'URBANO</t>
  </si>
  <si>
    <t>CRISTIAN</t>
  </si>
  <si>
    <t>GIOVANNETTI</t>
  </si>
  <si>
    <t>VALERIO</t>
  </si>
  <si>
    <t>CAPPADONA</t>
  </si>
  <si>
    <t>LUCIANO ANTONINO</t>
  </si>
  <si>
    <t>DE FILIPPIS</t>
  </si>
  <si>
    <t>CAPERNA</t>
  </si>
  <si>
    <t>POLISPOSTIVA ROMA 13</t>
  </si>
  <si>
    <t>ASTOLFI</t>
  </si>
  <si>
    <t>GIORGIA</t>
  </si>
  <si>
    <t>CIRULLI</t>
  </si>
  <si>
    <t>ATTENNI</t>
  </si>
  <si>
    <t>CANDIANA</t>
  </si>
  <si>
    <t>FAZIO</t>
  </si>
  <si>
    <t>SALCI</t>
  </si>
  <si>
    <t>REGOLI</t>
  </si>
  <si>
    <t>SONNINO</t>
  </si>
  <si>
    <t>MARIO ROBERTO</t>
  </si>
  <si>
    <t>MERICO</t>
  </si>
  <si>
    <t>LATTARULO</t>
  </si>
  <si>
    <t>ANGELICI</t>
  </si>
  <si>
    <t>SERLUCA</t>
  </si>
  <si>
    <t>MORENA</t>
  </si>
  <si>
    <t>BIASETTI</t>
  </si>
  <si>
    <t>TEGOLINI</t>
  </si>
  <si>
    <t>FEDERICA</t>
  </si>
  <si>
    <t>LAMONICA</t>
  </si>
  <si>
    <t>MARIA ROSA</t>
  </si>
  <si>
    <t>ALITALIA CLUB</t>
  </si>
  <si>
    <t>DI CESARE</t>
  </si>
  <si>
    <t>RETI RUNNERS</t>
  </si>
  <si>
    <t>CAPUANI</t>
  </si>
  <si>
    <t>ELISABETTA</t>
  </si>
  <si>
    <t>MICHELI</t>
  </si>
  <si>
    <t>MONICA</t>
  </si>
  <si>
    <t>NAPOLEONE</t>
  </si>
  <si>
    <t>FRANCA</t>
  </si>
  <si>
    <t>BENTIVOGLIO</t>
  </si>
  <si>
    <t>CLAUDIO</t>
  </si>
  <si>
    <t>FAVILLA</t>
  </si>
  <si>
    <t>FERNANDO</t>
  </si>
  <si>
    <t>ALESSE</t>
  </si>
  <si>
    <t>RITA</t>
  </si>
  <si>
    <t>ERBANI</t>
  </si>
  <si>
    <t>BOSSINI</t>
  </si>
  <si>
    <t>GIORGIO</t>
  </si>
  <si>
    <t>MARTORANO</t>
  </si>
  <si>
    <t>LOIACONO</t>
  </si>
  <si>
    <t>NINNI</t>
  </si>
  <si>
    <t>MARZANO</t>
  </si>
  <si>
    <t>Corrifregene</t>
  </si>
  <si>
    <t>Fregene (Rm) Italia - Domenica 19/10/2008 ore 10.30</t>
  </si>
  <si>
    <t>nd</t>
  </si>
  <si>
    <t>0.00.00</t>
  </si>
  <si>
    <t>A.S.D. PODISTICA SOLIDARIETA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</si>
</sst>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10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6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46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0" fontId="0" fillId="0" borderId="13" xfId="17" applyFont="1" applyFill="1" applyBorder="1" applyAlignment="1">
      <alignment horizontal="left" wrapText="1"/>
      <protection/>
    </xf>
    <xf numFmtId="0" fontId="0" fillId="0" borderId="13" xfId="17" applyNumberFormat="1" applyFont="1" applyFill="1" applyBorder="1" applyAlignment="1">
      <alignment horizontal="center" wrapText="1"/>
      <protection/>
    </xf>
    <xf numFmtId="21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0" fillId="0" borderId="13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46" fontId="10" fillId="0" borderId="13" xfId="0" applyNumberFormat="1" applyFont="1" applyFill="1" applyBorder="1" applyAlignment="1">
      <alignment horizontal="center"/>
    </xf>
    <xf numFmtId="0" fontId="10" fillId="0" borderId="7" xfId="0" applyNumberFormat="1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63" t="s">
        <v>230</v>
      </c>
      <c r="B1" s="63"/>
      <c r="C1" s="63"/>
      <c r="D1" s="63"/>
      <c r="E1" s="63"/>
      <c r="F1" s="63"/>
      <c r="G1" s="64"/>
      <c r="H1" s="64"/>
      <c r="I1" s="64"/>
    </row>
    <row r="2" spans="1:9" ht="24.75" customHeight="1">
      <c r="A2" s="65" t="s">
        <v>231</v>
      </c>
      <c r="B2" s="66"/>
      <c r="C2" s="66"/>
      <c r="D2" s="66"/>
      <c r="E2" s="66"/>
      <c r="F2" s="66"/>
      <c r="G2" s="67"/>
      <c r="H2" s="8" t="s">
        <v>1</v>
      </c>
      <c r="I2" s="9">
        <v>10</v>
      </c>
    </row>
    <row r="3" spans="1:9" ht="37.5" customHeight="1" thickBot="1">
      <c r="A3" s="10" t="s">
        <v>2</v>
      </c>
      <c r="B3" s="23" t="s">
        <v>3</v>
      </c>
      <c r="C3" s="24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4" t="s">
        <v>10</v>
      </c>
    </row>
    <row r="4" spans="1:10" s="1" customFormat="1" ht="14.25" customHeight="1">
      <c r="A4" s="25">
        <v>1</v>
      </c>
      <c r="B4" s="26" t="s">
        <v>16</v>
      </c>
      <c r="C4" s="26" t="s">
        <v>17</v>
      </c>
      <c r="D4" s="25">
        <v>1973</v>
      </c>
      <c r="E4" s="27" t="s">
        <v>18</v>
      </c>
      <c r="F4" s="28">
        <v>0.02351851851851852</v>
      </c>
      <c r="G4" s="29" t="str">
        <f aca="true" t="shared" si="0" ref="G4:G67">TEXT(INT((HOUR(F4)*3600+MINUTE(F4)*60+SECOND(F4))/$I$2/60),"0")&amp;"."&amp;TEXT(MOD((HOUR(F4)*3600+MINUTE(F4)*60+SECOND(F4))/$I$2,60),"00")&amp;"/km"</f>
        <v>3.23/km</v>
      </c>
      <c r="H4" s="30">
        <f aca="true" t="shared" si="1" ref="H4:H31">F4-$F$4</f>
        <v>0</v>
      </c>
      <c r="I4" s="31">
        <f aca="true" t="shared" si="2" ref="I4:I35">F4-INDEX($F$4:$F$183,MATCH(D4,$D$4:$D$183,0))</f>
        <v>0</v>
      </c>
      <c r="J4" s="22"/>
    </row>
    <row r="5" spans="1:10" s="1" customFormat="1" ht="14.25" customHeight="1">
      <c r="A5" s="32">
        <v>2</v>
      </c>
      <c r="B5" s="33" t="s">
        <v>19</v>
      </c>
      <c r="C5" s="33" t="s">
        <v>20</v>
      </c>
      <c r="D5" s="32">
        <v>1974</v>
      </c>
      <c r="E5" s="34" t="s">
        <v>21</v>
      </c>
      <c r="F5" s="35">
        <v>0.023912037037037034</v>
      </c>
      <c r="G5" s="36" t="str">
        <f t="shared" si="0"/>
        <v>3.27/km</v>
      </c>
      <c r="H5" s="37">
        <f t="shared" si="1"/>
        <v>0.00039351851851851527</v>
      </c>
      <c r="I5" s="38">
        <f t="shared" si="2"/>
        <v>0</v>
      </c>
      <c r="J5" s="22"/>
    </row>
    <row r="6" spans="1:10" s="1" customFormat="1" ht="14.25" customHeight="1">
      <c r="A6" s="32">
        <v>3</v>
      </c>
      <c r="B6" s="33" t="s">
        <v>22</v>
      </c>
      <c r="C6" s="33" t="s">
        <v>23</v>
      </c>
      <c r="D6" s="32">
        <v>1967</v>
      </c>
      <c r="E6" s="34" t="s">
        <v>24</v>
      </c>
      <c r="F6" s="35">
        <v>0.024305555555555556</v>
      </c>
      <c r="G6" s="36" t="str">
        <f t="shared" si="0"/>
        <v>3.30/km</v>
      </c>
      <c r="H6" s="37">
        <f t="shared" si="1"/>
        <v>0.0007870370370370375</v>
      </c>
      <c r="I6" s="38">
        <f t="shared" si="2"/>
        <v>0</v>
      </c>
      <c r="J6" s="22"/>
    </row>
    <row r="7" spans="1:10" s="1" customFormat="1" ht="14.25" customHeight="1">
      <c r="A7" s="32">
        <v>4</v>
      </c>
      <c r="B7" s="39" t="s">
        <v>25</v>
      </c>
      <c r="C7" s="39" t="s">
        <v>26</v>
      </c>
      <c r="D7" s="32">
        <v>1967</v>
      </c>
      <c r="E7" s="40" t="s">
        <v>27</v>
      </c>
      <c r="F7" s="35">
        <v>0.025243055555555557</v>
      </c>
      <c r="G7" s="36" t="str">
        <f t="shared" si="0"/>
        <v>3.38/km</v>
      </c>
      <c r="H7" s="37">
        <f t="shared" si="1"/>
        <v>0.0017245370370370383</v>
      </c>
      <c r="I7" s="38">
        <f t="shared" si="2"/>
        <v>0.0009375000000000008</v>
      </c>
      <c r="J7" s="22"/>
    </row>
    <row r="8" spans="1:10" s="1" customFormat="1" ht="14.25" customHeight="1">
      <c r="A8" s="32">
        <v>5</v>
      </c>
      <c r="B8" s="33" t="s">
        <v>28</v>
      </c>
      <c r="C8" s="33" t="s">
        <v>29</v>
      </c>
      <c r="D8" s="32">
        <v>1972</v>
      </c>
      <c r="E8" s="34" t="s">
        <v>30</v>
      </c>
      <c r="F8" s="35">
        <v>0.02549768518518519</v>
      </c>
      <c r="G8" s="36" t="str">
        <f t="shared" si="0"/>
        <v>3.40/km</v>
      </c>
      <c r="H8" s="37">
        <f t="shared" si="1"/>
        <v>0.0019791666666666707</v>
      </c>
      <c r="I8" s="38">
        <f t="shared" si="2"/>
        <v>0</v>
      </c>
      <c r="J8" s="22"/>
    </row>
    <row r="9" spans="1:10" s="1" customFormat="1" ht="14.25" customHeight="1">
      <c r="A9" s="32">
        <v>6</v>
      </c>
      <c r="B9" s="33" t="s">
        <v>31</v>
      </c>
      <c r="C9" s="33" t="s">
        <v>32</v>
      </c>
      <c r="D9" s="32">
        <v>1970</v>
      </c>
      <c r="E9" s="34" t="s">
        <v>21</v>
      </c>
      <c r="F9" s="35">
        <v>0.025543981481481483</v>
      </c>
      <c r="G9" s="36" t="str">
        <f t="shared" si="0"/>
        <v>3.41/km</v>
      </c>
      <c r="H9" s="37">
        <f t="shared" si="1"/>
        <v>0.002025462962962965</v>
      </c>
      <c r="I9" s="38">
        <f t="shared" si="2"/>
        <v>0</v>
      </c>
      <c r="J9" s="22"/>
    </row>
    <row r="10" spans="1:10" s="1" customFormat="1" ht="14.25" customHeight="1">
      <c r="A10" s="32">
        <v>7</v>
      </c>
      <c r="B10" s="33" t="s">
        <v>33</v>
      </c>
      <c r="C10" s="33" t="s">
        <v>34</v>
      </c>
      <c r="D10" s="32">
        <v>1980</v>
      </c>
      <c r="E10" s="34" t="s">
        <v>35</v>
      </c>
      <c r="F10" s="35">
        <v>0.02560185185185185</v>
      </c>
      <c r="G10" s="36" t="str">
        <f t="shared" si="0"/>
        <v>3.41/km</v>
      </c>
      <c r="H10" s="37">
        <f t="shared" si="1"/>
        <v>0.002083333333333333</v>
      </c>
      <c r="I10" s="38">
        <f t="shared" si="2"/>
        <v>0</v>
      </c>
      <c r="J10" s="22"/>
    </row>
    <row r="11" spans="1:10" s="1" customFormat="1" ht="14.25" customHeight="1">
      <c r="A11" s="32">
        <v>8</v>
      </c>
      <c r="B11" s="33" t="s">
        <v>36</v>
      </c>
      <c r="C11" s="33" t="s">
        <v>37</v>
      </c>
      <c r="D11" s="32">
        <v>1965</v>
      </c>
      <c r="E11" s="34" t="s">
        <v>38</v>
      </c>
      <c r="F11" s="35">
        <v>0.025729166666666664</v>
      </c>
      <c r="G11" s="36" t="str">
        <f t="shared" si="0"/>
        <v>3.42/km</v>
      </c>
      <c r="H11" s="37">
        <f t="shared" si="1"/>
        <v>0.0022106481481481456</v>
      </c>
      <c r="I11" s="38">
        <f t="shared" si="2"/>
        <v>0</v>
      </c>
      <c r="J11" s="22"/>
    </row>
    <row r="12" spans="1:10" s="1" customFormat="1" ht="14.25" customHeight="1">
      <c r="A12" s="32">
        <v>9</v>
      </c>
      <c r="B12" s="44" t="s">
        <v>39</v>
      </c>
      <c r="C12" s="44" t="s">
        <v>40</v>
      </c>
      <c r="D12" s="45">
        <v>1972</v>
      </c>
      <c r="E12" s="34" t="s">
        <v>21</v>
      </c>
      <c r="F12" s="35">
        <v>0.025914351851851855</v>
      </c>
      <c r="G12" s="36" t="str">
        <f t="shared" si="0"/>
        <v>3.44/km</v>
      </c>
      <c r="H12" s="37">
        <f t="shared" si="1"/>
        <v>0.0023958333333333366</v>
      </c>
      <c r="I12" s="38">
        <f t="shared" si="2"/>
        <v>0.0004166666666666659</v>
      </c>
      <c r="J12" s="22"/>
    </row>
    <row r="13" spans="1:10" s="1" customFormat="1" ht="14.25" customHeight="1">
      <c r="A13" s="32">
        <v>10</v>
      </c>
      <c r="B13" s="33" t="s">
        <v>41</v>
      </c>
      <c r="C13" s="33" t="s">
        <v>42</v>
      </c>
      <c r="D13" s="32">
        <v>1972</v>
      </c>
      <c r="E13" s="34" t="s">
        <v>43</v>
      </c>
      <c r="F13" s="35">
        <v>0.026435185185185187</v>
      </c>
      <c r="G13" s="36" t="str">
        <f t="shared" si="0"/>
        <v>3.48/km</v>
      </c>
      <c r="H13" s="37">
        <f t="shared" si="1"/>
        <v>0.002916666666666668</v>
      </c>
      <c r="I13" s="38">
        <f t="shared" si="2"/>
        <v>0.0009374999999999974</v>
      </c>
      <c r="J13" s="22"/>
    </row>
    <row r="14" spans="1:10" s="1" customFormat="1" ht="14.25" customHeight="1">
      <c r="A14" s="32">
        <v>11</v>
      </c>
      <c r="B14" s="33" t="s">
        <v>44</v>
      </c>
      <c r="C14" s="33" t="s">
        <v>45</v>
      </c>
      <c r="D14" s="32">
        <v>1969</v>
      </c>
      <c r="E14" s="34" t="s">
        <v>46</v>
      </c>
      <c r="F14" s="35">
        <v>0.02648148148148148</v>
      </c>
      <c r="G14" s="36" t="str">
        <f t="shared" si="0"/>
        <v>3.49/km</v>
      </c>
      <c r="H14" s="37">
        <f t="shared" si="1"/>
        <v>0.0029629629629629624</v>
      </c>
      <c r="I14" s="38">
        <f t="shared" si="2"/>
        <v>0</v>
      </c>
      <c r="J14" s="22"/>
    </row>
    <row r="15" spans="1:10" s="1" customFormat="1" ht="14.25" customHeight="1">
      <c r="A15" s="32">
        <v>12</v>
      </c>
      <c r="B15" s="44" t="s">
        <v>47</v>
      </c>
      <c r="C15" s="44" t="s">
        <v>48</v>
      </c>
      <c r="D15" s="45">
        <v>1969</v>
      </c>
      <c r="E15" s="34" t="s">
        <v>21</v>
      </c>
      <c r="F15" s="35">
        <v>0.026493055555555558</v>
      </c>
      <c r="G15" s="36" t="str">
        <f t="shared" si="0"/>
        <v>3.49/km</v>
      </c>
      <c r="H15" s="37">
        <f t="shared" si="1"/>
        <v>0.0029745370370370394</v>
      </c>
      <c r="I15" s="38">
        <f t="shared" si="2"/>
        <v>1.157407407407704E-05</v>
      </c>
      <c r="J15" s="22"/>
    </row>
    <row r="16" spans="1:10" s="1" customFormat="1" ht="14.25" customHeight="1">
      <c r="A16" s="32">
        <v>13</v>
      </c>
      <c r="B16" s="33" t="s">
        <v>49</v>
      </c>
      <c r="C16" s="33" t="s">
        <v>50</v>
      </c>
      <c r="D16" s="32">
        <v>1962</v>
      </c>
      <c r="E16" s="34" t="s">
        <v>38</v>
      </c>
      <c r="F16" s="35">
        <v>0.02694444444444444</v>
      </c>
      <c r="G16" s="36" t="str">
        <f t="shared" si="0"/>
        <v>3.53/km</v>
      </c>
      <c r="H16" s="37">
        <f t="shared" si="1"/>
        <v>0.0034259259259259225</v>
      </c>
      <c r="I16" s="38">
        <f t="shared" si="2"/>
        <v>0</v>
      </c>
      <c r="J16" s="22"/>
    </row>
    <row r="17" spans="1:10" s="1" customFormat="1" ht="14.25" customHeight="1">
      <c r="A17" s="32">
        <v>14</v>
      </c>
      <c r="B17" s="33" t="s">
        <v>51</v>
      </c>
      <c r="C17" s="33" t="s">
        <v>52</v>
      </c>
      <c r="D17" s="32">
        <v>1972</v>
      </c>
      <c r="E17" s="34" t="s">
        <v>53</v>
      </c>
      <c r="F17" s="35">
        <v>0.02715277777777778</v>
      </c>
      <c r="G17" s="36" t="str">
        <f t="shared" si="0"/>
        <v>3.55/km</v>
      </c>
      <c r="H17" s="37">
        <f t="shared" si="1"/>
        <v>0.0036342592592592607</v>
      </c>
      <c r="I17" s="38">
        <f t="shared" si="2"/>
        <v>0.00165509259259259</v>
      </c>
      <c r="J17" s="22"/>
    </row>
    <row r="18" spans="1:10" s="1" customFormat="1" ht="14.25" customHeight="1">
      <c r="A18" s="58">
        <v>15</v>
      </c>
      <c r="B18" s="59" t="s">
        <v>54</v>
      </c>
      <c r="C18" s="59" t="s">
        <v>55</v>
      </c>
      <c r="D18" s="58">
        <v>1973</v>
      </c>
      <c r="E18" s="60" t="s">
        <v>15</v>
      </c>
      <c r="F18" s="61">
        <v>0.027245370370370368</v>
      </c>
      <c r="G18" s="41" t="str">
        <f t="shared" si="0"/>
        <v>3.55/km</v>
      </c>
      <c r="H18" s="42">
        <f t="shared" si="1"/>
        <v>0.0037268518518518493</v>
      </c>
      <c r="I18" s="43">
        <f t="shared" si="2"/>
        <v>0.0037268518518518493</v>
      </c>
      <c r="J18" s="22"/>
    </row>
    <row r="19" spans="1:10" s="1" customFormat="1" ht="14.25" customHeight="1">
      <c r="A19" s="32">
        <v>16</v>
      </c>
      <c r="B19" s="33" t="s">
        <v>56</v>
      </c>
      <c r="C19" s="33" t="s">
        <v>57</v>
      </c>
      <c r="D19" s="32">
        <v>1976</v>
      </c>
      <c r="E19" s="34" t="s">
        <v>58</v>
      </c>
      <c r="F19" s="35">
        <v>0.027384259259259257</v>
      </c>
      <c r="G19" s="36" t="str">
        <f t="shared" si="0"/>
        <v>3.57/km</v>
      </c>
      <c r="H19" s="37">
        <f t="shared" si="1"/>
        <v>0.003865740740740739</v>
      </c>
      <c r="I19" s="38">
        <f t="shared" si="2"/>
        <v>0</v>
      </c>
      <c r="J19" s="22"/>
    </row>
    <row r="20" spans="1:10" s="1" customFormat="1" ht="14.25" customHeight="1">
      <c r="A20" s="32">
        <v>17</v>
      </c>
      <c r="B20" s="44" t="s">
        <v>59</v>
      </c>
      <c r="C20" s="44" t="s">
        <v>60</v>
      </c>
      <c r="D20" s="45">
        <v>1966</v>
      </c>
      <c r="E20" s="34" t="s">
        <v>21</v>
      </c>
      <c r="F20" s="35">
        <v>0.02756944444444445</v>
      </c>
      <c r="G20" s="36" t="str">
        <f t="shared" si="0"/>
        <v>3.58/km</v>
      </c>
      <c r="H20" s="37">
        <f t="shared" si="1"/>
        <v>0.00405092592592593</v>
      </c>
      <c r="I20" s="38">
        <f t="shared" si="2"/>
        <v>0</v>
      </c>
      <c r="J20" s="22"/>
    </row>
    <row r="21" spans="1:10" s="1" customFormat="1" ht="14.25" customHeight="1">
      <c r="A21" s="32">
        <v>18</v>
      </c>
      <c r="B21" s="33" t="s">
        <v>61</v>
      </c>
      <c r="C21" s="33" t="s">
        <v>62</v>
      </c>
      <c r="D21" s="32">
        <v>1951</v>
      </c>
      <c r="E21" s="34" t="s">
        <v>63</v>
      </c>
      <c r="F21" s="35">
        <v>0.027719907407407405</v>
      </c>
      <c r="G21" s="36" t="str">
        <f t="shared" si="0"/>
        <v>3.60/km</v>
      </c>
      <c r="H21" s="37">
        <f t="shared" si="1"/>
        <v>0.0042013888888888865</v>
      </c>
      <c r="I21" s="38">
        <f t="shared" si="2"/>
        <v>0</v>
      </c>
      <c r="J21" s="22"/>
    </row>
    <row r="22" spans="1:10" s="1" customFormat="1" ht="14.25" customHeight="1">
      <c r="A22" s="32">
        <v>19</v>
      </c>
      <c r="B22" s="33" t="s">
        <v>64</v>
      </c>
      <c r="C22" s="33" t="s">
        <v>65</v>
      </c>
      <c r="D22" s="32">
        <v>1956</v>
      </c>
      <c r="E22" s="34" t="s">
        <v>66</v>
      </c>
      <c r="F22" s="35">
        <v>0.02774305555555556</v>
      </c>
      <c r="G22" s="36" t="str">
        <f t="shared" si="0"/>
        <v>3.60/km</v>
      </c>
      <c r="H22" s="37">
        <f t="shared" si="1"/>
        <v>0.0042245370370370405</v>
      </c>
      <c r="I22" s="38">
        <f t="shared" si="2"/>
        <v>0</v>
      </c>
      <c r="J22" s="22"/>
    </row>
    <row r="23" spans="1:10" s="1" customFormat="1" ht="14.25" customHeight="1">
      <c r="A23" s="32">
        <v>20</v>
      </c>
      <c r="B23" s="33" t="s">
        <v>67</v>
      </c>
      <c r="C23" s="33" t="s">
        <v>48</v>
      </c>
      <c r="D23" s="32">
        <v>1970</v>
      </c>
      <c r="E23" s="34" t="s">
        <v>68</v>
      </c>
      <c r="F23" s="35">
        <v>0.027766203703703706</v>
      </c>
      <c r="G23" s="36" t="str">
        <f t="shared" si="0"/>
        <v>3.60/km</v>
      </c>
      <c r="H23" s="37">
        <f t="shared" si="1"/>
        <v>0.004247685185185188</v>
      </c>
      <c r="I23" s="38">
        <f t="shared" si="2"/>
        <v>0.0022222222222222227</v>
      </c>
      <c r="J23" s="22"/>
    </row>
    <row r="24" spans="1:10" s="1" customFormat="1" ht="14.25" customHeight="1">
      <c r="A24" s="32">
        <v>21</v>
      </c>
      <c r="B24" s="33" t="s">
        <v>69</v>
      </c>
      <c r="C24" s="33" t="s">
        <v>70</v>
      </c>
      <c r="D24" s="32">
        <v>1973</v>
      </c>
      <c r="E24" s="34" t="s">
        <v>38</v>
      </c>
      <c r="F24" s="35">
        <v>0.02804398148148148</v>
      </c>
      <c r="G24" s="36" t="str">
        <f t="shared" si="0"/>
        <v>4.02/km</v>
      </c>
      <c r="H24" s="37">
        <f t="shared" si="1"/>
        <v>0.00452546296296296</v>
      </c>
      <c r="I24" s="38">
        <f t="shared" si="2"/>
        <v>0.00452546296296296</v>
      </c>
      <c r="J24" s="22"/>
    </row>
    <row r="25" spans="1:10" s="1" customFormat="1" ht="14.25" customHeight="1">
      <c r="A25" s="32">
        <v>22</v>
      </c>
      <c r="B25" s="44" t="s">
        <v>71</v>
      </c>
      <c r="C25" s="44" t="s">
        <v>72</v>
      </c>
      <c r="D25" s="45">
        <v>1959</v>
      </c>
      <c r="E25" s="34" t="s">
        <v>21</v>
      </c>
      <c r="F25" s="35">
        <v>0.028240740740740736</v>
      </c>
      <c r="G25" s="36" t="str">
        <f t="shared" si="0"/>
        <v>4.04/km</v>
      </c>
      <c r="H25" s="37">
        <f t="shared" si="1"/>
        <v>0.004722222222222218</v>
      </c>
      <c r="I25" s="38">
        <f t="shared" si="2"/>
        <v>0</v>
      </c>
      <c r="J25" s="22"/>
    </row>
    <row r="26" spans="1:10" s="1" customFormat="1" ht="14.25" customHeight="1">
      <c r="A26" s="32">
        <v>23</v>
      </c>
      <c r="B26" s="33" t="s">
        <v>73</v>
      </c>
      <c r="C26" s="33" t="s">
        <v>74</v>
      </c>
      <c r="D26" s="32">
        <v>1966</v>
      </c>
      <c r="E26" s="34" t="s">
        <v>58</v>
      </c>
      <c r="F26" s="35">
        <v>0.028518518518518523</v>
      </c>
      <c r="G26" s="36" t="str">
        <f t="shared" si="0"/>
        <v>4.06/km</v>
      </c>
      <c r="H26" s="37">
        <f t="shared" si="1"/>
        <v>0.0050000000000000044</v>
      </c>
      <c r="I26" s="38">
        <f t="shared" si="2"/>
        <v>0.0009490740740740744</v>
      </c>
      <c r="J26" s="22"/>
    </row>
    <row r="27" spans="1:10" s="2" customFormat="1" ht="14.25" customHeight="1">
      <c r="A27" s="32">
        <v>24</v>
      </c>
      <c r="B27" s="33" t="s">
        <v>75</v>
      </c>
      <c r="C27" s="33" t="s">
        <v>37</v>
      </c>
      <c r="D27" s="32">
        <v>1964</v>
      </c>
      <c r="E27" s="34" t="s">
        <v>43</v>
      </c>
      <c r="F27" s="35">
        <v>0.028587962962962964</v>
      </c>
      <c r="G27" s="36" t="str">
        <f t="shared" si="0"/>
        <v>4.07/km</v>
      </c>
      <c r="H27" s="37">
        <f t="shared" si="1"/>
        <v>0.005069444444444446</v>
      </c>
      <c r="I27" s="38">
        <f t="shared" si="2"/>
        <v>0</v>
      </c>
      <c r="J27" s="22"/>
    </row>
    <row r="28" spans="1:10" s="1" customFormat="1" ht="14.25" customHeight="1">
      <c r="A28" s="32">
        <v>25</v>
      </c>
      <c r="B28" s="33" t="s">
        <v>76</v>
      </c>
      <c r="C28" s="33" t="s">
        <v>77</v>
      </c>
      <c r="D28" s="32">
        <v>1970</v>
      </c>
      <c r="E28" s="34" t="s">
        <v>78</v>
      </c>
      <c r="F28" s="35">
        <v>0.028657407407407406</v>
      </c>
      <c r="G28" s="36" t="str">
        <f t="shared" si="0"/>
        <v>4.08/km</v>
      </c>
      <c r="H28" s="37">
        <f t="shared" si="1"/>
        <v>0.005138888888888887</v>
      </c>
      <c r="I28" s="38">
        <f t="shared" si="2"/>
        <v>0.0031134259259259223</v>
      </c>
      <c r="J28" s="22"/>
    </row>
    <row r="29" spans="1:10" s="1" customFormat="1" ht="14.25" customHeight="1">
      <c r="A29" s="32">
        <v>26</v>
      </c>
      <c r="B29" s="33" t="s">
        <v>79</v>
      </c>
      <c r="C29" s="33" t="s">
        <v>80</v>
      </c>
      <c r="D29" s="32">
        <v>1958</v>
      </c>
      <c r="E29" s="34" t="s">
        <v>43</v>
      </c>
      <c r="F29" s="35">
        <v>0.028773148148148145</v>
      </c>
      <c r="G29" s="36" t="str">
        <f t="shared" si="0"/>
        <v>4.09/km</v>
      </c>
      <c r="H29" s="37">
        <f t="shared" si="1"/>
        <v>0.0052546296296296265</v>
      </c>
      <c r="I29" s="38">
        <f t="shared" si="2"/>
        <v>0</v>
      </c>
      <c r="J29" s="22"/>
    </row>
    <row r="30" spans="1:10" s="1" customFormat="1" ht="14.25" customHeight="1">
      <c r="A30" s="32">
        <v>27</v>
      </c>
      <c r="B30" s="33" t="s">
        <v>81</v>
      </c>
      <c r="C30" s="33" t="s">
        <v>82</v>
      </c>
      <c r="D30" s="32">
        <v>1955</v>
      </c>
      <c r="E30" s="34" t="s">
        <v>83</v>
      </c>
      <c r="F30" s="35">
        <v>0.028796296296296296</v>
      </c>
      <c r="G30" s="36" t="str">
        <f t="shared" si="0"/>
        <v>4.09/km</v>
      </c>
      <c r="H30" s="37">
        <f t="shared" si="1"/>
        <v>0.005277777777777777</v>
      </c>
      <c r="I30" s="38">
        <f t="shared" si="2"/>
        <v>0</v>
      </c>
      <c r="J30" s="22"/>
    </row>
    <row r="31" spans="1:10" s="1" customFormat="1" ht="14.25" customHeight="1">
      <c r="A31" s="32">
        <v>28</v>
      </c>
      <c r="B31" s="33" t="s">
        <v>84</v>
      </c>
      <c r="C31" s="33" t="s">
        <v>85</v>
      </c>
      <c r="D31" s="32">
        <v>1966</v>
      </c>
      <c r="E31" s="34" t="s">
        <v>86</v>
      </c>
      <c r="F31" s="35">
        <v>0.02892361111111111</v>
      </c>
      <c r="G31" s="36" t="str">
        <f t="shared" si="0"/>
        <v>4.10/km</v>
      </c>
      <c r="H31" s="37">
        <f t="shared" si="1"/>
        <v>0.00540509259259259</v>
      </c>
      <c r="I31" s="38">
        <f t="shared" si="2"/>
        <v>0.0013541666666666598</v>
      </c>
      <c r="J31" s="22"/>
    </row>
    <row r="32" spans="1:10" s="1" customFormat="1" ht="14.25" customHeight="1">
      <c r="A32" s="32">
        <v>29</v>
      </c>
      <c r="B32" s="39" t="s">
        <v>87</v>
      </c>
      <c r="C32" s="39" t="s">
        <v>88</v>
      </c>
      <c r="D32" s="32">
        <v>1969</v>
      </c>
      <c r="E32" s="34" t="s">
        <v>38</v>
      </c>
      <c r="F32" s="35">
        <v>0.028935185185185185</v>
      </c>
      <c r="G32" s="36" t="str">
        <f t="shared" si="0"/>
        <v>4.10/km</v>
      </c>
      <c r="H32" s="37">
        <f aca="true" t="shared" si="3" ref="H32:H95">F32-$F$4</f>
        <v>0.005416666666666667</v>
      </c>
      <c r="I32" s="38">
        <f t="shared" si="2"/>
        <v>0.0024537037037037045</v>
      </c>
      <c r="J32" s="22"/>
    </row>
    <row r="33" spans="1:10" s="1" customFormat="1" ht="14.25" customHeight="1">
      <c r="A33" s="32">
        <v>30</v>
      </c>
      <c r="B33" s="33" t="s">
        <v>89</v>
      </c>
      <c r="C33" s="33" t="s">
        <v>90</v>
      </c>
      <c r="D33" s="32">
        <v>1971</v>
      </c>
      <c r="E33" s="34" t="s">
        <v>91</v>
      </c>
      <c r="F33" s="35">
        <v>0.029155092592592594</v>
      </c>
      <c r="G33" s="36" t="str">
        <f t="shared" si="0"/>
        <v>4.12/km</v>
      </c>
      <c r="H33" s="37">
        <f t="shared" si="3"/>
        <v>0.005636574074074075</v>
      </c>
      <c r="I33" s="38">
        <f t="shared" si="2"/>
        <v>0</v>
      </c>
      <c r="J33" s="22"/>
    </row>
    <row r="34" spans="1:10" s="1" customFormat="1" ht="14.25" customHeight="1">
      <c r="A34" s="32">
        <v>31</v>
      </c>
      <c r="B34" s="33" t="s">
        <v>92</v>
      </c>
      <c r="C34" s="33" t="s">
        <v>34</v>
      </c>
      <c r="D34" s="32">
        <v>1962</v>
      </c>
      <c r="E34" s="34" t="s">
        <v>93</v>
      </c>
      <c r="F34" s="35">
        <v>0.029270833333333333</v>
      </c>
      <c r="G34" s="36" t="str">
        <f t="shared" si="0"/>
        <v>4.13/km</v>
      </c>
      <c r="H34" s="37">
        <f t="shared" si="3"/>
        <v>0.005752314814814814</v>
      </c>
      <c r="I34" s="38">
        <f t="shared" si="2"/>
        <v>0.0023263888888888917</v>
      </c>
      <c r="J34" s="22"/>
    </row>
    <row r="35" spans="1:10" s="1" customFormat="1" ht="14.25" customHeight="1">
      <c r="A35" s="32">
        <v>32</v>
      </c>
      <c r="B35" s="39" t="s">
        <v>94</v>
      </c>
      <c r="C35" s="39" t="s">
        <v>95</v>
      </c>
      <c r="D35" s="32">
        <v>1966</v>
      </c>
      <c r="E35" s="39" t="s">
        <v>96</v>
      </c>
      <c r="F35" s="35">
        <v>0.029444444444444443</v>
      </c>
      <c r="G35" s="36" t="str">
        <f t="shared" si="0"/>
        <v>4.14/km</v>
      </c>
      <c r="H35" s="37">
        <f t="shared" si="3"/>
        <v>0.005925925925925925</v>
      </c>
      <c r="I35" s="38">
        <f t="shared" si="2"/>
        <v>0.0018749999999999947</v>
      </c>
      <c r="J35" s="22"/>
    </row>
    <row r="36" spans="1:10" s="1" customFormat="1" ht="14.25" customHeight="1">
      <c r="A36" s="32">
        <v>33</v>
      </c>
      <c r="B36" s="44" t="s">
        <v>97</v>
      </c>
      <c r="C36" s="44" t="s">
        <v>98</v>
      </c>
      <c r="D36" s="45">
        <v>1967</v>
      </c>
      <c r="E36" s="34" t="s">
        <v>21</v>
      </c>
      <c r="F36" s="35">
        <v>0.02960648148148148</v>
      </c>
      <c r="G36" s="36" t="str">
        <f t="shared" si="0"/>
        <v>4.16/km</v>
      </c>
      <c r="H36" s="37">
        <f t="shared" si="3"/>
        <v>0.006087962962962962</v>
      </c>
      <c r="I36" s="38">
        <f aca="true" t="shared" si="4" ref="I36:I67">F36-INDEX($F$4:$F$183,MATCH(D36,$D$4:$D$183,0))</f>
        <v>0.005300925925925924</v>
      </c>
      <c r="J36" s="22"/>
    </row>
    <row r="37" spans="1:10" s="1" customFormat="1" ht="14.25" customHeight="1">
      <c r="A37" s="32">
        <v>34</v>
      </c>
      <c r="B37" s="44" t="s">
        <v>99</v>
      </c>
      <c r="C37" s="44" t="s">
        <v>100</v>
      </c>
      <c r="D37" s="45">
        <v>1967</v>
      </c>
      <c r="E37" s="34" t="s">
        <v>21</v>
      </c>
      <c r="F37" s="35">
        <v>0.02990740740740741</v>
      </c>
      <c r="G37" s="36" t="str">
        <f t="shared" si="0"/>
        <v>4.18/km</v>
      </c>
      <c r="H37" s="37">
        <f t="shared" si="3"/>
        <v>0.006388888888888892</v>
      </c>
      <c r="I37" s="38">
        <f t="shared" si="4"/>
        <v>0.005601851851851854</v>
      </c>
      <c r="J37" s="22"/>
    </row>
    <row r="38" spans="1:10" s="1" customFormat="1" ht="14.25" customHeight="1">
      <c r="A38" s="32">
        <v>35</v>
      </c>
      <c r="B38" s="33" t="s">
        <v>13</v>
      </c>
      <c r="C38" s="33" t="s">
        <v>101</v>
      </c>
      <c r="D38" s="32">
        <v>1976</v>
      </c>
      <c r="E38" s="34" t="s">
        <v>102</v>
      </c>
      <c r="F38" s="35">
        <v>0.029976851851851852</v>
      </c>
      <c r="G38" s="36" t="str">
        <f t="shared" si="0"/>
        <v>4.19/km</v>
      </c>
      <c r="H38" s="37">
        <f t="shared" si="3"/>
        <v>0.006458333333333333</v>
      </c>
      <c r="I38" s="38">
        <f t="shared" si="4"/>
        <v>0.0025925925925925943</v>
      </c>
      <c r="J38" s="22"/>
    </row>
    <row r="39" spans="1:10" s="1" customFormat="1" ht="14.25" customHeight="1">
      <c r="A39" s="32">
        <v>36</v>
      </c>
      <c r="B39" s="33" t="s">
        <v>103</v>
      </c>
      <c r="C39" s="33" t="s">
        <v>65</v>
      </c>
      <c r="D39" s="32">
        <v>1954</v>
      </c>
      <c r="E39" s="34" t="s">
        <v>104</v>
      </c>
      <c r="F39" s="35">
        <v>0.030127314814814815</v>
      </c>
      <c r="G39" s="36" t="str">
        <f t="shared" si="0"/>
        <v>4.20/km</v>
      </c>
      <c r="H39" s="37">
        <f t="shared" si="3"/>
        <v>0.006608796296296297</v>
      </c>
      <c r="I39" s="38">
        <f t="shared" si="4"/>
        <v>0</v>
      </c>
      <c r="J39" s="22"/>
    </row>
    <row r="40" spans="1:10" s="1" customFormat="1" ht="14.25" customHeight="1">
      <c r="A40" s="32">
        <v>37</v>
      </c>
      <c r="B40" s="33" t="s">
        <v>105</v>
      </c>
      <c r="C40" s="33" t="s">
        <v>106</v>
      </c>
      <c r="D40" s="32">
        <v>1984</v>
      </c>
      <c r="E40" s="34" t="s">
        <v>38</v>
      </c>
      <c r="F40" s="35">
        <v>0.030150462962962962</v>
      </c>
      <c r="G40" s="36" t="str">
        <f t="shared" si="0"/>
        <v>4.21/km</v>
      </c>
      <c r="H40" s="37">
        <f t="shared" si="3"/>
        <v>0.006631944444444444</v>
      </c>
      <c r="I40" s="38">
        <f t="shared" si="4"/>
        <v>0</v>
      </c>
      <c r="J40" s="22"/>
    </row>
    <row r="41" spans="1:10" s="1" customFormat="1" ht="14.25" customHeight="1">
      <c r="A41" s="32">
        <v>38</v>
      </c>
      <c r="B41" s="33" t="s">
        <v>107</v>
      </c>
      <c r="C41" s="33" t="s">
        <v>55</v>
      </c>
      <c r="D41" s="32">
        <v>1944</v>
      </c>
      <c r="E41" s="34" t="s">
        <v>108</v>
      </c>
      <c r="F41" s="35">
        <v>0.030555555555555555</v>
      </c>
      <c r="G41" s="36" t="str">
        <f t="shared" si="0"/>
        <v>4.24/km</v>
      </c>
      <c r="H41" s="37">
        <f t="shared" si="3"/>
        <v>0.007037037037037036</v>
      </c>
      <c r="I41" s="38">
        <f t="shared" si="4"/>
        <v>0</v>
      </c>
      <c r="J41" s="22"/>
    </row>
    <row r="42" spans="1:10" s="1" customFormat="1" ht="14.25" customHeight="1">
      <c r="A42" s="32">
        <v>39</v>
      </c>
      <c r="B42" s="44" t="s">
        <v>109</v>
      </c>
      <c r="C42" s="44" t="s">
        <v>110</v>
      </c>
      <c r="D42" s="45">
        <v>1971</v>
      </c>
      <c r="E42" s="34" t="s">
        <v>21</v>
      </c>
      <c r="F42" s="35">
        <v>0.030590277777777775</v>
      </c>
      <c r="G42" s="36" t="str">
        <f t="shared" si="0"/>
        <v>4.24/km</v>
      </c>
      <c r="H42" s="37">
        <f t="shared" si="3"/>
        <v>0.007071759259259257</v>
      </c>
      <c r="I42" s="38">
        <f t="shared" si="4"/>
        <v>0.0014351851851851817</v>
      </c>
      <c r="J42" s="22"/>
    </row>
    <row r="43" spans="1:10" s="1" customFormat="1" ht="14.25" customHeight="1">
      <c r="A43" s="32">
        <v>40</v>
      </c>
      <c r="B43" s="33" t="s">
        <v>111</v>
      </c>
      <c r="C43" s="33" t="s">
        <v>112</v>
      </c>
      <c r="D43" s="32">
        <v>1964</v>
      </c>
      <c r="E43" s="34" t="s">
        <v>38</v>
      </c>
      <c r="F43" s="35">
        <v>0.030671296296296294</v>
      </c>
      <c r="G43" s="36" t="str">
        <f t="shared" si="0"/>
        <v>4.25/km</v>
      </c>
      <c r="H43" s="37">
        <f t="shared" si="3"/>
        <v>0.007152777777777775</v>
      </c>
      <c r="I43" s="38">
        <f t="shared" si="4"/>
        <v>0.0020833333333333294</v>
      </c>
      <c r="J43" s="22"/>
    </row>
    <row r="44" spans="1:10" s="1" customFormat="1" ht="14.25" customHeight="1">
      <c r="A44" s="32">
        <v>41</v>
      </c>
      <c r="B44" s="33" t="s">
        <v>113</v>
      </c>
      <c r="C44" s="33" t="s">
        <v>23</v>
      </c>
      <c r="D44" s="32">
        <v>1964</v>
      </c>
      <c r="E44" s="34" t="s">
        <v>38</v>
      </c>
      <c r="F44" s="35">
        <v>0.030821759259259257</v>
      </c>
      <c r="G44" s="36" t="str">
        <f t="shared" si="0"/>
        <v>4.26/km</v>
      </c>
      <c r="H44" s="37">
        <f t="shared" si="3"/>
        <v>0.007303240740740739</v>
      </c>
      <c r="I44" s="38">
        <f t="shared" si="4"/>
        <v>0.0022337962962962928</v>
      </c>
      <c r="J44" s="22"/>
    </row>
    <row r="45" spans="1:10" s="1" customFormat="1" ht="14.25" customHeight="1">
      <c r="A45" s="32">
        <v>42</v>
      </c>
      <c r="B45" s="39" t="s">
        <v>114</v>
      </c>
      <c r="C45" s="39" t="s">
        <v>115</v>
      </c>
      <c r="D45" s="32">
        <v>1969</v>
      </c>
      <c r="E45" s="34" t="s">
        <v>38</v>
      </c>
      <c r="F45" s="35">
        <v>0.030879629629629632</v>
      </c>
      <c r="G45" s="36" t="str">
        <f t="shared" si="0"/>
        <v>4.27/km</v>
      </c>
      <c r="H45" s="37">
        <f t="shared" si="3"/>
        <v>0.007361111111111113</v>
      </c>
      <c r="I45" s="38">
        <f t="shared" si="4"/>
        <v>0.004398148148148151</v>
      </c>
      <c r="J45" s="22"/>
    </row>
    <row r="46" spans="1:10" s="1" customFormat="1" ht="14.25" customHeight="1">
      <c r="A46" s="32">
        <v>43</v>
      </c>
      <c r="B46" s="44" t="s">
        <v>116</v>
      </c>
      <c r="C46" s="44" t="s">
        <v>117</v>
      </c>
      <c r="D46" s="45">
        <v>1966</v>
      </c>
      <c r="E46" s="34" t="s">
        <v>21</v>
      </c>
      <c r="F46" s="35">
        <v>0.03108796296296296</v>
      </c>
      <c r="G46" s="36" t="str">
        <f t="shared" si="0"/>
        <v>4.29/km</v>
      </c>
      <c r="H46" s="37">
        <f t="shared" si="3"/>
        <v>0.007569444444444441</v>
      </c>
      <c r="I46" s="38">
        <f t="shared" si="4"/>
        <v>0.003518518518518511</v>
      </c>
      <c r="J46" s="22"/>
    </row>
    <row r="47" spans="1:10" s="1" customFormat="1" ht="14.25" customHeight="1">
      <c r="A47" s="32">
        <v>44</v>
      </c>
      <c r="B47" s="39" t="s">
        <v>118</v>
      </c>
      <c r="C47" s="39" t="s">
        <v>119</v>
      </c>
      <c r="D47" s="32">
        <v>1981</v>
      </c>
      <c r="E47" s="34" t="s">
        <v>38</v>
      </c>
      <c r="F47" s="35">
        <v>0.031331018518518515</v>
      </c>
      <c r="G47" s="36" t="str">
        <f t="shared" si="0"/>
        <v>4.31/km</v>
      </c>
      <c r="H47" s="37">
        <f t="shared" si="3"/>
        <v>0.0078124999999999965</v>
      </c>
      <c r="I47" s="38">
        <f t="shared" si="4"/>
        <v>0</v>
      </c>
      <c r="J47" s="22"/>
    </row>
    <row r="48" spans="1:10" s="1" customFormat="1" ht="14.25" customHeight="1">
      <c r="A48" s="32">
        <v>45</v>
      </c>
      <c r="B48" s="33" t="s">
        <v>120</v>
      </c>
      <c r="C48" s="33" t="s">
        <v>121</v>
      </c>
      <c r="D48" s="32">
        <v>1974</v>
      </c>
      <c r="E48" s="34" t="s">
        <v>38</v>
      </c>
      <c r="F48" s="35">
        <v>0.031342592592592596</v>
      </c>
      <c r="G48" s="36" t="str">
        <f t="shared" si="0"/>
        <v>4.31/km</v>
      </c>
      <c r="H48" s="37">
        <f t="shared" si="3"/>
        <v>0.007824074074074077</v>
      </c>
      <c r="I48" s="38">
        <f t="shared" si="4"/>
        <v>0.007430555555555562</v>
      </c>
      <c r="J48" s="22"/>
    </row>
    <row r="49" spans="1:10" s="1" customFormat="1" ht="14.25" customHeight="1">
      <c r="A49" s="32">
        <v>46</v>
      </c>
      <c r="B49" s="33" t="s">
        <v>122</v>
      </c>
      <c r="C49" s="33" t="s">
        <v>123</v>
      </c>
      <c r="D49" s="32">
        <v>1936</v>
      </c>
      <c r="E49" s="34" t="s">
        <v>124</v>
      </c>
      <c r="F49" s="35">
        <v>0.03152777777777777</v>
      </c>
      <c r="G49" s="36" t="str">
        <f t="shared" si="0"/>
        <v>4.32/km</v>
      </c>
      <c r="H49" s="37">
        <f t="shared" si="3"/>
        <v>0.008009259259259254</v>
      </c>
      <c r="I49" s="38">
        <f t="shared" si="4"/>
        <v>0</v>
      </c>
      <c r="J49" s="22"/>
    </row>
    <row r="50" spans="1:10" s="1" customFormat="1" ht="14.25" customHeight="1">
      <c r="A50" s="32">
        <v>47</v>
      </c>
      <c r="B50" s="33" t="s">
        <v>125</v>
      </c>
      <c r="C50" s="33" t="s">
        <v>126</v>
      </c>
      <c r="D50" s="32">
        <v>1958</v>
      </c>
      <c r="E50" s="34" t="s">
        <v>127</v>
      </c>
      <c r="F50" s="35">
        <v>0.03153935185185185</v>
      </c>
      <c r="G50" s="36" t="str">
        <f t="shared" si="0"/>
        <v>4.33/km</v>
      </c>
      <c r="H50" s="37">
        <f t="shared" si="3"/>
        <v>0.008020833333333335</v>
      </c>
      <c r="I50" s="38">
        <f t="shared" si="4"/>
        <v>0.002766203703703708</v>
      </c>
      <c r="J50" s="22"/>
    </row>
    <row r="51" spans="1:10" s="1" customFormat="1" ht="14.25" customHeight="1">
      <c r="A51" s="32">
        <v>48</v>
      </c>
      <c r="B51" s="33" t="s">
        <v>128</v>
      </c>
      <c r="C51" s="33" t="s">
        <v>129</v>
      </c>
      <c r="D51" s="32">
        <v>1979</v>
      </c>
      <c r="E51" s="34" t="s">
        <v>66</v>
      </c>
      <c r="F51" s="35">
        <v>0.031574074074074074</v>
      </c>
      <c r="G51" s="36" t="str">
        <f t="shared" si="0"/>
        <v>4.33/km</v>
      </c>
      <c r="H51" s="37">
        <f t="shared" si="3"/>
        <v>0.008055555555555555</v>
      </c>
      <c r="I51" s="38">
        <f t="shared" si="4"/>
        <v>0</v>
      </c>
      <c r="J51" s="22"/>
    </row>
    <row r="52" spans="1:10" s="1" customFormat="1" ht="14.25" customHeight="1">
      <c r="A52" s="32">
        <v>49</v>
      </c>
      <c r="B52" s="44" t="s">
        <v>130</v>
      </c>
      <c r="C52" s="44" t="s">
        <v>80</v>
      </c>
      <c r="D52" s="45">
        <v>1956</v>
      </c>
      <c r="E52" s="34" t="s">
        <v>21</v>
      </c>
      <c r="F52" s="35">
        <v>0.03162037037037037</v>
      </c>
      <c r="G52" s="36" t="str">
        <f t="shared" si="0"/>
        <v>4.33/km</v>
      </c>
      <c r="H52" s="37">
        <f t="shared" si="3"/>
        <v>0.00810185185185185</v>
      </c>
      <c r="I52" s="38">
        <f t="shared" si="4"/>
        <v>0.003877314814814809</v>
      </c>
      <c r="J52" s="22"/>
    </row>
    <row r="53" spans="1:10" s="3" customFormat="1" ht="14.25" customHeight="1">
      <c r="A53" s="32">
        <v>50</v>
      </c>
      <c r="B53" s="33" t="s">
        <v>131</v>
      </c>
      <c r="C53" s="33" t="s">
        <v>77</v>
      </c>
      <c r="D53" s="32">
        <v>1949</v>
      </c>
      <c r="E53" s="34" t="s">
        <v>0</v>
      </c>
      <c r="F53" s="35">
        <v>0.031712962962962964</v>
      </c>
      <c r="G53" s="36" t="str">
        <f t="shared" si="0"/>
        <v>4.34/km</v>
      </c>
      <c r="H53" s="37">
        <f t="shared" si="3"/>
        <v>0.008194444444444445</v>
      </c>
      <c r="I53" s="38">
        <f t="shared" si="4"/>
        <v>0</v>
      </c>
      <c r="J53" s="22"/>
    </row>
    <row r="54" spans="1:10" s="1" customFormat="1" ht="14.25" customHeight="1">
      <c r="A54" s="32">
        <v>51</v>
      </c>
      <c r="B54" s="33" t="s">
        <v>132</v>
      </c>
      <c r="C54" s="33" t="s">
        <v>60</v>
      </c>
      <c r="D54" s="32">
        <v>1955</v>
      </c>
      <c r="E54" s="34" t="s">
        <v>104</v>
      </c>
      <c r="F54" s="35">
        <v>0.03189814814814815</v>
      </c>
      <c r="G54" s="36" t="str">
        <f t="shared" si="0"/>
        <v>4.36/km</v>
      </c>
      <c r="H54" s="37">
        <f t="shared" si="3"/>
        <v>0.00837962962962963</v>
      </c>
      <c r="I54" s="38">
        <f t="shared" si="4"/>
        <v>0.003101851851851852</v>
      </c>
      <c r="J54" s="22"/>
    </row>
    <row r="55" spans="1:10" s="1" customFormat="1" ht="14.25" customHeight="1">
      <c r="A55" s="32">
        <v>52</v>
      </c>
      <c r="B55" s="33" t="s">
        <v>133</v>
      </c>
      <c r="C55" s="33" t="s">
        <v>134</v>
      </c>
      <c r="D55" s="32">
        <v>1967</v>
      </c>
      <c r="E55" s="34" t="s">
        <v>135</v>
      </c>
      <c r="F55" s="35">
        <v>0.0321875</v>
      </c>
      <c r="G55" s="36" t="str">
        <f t="shared" si="0"/>
        <v>4.38/km</v>
      </c>
      <c r="H55" s="37">
        <f t="shared" si="3"/>
        <v>0.008668981481481482</v>
      </c>
      <c r="I55" s="38">
        <f t="shared" si="4"/>
        <v>0.007881944444444445</v>
      </c>
      <c r="J55" s="22"/>
    </row>
    <row r="56" spans="1:10" s="1" customFormat="1" ht="14.25" customHeight="1">
      <c r="A56" s="32">
        <v>53</v>
      </c>
      <c r="B56" s="33" t="s">
        <v>136</v>
      </c>
      <c r="C56" s="33" t="s">
        <v>137</v>
      </c>
      <c r="D56" s="32">
        <v>1966</v>
      </c>
      <c r="E56" s="34" t="s">
        <v>138</v>
      </c>
      <c r="F56" s="35">
        <v>0.032199074074074074</v>
      </c>
      <c r="G56" s="36" t="str">
        <f t="shared" si="0"/>
        <v>4.38/km</v>
      </c>
      <c r="H56" s="37">
        <f t="shared" si="3"/>
        <v>0.008680555555555556</v>
      </c>
      <c r="I56" s="38">
        <f t="shared" si="4"/>
        <v>0.004629629629629626</v>
      </c>
      <c r="J56" s="22"/>
    </row>
    <row r="57" spans="1:10" s="1" customFormat="1" ht="14.25" customHeight="1">
      <c r="A57" s="32">
        <v>54</v>
      </c>
      <c r="B57" s="44" t="s">
        <v>139</v>
      </c>
      <c r="C57" s="44" t="s">
        <v>65</v>
      </c>
      <c r="D57" s="45">
        <v>1966</v>
      </c>
      <c r="E57" s="34" t="s">
        <v>21</v>
      </c>
      <c r="F57" s="35">
        <v>0.03226851851851852</v>
      </c>
      <c r="G57" s="36" t="str">
        <f t="shared" si="0"/>
        <v>4.39/km</v>
      </c>
      <c r="H57" s="37">
        <f t="shared" si="3"/>
        <v>0.008750000000000004</v>
      </c>
      <c r="I57" s="38">
        <f t="shared" si="4"/>
        <v>0.004699074074074074</v>
      </c>
      <c r="J57" s="22"/>
    </row>
    <row r="58" spans="1:10" s="1" customFormat="1" ht="14.25" customHeight="1">
      <c r="A58" s="32">
        <v>55</v>
      </c>
      <c r="B58" s="33" t="s">
        <v>140</v>
      </c>
      <c r="C58" s="33" t="s">
        <v>141</v>
      </c>
      <c r="D58" s="32">
        <v>1971</v>
      </c>
      <c r="E58" s="34" t="s">
        <v>142</v>
      </c>
      <c r="F58" s="35">
        <v>0.032326388888888884</v>
      </c>
      <c r="G58" s="36" t="str">
        <f t="shared" si="0"/>
        <v>4.39/km</v>
      </c>
      <c r="H58" s="37">
        <f t="shared" si="3"/>
        <v>0.008807870370370365</v>
      </c>
      <c r="I58" s="38">
        <f t="shared" si="4"/>
        <v>0.00317129629629629</v>
      </c>
      <c r="J58" s="22"/>
    </row>
    <row r="59" spans="1:10" s="1" customFormat="1" ht="14.25" customHeight="1">
      <c r="A59" s="32">
        <v>56</v>
      </c>
      <c r="B59" s="33" t="s">
        <v>143</v>
      </c>
      <c r="C59" s="33" t="s">
        <v>144</v>
      </c>
      <c r="D59" s="32">
        <v>1990</v>
      </c>
      <c r="E59" s="34" t="s">
        <v>145</v>
      </c>
      <c r="F59" s="35">
        <v>0.0324537037037037</v>
      </c>
      <c r="G59" s="36" t="str">
        <f t="shared" si="0"/>
        <v>4.40/km</v>
      </c>
      <c r="H59" s="37">
        <f t="shared" si="3"/>
        <v>0.008935185185185181</v>
      </c>
      <c r="I59" s="38">
        <f t="shared" si="4"/>
        <v>0</v>
      </c>
      <c r="J59" s="22"/>
    </row>
    <row r="60" spans="1:10" s="1" customFormat="1" ht="14.25" customHeight="1">
      <c r="A60" s="32">
        <v>57</v>
      </c>
      <c r="B60" s="33" t="s">
        <v>146</v>
      </c>
      <c r="C60" s="33" t="s">
        <v>147</v>
      </c>
      <c r="D60" s="32">
        <v>1978</v>
      </c>
      <c r="E60" s="34" t="s">
        <v>21</v>
      </c>
      <c r="F60" s="35">
        <v>0.03274305555555555</v>
      </c>
      <c r="G60" s="36" t="str">
        <f t="shared" si="0"/>
        <v>4.43/km</v>
      </c>
      <c r="H60" s="37">
        <f t="shared" si="3"/>
        <v>0.009224537037037035</v>
      </c>
      <c r="I60" s="38">
        <f t="shared" si="4"/>
        <v>0</v>
      </c>
      <c r="J60" s="22"/>
    </row>
    <row r="61" spans="1:10" s="1" customFormat="1" ht="14.25" customHeight="1">
      <c r="A61" s="32">
        <v>58</v>
      </c>
      <c r="B61" s="44" t="s">
        <v>148</v>
      </c>
      <c r="C61" s="44" t="s">
        <v>100</v>
      </c>
      <c r="D61" s="45">
        <v>1941</v>
      </c>
      <c r="E61" s="34" t="s">
        <v>21</v>
      </c>
      <c r="F61" s="35">
        <v>0.0328125</v>
      </c>
      <c r="G61" s="36" t="str">
        <f t="shared" si="0"/>
        <v>4.44/km</v>
      </c>
      <c r="H61" s="37">
        <f t="shared" si="3"/>
        <v>0.009293981481481483</v>
      </c>
      <c r="I61" s="38">
        <f t="shared" si="4"/>
        <v>0</v>
      </c>
      <c r="J61" s="22"/>
    </row>
    <row r="62" spans="1:10" s="1" customFormat="1" ht="14.25" customHeight="1">
      <c r="A62" s="32">
        <v>59</v>
      </c>
      <c r="B62" s="44" t="s">
        <v>149</v>
      </c>
      <c r="C62" s="44" t="s">
        <v>95</v>
      </c>
      <c r="D62" s="45">
        <v>1952</v>
      </c>
      <c r="E62" s="34" t="s">
        <v>21</v>
      </c>
      <c r="F62" s="35">
        <v>0.03288194444444444</v>
      </c>
      <c r="G62" s="36" t="str">
        <f t="shared" si="0"/>
        <v>4.44/km</v>
      </c>
      <c r="H62" s="37">
        <f t="shared" si="3"/>
        <v>0.009363425925925924</v>
      </c>
      <c r="I62" s="38">
        <f t="shared" si="4"/>
        <v>0</v>
      </c>
      <c r="J62" s="22"/>
    </row>
    <row r="63" spans="1:10" s="1" customFormat="1" ht="14.25" customHeight="1">
      <c r="A63" s="32">
        <v>60</v>
      </c>
      <c r="B63" s="33" t="s">
        <v>150</v>
      </c>
      <c r="C63" s="33" t="s">
        <v>77</v>
      </c>
      <c r="D63" s="32">
        <v>1939</v>
      </c>
      <c r="E63" s="34" t="s">
        <v>0</v>
      </c>
      <c r="F63" s="35">
        <v>0.03359953703703704</v>
      </c>
      <c r="G63" s="36" t="str">
        <f t="shared" si="0"/>
        <v>4.50/km</v>
      </c>
      <c r="H63" s="37">
        <f t="shared" si="3"/>
        <v>0.01008101851851852</v>
      </c>
      <c r="I63" s="38">
        <f t="shared" si="4"/>
        <v>0</v>
      </c>
      <c r="J63" s="22"/>
    </row>
    <row r="64" spans="1:10" s="1" customFormat="1" ht="14.25" customHeight="1">
      <c r="A64" s="32">
        <v>61</v>
      </c>
      <c r="B64" s="33" t="s">
        <v>151</v>
      </c>
      <c r="C64" s="33" t="s">
        <v>152</v>
      </c>
      <c r="D64" s="32">
        <v>1956</v>
      </c>
      <c r="E64" s="34" t="s">
        <v>83</v>
      </c>
      <c r="F64" s="35">
        <v>0.03361111111111111</v>
      </c>
      <c r="G64" s="36" t="str">
        <f t="shared" si="0"/>
        <v>4.50/km</v>
      </c>
      <c r="H64" s="37">
        <f t="shared" si="3"/>
        <v>0.010092592592592594</v>
      </c>
      <c r="I64" s="38">
        <f t="shared" si="4"/>
        <v>0.0058680555555555534</v>
      </c>
      <c r="J64" s="22"/>
    </row>
    <row r="65" spans="1:10" s="1" customFormat="1" ht="14.25" customHeight="1">
      <c r="A65" s="32">
        <v>62</v>
      </c>
      <c r="B65" s="33" t="s">
        <v>153</v>
      </c>
      <c r="C65" s="33" t="s">
        <v>154</v>
      </c>
      <c r="D65" s="32" t="s">
        <v>232</v>
      </c>
      <c r="E65" s="34" t="s">
        <v>14</v>
      </c>
      <c r="F65" s="35">
        <v>0.03377314814814815</v>
      </c>
      <c r="G65" s="36" t="str">
        <f t="shared" si="0"/>
        <v>4.52/km</v>
      </c>
      <c r="H65" s="37">
        <f t="shared" si="3"/>
        <v>0.010254629629629631</v>
      </c>
      <c r="I65" s="38">
        <f t="shared" si="4"/>
        <v>0</v>
      </c>
      <c r="J65" s="22"/>
    </row>
    <row r="66" spans="1:10" s="1" customFormat="1" ht="14.25" customHeight="1">
      <c r="A66" s="32">
        <v>63</v>
      </c>
      <c r="B66" s="44" t="s">
        <v>155</v>
      </c>
      <c r="C66" s="44" t="s">
        <v>154</v>
      </c>
      <c r="D66" s="45">
        <v>1951</v>
      </c>
      <c r="E66" s="34" t="s">
        <v>21</v>
      </c>
      <c r="F66" s="35">
        <v>0.03378472222222222</v>
      </c>
      <c r="G66" s="36" t="str">
        <f t="shared" si="0"/>
        <v>4.52/km</v>
      </c>
      <c r="H66" s="37">
        <f t="shared" si="3"/>
        <v>0.010266203703703704</v>
      </c>
      <c r="I66" s="38">
        <f t="shared" si="4"/>
        <v>0.006064814814814818</v>
      </c>
      <c r="J66" s="22"/>
    </row>
    <row r="67" spans="1:10" s="1" customFormat="1" ht="14.25" customHeight="1">
      <c r="A67" s="32">
        <v>64</v>
      </c>
      <c r="B67" s="33" t="s">
        <v>143</v>
      </c>
      <c r="C67" s="33" t="s">
        <v>156</v>
      </c>
      <c r="D67" s="32">
        <v>1963</v>
      </c>
      <c r="E67" s="34" t="s">
        <v>157</v>
      </c>
      <c r="F67" s="35">
        <v>0.03398148148148148</v>
      </c>
      <c r="G67" s="36" t="str">
        <f t="shared" si="0"/>
        <v>4.54/km</v>
      </c>
      <c r="H67" s="37">
        <f t="shared" si="3"/>
        <v>0.010462962962962962</v>
      </c>
      <c r="I67" s="38">
        <f t="shared" si="4"/>
        <v>0</v>
      </c>
      <c r="J67" s="22"/>
    </row>
    <row r="68" spans="1:10" s="1" customFormat="1" ht="14.25" customHeight="1">
      <c r="A68" s="32">
        <v>65</v>
      </c>
      <c r="B68" s="33" t="s">
        <v>158</v>
      </c>
      <c r="C68" s="33" t="s">
        <v>129</v>
      </c>
      <c r="D68" s="32" t="s">
        <v>232</v>
      </c>
      <c r="E68" s="34" t="s">
        <v>159</v>
      </c>
      <c r="F68" s="35">
        <v>0.03399305555555556</v>
      </c>
      <c r="G68" s="36" t="str">
        <f aca="true" t="shared" si="5" ref="G68:G110">TEXT(INT((HOUR(F68)*3600+MINUTE(F68)*60+SECOND(F68))/$I$2/60),"0")&amp;"."&amp;TEXT(MOD((HOUR(F68)*3600+MINUTE(F68)*60+SECOND(F68))/$I$2,60),"00")&amp;"/km"</f>
        <v>4.54/km</v>
      </c>
      <c r="H68" s="37">
        <f t="shared" si="3"/>
        <v>0.010474537037037043</v>
      </c>
      <c r="I68" s="38">
        <f aca="true" t="shared" si="6" ref="I68:I99">F68-INDEX($F$4:$F$183,MATCH(D68,$D$4:$D$183,0))</f>
        <v>0.00021990740740741171</v>
      </c>
      <c r="J68" s="22"/>
    </row>
    <row r="69" spans="1:10" s="1" customFormat="1" ht="14.25" customHeight="1">
      <c r="A69" s="32">
        <v>66</v>
      </c>
      <c r="B69" s="33" t="s">
        <v>160</v>
      </c>
      <c r="C69" s="33" t="s">
        <v>161</v>
      </c>
      <c r="D69" s="32">
        <v>1955</v>
      </c>
      <c r="E69" s="34" t="s">
        <v>86</v>
      </c>
      <c r="F69" s="35">
        <v>0.03417824074074074</v>
      </c>
      <c r="G69" s="36" t="str">
        <f t="shared" si="5"/>
        <v>4.55/km</v>
      </c>
      <c r="H69" s="37">
        <f t="shared" si="3"/>
        <v>0.01065972222222222</v>
      </c>
      <c r="I69" s="38">
        <f t="shared" si="6"/>
        <v>0.005381944444444443</v>
      </c>
      <c r="J69" s="22"/>
    </row>
    <row r="70" spans="1:10" s="1" customFormat="1" ht="14.25" customHeight="1">
      <c r="A70" s="32">
        <v>67</v>
      </c>
      <c r="B70" s="33" t="s">
        <v>162</v>
      </c>
      <c r="C70" s="33" t="s">
        <v>163</v>
      </c>
      <c r="D70" s="32">
        <v>1957</v>
      </c>
      <c r="E70" s="34" t="s">
        <v>164</v>
      </c>
      <c r="F70" s="35">
        <v>0.03429398148148148</v>
      </c>
      <c r="G70" s="36" t="str">
        <f t="shared" si="5"/>
        <v>4.56/km</v>
      </c>
      <c r="H70" s="37">
        <f t="shared" si="3"/>
        <v>0.010775462962962962</v>
      </c>
      <c r="I70" s="38">
        <f t="shared" si="6"/>
        <v>0</v>
      </c>
      <c r="J70" s="22"/>
    </row>
    <row r="71" spans="1:10" s="1" customFormat="1" ht="14.25" customHeight="1">
      <c r="A71" s="32">
        <v>68</v>
      </c>
      <c r="B71" s="33" t="s">
        <v>165</v>
      </c>
      <c r="C71" s="33" t="s">
        <v>166</v>
      </c>
      <c r="D71" s="32">
        <v>1976</v>
      </c>
      <c r="E71" s="34" t="s">
        <v>21</v>
      </c>
      <c r="F71" s="35">
        <v>0.034305555555555554</v>
      </c>
      <c r="G71" s="36" t="str">
        <f t="shared" si="5"/>
        <v>4.56/km</v>
      </c>
      <c r="H71" s="37">
        <f t="shared" si="3"/>
        <v>0.010787037037037036</v>
      </c>
      <c r="I71" s="38">
        <f t="shared" si="6"/>
        <v>0.006921296296296297</v>
      </c>
      <c r="J71" s="22"/>
    </row>
    <row r="72" spans="1:10" s="1" customFormat="1" ht="14.25" customHeight="1">
      <c r="A72" s="32">
        <v>69</v>
      </c>
      <c r="B72" s="33" t="s">
        <v>167</v>
      </c>
      <c r="C72" s="33" t="s">
        <v>101</v>
      </c>
      <c r="D72" s="32">
        <v>1973</v>
      </c>
      <c r="E72" s="34" t="s">
        <v>21</v>
      </c>
      <c r="F72" s="35">
        <v>0.034444444444444444</v>
      </c>
      <c r="G72" s="36" t="str">
        <f t="shared" si="5"/>
        <v>4.58/km</v>
      </c>
      <c r="H72" s="37">
        <f t="shared" si="3"/>
        <v>0.010925925925925926</v>
      </c>
      <c r="I72" s="38">
        <f t="shared" si="6"/>
        <v>0.010925925925925926</v>
      </c>
      <c r="J72" s="22"/>
    </row>
    <row r="73" spans="1:10" s="1" customFormat="1" ht="14.25" customHeight="1">
      <c r="A73" s="32">
        <v>70</v>
      </c>
      <c r="B73" s="33" t="s">
        <v>168</v>
      </c>
      <c r="C73" s="33" t="s">
        <v>169</v>
      </c>
      <c r="D73" s="32">
        <v>1973</v>
      </c>
      <c r="E73" s="34" t="s">
        <v>53</v>
      </c>
      <c r="F73" s="35">
        <v>0.03462962962962963</v>
      </c>
      <c r="G73" s="36" t="str">
        <f t="shared" si="5"/>
        <v>4.59/km</v>
      </c>
      <c r="H73" s="37">
        <f t="shared" si="3"/>
        <v>0.01111111111111111</v>
      </c>
      <c r="I73" s="38">
        <f t="shared" si="6"/>
        <v>0.01111111111111111</v>
      </c>
      <c r="J73" s="22"/>
    </row>
    <row r="74" spans="1:10" s="1" customFormat="1" ht="14.25" customHeight="1">
      <c r="A74" s="32">
        <v>71</v>
      </c>
      <c r="B74" s="33" t="s">
        <v>170</v>
      </c>
      <c r="C74" s="33" t="s">
        <v>112</v>
      </c>
      <c r="D74" s="32">
        <v>1965</v>
      </c>
      <c r="E74" s="34" t="s">
        <v>66</v>
      </c>
      <c r="F74" s="35">
        <v>0.035</v>
      </c>
      <c r="G74" s="36" t="str">
        <f t="shared" si="5"/>
        <v>5.02/km</v>
      </c>
      <c r="H74" s="37">
        <f t="shared" si="3"/>
        <v>0.011481481481481485</v>
      </c>
      <c r="I74" s="38">
        <f t="shared" si="6"/>
        <v>0.00927083333333334</v>
      </c>
      <c r="J74" s="22"/>
    </row>
    <row r="75" spans="1:10" s="1" customFormat="1" ht="14.25" customHeight="1">
      <c r="A75" s="32">
        <v>72</v>
      </c>
      <c r="B75" s="33" t="s">
        <v>171</v>
      </c>
      <c r="C75" s="33" t="s">
        <v>172</v>
      </c>
      <c r="D75" s="32">
        <v>1947</v>
      </c>
      <c r="E75" s="34" t="s">
        <v>173</v>
      </c>
      <c r="F75" s="35">
        <v>0.035289351851851856</v>
      </c>
      <c r="G75" s="36" t="str">
        <f t="shared" si="5"/>
        <v>5.05/km</v>
      </c>
      <c r="H75" s="37">
        <f t="shared" si="3"/>
        <v>0.011770833333333338</v>
      </c>
      <c r="I75" s="38">
        <f t="shared" si="6"/>
        <v>0</v>
      </c>
      <c r="J75" s="22"/>
    </row>
    <row r="76" spans="1:10" s="1" customFormat="1" ht="14.25" customHeight="1">
      <c r="A76" s="32">
        <v>73</v>
      </c>
      <c r="B76" s="33" t="s">
        <v>174</v>
      </c>
      <c r="C76" s="33" t="s">
        <v>175</v>
      </c>
      <c r="D76" s="32">
        <v>1958</v>
      </c>
      <c r="E76" s="34" t="s">
        <v>159</v>
      </c>
      <c r="F76" s="35">
        <v>0.03560185185185185</v>
      </c>
      <c r="G76" s="36" t="str">
        <f t="shared" si="5"/>
        <v>5.08/km</v>
      </c>
      <c r="H76" s="37">
        <f t="shared" si="3"/>
        <v>0.012083333333333331</v>
      </c>
      <c r="I76" s="38">
        <f t="shared" si="6"/>
        <v>0.006828703703703705</v>
      </c>
      <c r="J76" s="22"/>
    </row>
    <row r="77" spans="1:10" s="1" customFormat="1" ht="14.25" customHeight="1">
      <c r="A77" s="32">
        <v>74</v>
      </c>
      <c r="B77" s="33" t="s">
        <v>176</v>
      </c>
      <c r="C77" s="33" t="s">
        <v>62</v>
      </c>
      <c r="D77" s="32">
        <v>1965</v>
      </c>
      <c r="E77" s="34" t="s">
        <v>159</v>
      </c>
      <c r="F77" s="35">
        <v>0.036377314814814814</v>
      </c>
      <c r="G77" s="36" t="str">
        <f t="shared" si="5"/>
        <v>5.14/km</v>
      </c>
      <c r="H77" s="37">
        <f t="shared" si="3"/>
        <v>0.012858796296296295</v>
      </c>
      <c r="I77" s="38">
        <f t="shared" si="6"/>
        <v>0.01064814814814815</v>
      </c>
      <c r="J77" s="22"/>
    </row>
    <row r="78" spans="1:10" s="1" customFormat="1" ht="14.25" customHeight="1">
      <c r="A78" s="32">
        <v>75</v>
      </c>
      <c r="B78" s="33" t="s">
        <v>177</v>
      </c>
      <c r="C78" s="33" t="s">
        <v>154</v>
      </c>
      <c r="D78" s="32">
        <v>1973</v>
      </c>
      <c r="E78" s="34" t="s">
        <v>178</v>
      </c>
      <c r="F78" s="35">
        <v>0.038831018518518515</v>
      </c>
      <c r="G78" s="36" t="str">
        <f t="shared" si="5"/>
        <v>5.36/km</v>
      </c>
      <c r="H78" s="37">
        <f t="shared" si="3"/>
        <v>0.015312499999999996</v>
      </c>
      <c r="I78" s="38">
        <f t="shared" si="6"/>
        <v>0.015312499999999996</v>
      </c>
      <c r="J78" s="22"/>
    </row>
    <row r="79" spans="1:10" s="1" customFormat="1" ht="14.25" customHeight="1">
      <c r="A79" s="32">
        <v>76</v>
      </c>
      <c r="B79" s="33" t="s">
        <v>179</v>
      </c>
      <c r="C79" s="33" t="s">
        <v>180</v>
      </c>
      <c r="D79" s="32">
        <v>1981</v>
      </c>
      <c r="E79" s="34" t="s">
        <v>102</v>
      </c>
      <c r="F79" s="35">
        <v>0.03732638888888889</v>
      </c>
      <c r="G79" s="36" t="str">
        <f t="shared" si="5"/>
        <v>5.23/km</v>
      </c>
      <c r="H79" s="37">
        <f t="shared" si="3"/>
        <v>0.01380787037037037</v>
      </c>
      <c r="I79" s="38">
        <f t="shared" si="6"/>
        <v>0.005995370370370373</v>
      </c>
      <c r="J79" s="22"/>
    </row>
    <row r="80" spans="1:10" s="3" customFormat="1" ht="14.25" customHeight="1">
      <c r="A80" s="32">
        <v>77</v>
      </c>
      <c r="B80" s="44" t="s">
        <v>181</v>
      </c>
      <c r="C80" s="44" t="s">
        <v>182</v>
      </c>
      <c r="D80" s="45">
        <v>1970</v>
      </c>
      <c r="E80" s="34" t="s">
        <v>21</v>
      </c>
      <c r="F80" s="35">
        <v>0.03806712962962963</v>
      </c>
      <c r="G80" s="36" t="str">
        <f t="shared" si="5"/>
        <v>5.29/km</v>
      </c>
      <c r="H80" s="37">
        <f t="shared" si="3"/>
        <v>0.014548611111111113</v>
      </c>
      <c r="I80" s="38">
        <f t="shared" si="6"/>
        <v>0.012523148148148148</v>
      </c>
      <c r="J80" s="22"/>
    </row>
    <row r="81" spans="1:10" s="1" customFormat="1" ht="14.25" customHeight="1">
      <c r="A81" s="32">
        <v>78</v>
      </c>
      <c r="B81" s="44" t="s">
        <v>183</v>
      </c>
      <c r="C81" s="44" t="s">
        <v>184</v>
      </c>
      <c r="D81" s="45">
        <v>1944</v>
      </c>
      <c r="E81" s="34" t="s">
        <v>21</v>
      </c>
      <c r="F81" s="35">
        <v>0.038078703703703705</v>
      </c>
      <c r="G81" s="36" t="str">
        <f t="shared" si="5"/>
        <v>5.29/km</v>
      </c>
      <c r="H81" s="37">
        <f t="shared" si="3"/>
        <v>0.014560185185185186</v>
      </c>
      <c r="I81" s="38">
        <f t="shared" si="6"/>
        <v>0.00752314814814815</v>
      </c>
      <c r="J81" s="22"/>
    </row>
    <row r="82" spans="1:10" s="1" customFormat="1" ht="14.25" customHeight="1">
      <c r="A82" s="32">
        <v>79</v>
      </c>
      <c r="B82" s="33" t="s">
        <v>185</v>
      </c>
      <c r="C82" s="33" t="s">
        <v>40</v>
      </c>
      <c r="D82" s="32">
        <v>1962</v>
      </c>
      <c r="E82" s="34" t="s">
        <v>66</v>
      </c>
      <c r="F82" s="35">
        <v>0.03810185185185185</v>
      </c>
      <c r="G82" s="36" t="str">
        <f t="shared" si="5"/>
        <v>5.29/km</v>
      </c>
      <c r="H82" s="37">
        <f t="shared" si="3"/>
        <v>0.014583333333333334</v>
      </c>
      <c r="I82" s="38">
        <f t="shared" si="6"/>
        <v>0.011157407407407411</v>
      </c>
      <c r="J82" s="22"/>
    </row>
    <row r="83" spans="1:10" s="1" customFormat="1" ht="14.25" customHeight="1">
      <c r="A83" s="32">
        <v>80</v>
      </c>
      <c r="B83" s="33" t="s">
        <v>186</v>
      </c>
      <c r="C83" s="33" t="s">
        <v>129</v>
      </c>
      <c r="D83" s="32">
        <v>1975</v>
      </c>
      <c r="E83" s="34" t="s">
        <v>187</v>
      </c>
      <c r="F83" s="35">
        <v>0.03813657407407407</v>
      </c>
      <c r="G83" s="36" t="str">
        <f t="shared" si="5"/>
        <v>5.30/km</v>
      </c>
      <c r="H83" s="37">
        <f t="shared" si="3"/>
        <v>0.014618055555555554</v>
      </c>
      <c r="I83" s="38">
        <f t="shared" si="6"/>
        <v>0</v>
      </c>
      <c r="J83" s="22"/>
    </row>
    <row r="84" spans="1:10" ht="14.25" customHeight="1">
      <c r="A84" s="32">
        <v>81</v>
      </c>
      <c r="B84" s="33" t="s">
        <v>188</v>
      </c>
      <c r="C84" s="33" t="s">
        <v>189</v>
      </c>
      <c r="D84" s="32">
        <v>1976</v>
      </c>
      <c r="E84" s="34" t="s">
        <v>159</v>
      </c>
      <c r="F84" s="35">
        <v>0.038148148148148146</v>
      </c>
      <c r="G84" s="36" t="str">
        <f t="shared" si="5"/>
        <v>5.30/km</v>
      </c>
      <c r="H84" s="37">
        <f t="shared" si="3"/>
        <v>0.014629629629629628</v>
      </c>
      <c r="I84" s="38">
        <f t="shared" si="6"/>
        <v>0.010763888888888889</v>
      </c>
      <c r="J84" s="22"/>
    </row>
    <row r="85" spans="1:10" ht="14.25" customHeight="1">
      <c r="A85" s="32">
        <v>82</v>
      </c>
      <c r="B85" s="44" t="s">
        <v>190</v>
      </c>
      <c r="C85" s="44" t="s">
        <v>23</v>
      </c>
      <c r="D85" s="45">
        <v>1972</v>
      </c>
      <c r="E85" s="34" t="s">
        <v>21</v>
      </c>
      <c r="F85" s="35">
        <v>0.03831018518518518</v>
      </c>
      <c r="G85" s="36" t="str">
        <f t="shared" si="5"/>
        <v>5.31/km</v>
      </c>
      <c r="H85" s="37">
        <f t="shared" si="3"/>
        <v>0.014791666666666665</v>
      </c>
      <c r="I85" s="38">
        <f t="shared" si="6"/>
        <v>0.012812499999999994</v>
      </c>
      <c r="J85" s="22"/>
    </row>
    <row r="86" spans="1:10" ht="14.25" customHeight="1">
      <c r="A86" s="32">
        <v>83</v>
      </c>
      <c r="B86" s="44" t="s">
        <v>191</v>
      </c>
      <c r="C86" s="44" t="s">
        <v>65</v>
      </c>
      <c r="D86" s="45">
        <v>1940</v>
      </c>
      <c r="E86" s="34" t="s">
        <v>21</v>
      </c>
      <c r="F86" s="35">
        <v>0.038622685185185184</v>
      </c>
      <c r="G86" s="36" t="str">
        <f t="shared" si="5"/>
        <v>5.34/km</v>
      </c>
      <c r="H86" s="37">
        <f t="shared" si="3"/>
        <v>0.015104166666666665</v>
      </c>
      <c r="I86" s="38">
        <f t="shared" si="6"/>
        <v>0</v>
      </c>
      <c r="J86" s="22"/>
    </row>
    <row r="87" spans="1:10" ht="14.25" customHeight="1">
      <c r="A87" s="32">
        <v>84</v>
      </c>
      <c r="B87" s="33" t="s">
        <v>192</v>
      </c>
      <c r="C87" s="33" t="s">
        <v>193</v>
      </c>
      <c r="D87" s="32">
        <v>1979</v>
      </c>
      <c r="E87" s="34" t="s">
        <v>102</v>
      </c>
      <c r="F87" s="35">
        <v>0.03863425925925926</v>
      </c>
      <c r="G87" s="36" t="str">
        <f t="shared" si="5"/>
        <v>5.34/km</v>
      </c>
      <c r="H87" s="37">
        <f t="shared" si="3"/>
        <v>0.015115740740740739</v>
      </c>
      <c r="I87" s="38">
        <f t="shared" si="6"/>
        <v>0.007060185185185183</v>
      </c>
      <c r="J87" s="22"/>
    </row>
    <row r="88" spans="1:10" ht="14.25" customHeight="1">
      <c r="A88" s="32">
        <v>85</v>
      </c>
      <c r="B88" s="33" t="s">
        <v>194</v>
      </c>
      <c r="C88" s="33" t="s">
        <v>161</v>
      </c>
      <c r="D88" s="32">
        <v>1959</v>
      </c>
      <c r="E88" s="34" t="s">
        <v>102</v>
      </c>
      <c r="F88" s="35">
        <v>0.03877314814814815</v>
      </c>
      <c r="G88" s="36" t="str">
        <f t="shared" si="5"/>
        <v>5.35/km</v>
      </c>
      <c r="H88" s="37">
        <f t="shared" si="3"/>
        <v>0.015254629629629628</v>
      </c>
      <c r="I88" s="38">
        <f t="shared" si="6"/>
        <v>0.01053240740740741</v>
      </c>
      <c r="J88" s="22"/>
    </row>
    <row r="89" spans="1:10" ht="14.25" customHeight="1">
      <c r="A89" s="32">
        <v>86</v>
      </c>
      <c r="B89" s="33" t="s">
        <v>195</v>
      </c>
      <c r="C89" s="33" t="s">
        <v>126</v>
      </c>
      <c r="D89" s="32">
        <v>1958</v>
      </c>
      <c r="E89" s="34" t="s">
        <v>159</v>
      </c>
      <c r="F89" s="35">
        <v>0.039050925925925926</v>
      </c>
      <c r="G89" s="36" t="str">
        <f t="shared" si="5"/>
        <v>5.37/km</v>
      </c>
      <c r="H89" s="37">
        <f t="shared" si="3"/>
        <v>0.015532407407407408</v>
      </c>
      <c r="I89" s="38">
        <f t="shared" si="6"/>
        <v>0.010277777777777782</v>
      </c>
      <c r="J89" s="22"/>
    </row>
    <row r="90" spans="1:10" ht="14.25" customHeight="1">
      <c r="A90" s="32">
        <v>87</v>
      </c>
      <c r="B90" s="44" t="s">
        <v>196</v>
      </c>
      <c r="C90" s="44" t="s">
        <v>197</v>
      </c>
      <c r="D90" s="45">
        <v>1968</v>
      </c>
      <c r="E90" s="34" t="s">
        <v>21</v>
      </c>
      <c r="F90" s="35">
        <v>0.0390625</v>
      </c>
      <c r="G90" s="36" t="str">
        <f t="shared" si="5"/>
        <v>5.38/km</v>
      </c>
      <c r="H90" s="37">
        <f t="shared" si="3"/>
        <v>0.015543981481481482</v>
      </c>
      <c r="I90" s="38">
        <f t="shared" si="6"/>
        <v>0</v>
      </c>
      <c r="J90" s="22"/>
    </row>
    <row r="91" spans="1:10" ht="14.25" customHeight="1">
      <c r="A91" s="32">
        <v>88</v>
      </c>
      <c r="B91" s="44" t="s">
        <v>198</v>
      </c>
      <c r="C91" s="44" t="s">
        <v>90</v>
      </c>
      <c r="D91" s="45">
        <v>1961</v>
      </c>
      <c r="E91" s="34" t="s">
        <v>21</v>
      </c>
      <c r="F91" s="35">
        <v>0.04011574074074074</v>
      </c>
      <c r="G91" s="36" t="str">
        <f t="shared" si="5"/>
        <v>5.47/km</v>
      </c>
      <c r="H91" s="37">
        <f t="shared" si="3"/>
        <v>0.016597222222222218</v>
      </c>
      <c r="I91" s="38">
        <f t="shared" si="6"/>
        <v>0</v>
      </c>
      <c r="J91" s="22"/>
    </row>
    <row r="92" spans="1:10" ht="14.25" customHeight="1">
      <c r="A92" s="32">
        <v>89</v>
      </c>
      <c r="B92" s="44" t="s">
        <v>199</v>
      </c>
      <c r="C92" s="44" t="s">
        <v>95</v>
      </c>
      <c r="D92" s="45">
        <v>1964</v>
      </c>
      <c r="E92" s="34" t="s">
        <v>21</v>
      </c>
      <c r="F92" s="35">
        <v>0.04028935185185185</v>
      </c>
      <c r="G92" s="36" t="str">
        <f t="shared" si="5"/>
        <v>5.48/km</v>
      </c>
      <c r="H92" s="37">
        <f t="shared" si="3"/>
        <v>0.01677083333333333</v>
      </c>
      <c r="I92" s="38">
        <f t="shared" si="6"/>
        <v>0.011701388888888883</v>
      </c>
      <c r="J92" s="22"/>
    </row>
    <row r="93" spans="1:10" ht="14.25" customHeight="1">
      <c r="A93" s="32">
        <v>90</v>
      </c>
      <c r="B93" s="33" t="s">
        <v>200</v>
      </c>
      <c r="C93" s="33" t="s">
        <v>55</v>
      </c>
      <c r="D93" s="32">
        <v>1961</v>
      </c>
      <c r="E93" s="34" t="s">
        <v>38</v>
      </c>
      <c r="F93" s="35">
        <v>0.04038194444444444</v>
      </c>
      <c r="G93" s="36" t="str">
        <f t="shared" si="5"/>
        <v>5.49/km</v>
      </c>
      <c r="H93" s="37">
        <f t="shared" si="3"/>
        <v>0.016863425925925924</v>
      </c>
      <c r="I93" s="38">
        <f t="shared" si="6"/>
        <v>0.000266203703703706</v>
      </c>
      <c r="J93" s="22"/>
    </row>
    <row r="94" spans="1:10" ht="14.25" customHeight="1">
      <c r="A94" s="32">
        <v>91</v>
      </c>
      <c r="B94" s="33" t="s">
        <v>201</v>
      </c>
      <c r="C94" s="33" t="s">
        <v>202</v>
      </c>
      <c r="D94" s="32">
        <v>1979</v>
      </c>
      <c r="E94" s="34" t="s">
        <v>38</v>
      </c>
      <c r="F94" s="35">
        <v>0.04065972222222222</v>
      </c>
      <c r="G94" s="36" t="str">
        <f t="shared" si="5"/>
        <v>5.51/km</v>
      </c>
      <c r="H94" s="37">
        <f t="shared" si="3"/>
        <v>0.017141203703703704</v>
      </c>
      <c r="I94" s="38">
        <f t="shared" si="6"/>
        <v>0.009085648148148148</v>
      </c>
      <c r="J94" s="22"/>
    </row>
    <row r="95" spans="1:10" ht="14.25" customHeight="1">
      <c r="A95" s="32">
        <v>92</v>
      </c>
      <c r="B95" s="33" t="s">
        <v>203</v>
      </c>
      <c r="C95" s="33" t="s">
        <v>154</v>
      </c>
      <c r="D95" s="32">
        <v>1969</v>
      </c>
      <c r="E95" s="34" t="s">
        <v>159</v>
      </c>
      <c r="F95" s="46">
        <v>0.04290509259259259</v>
      </c>
      <c r="G95" s="36" t="str">
        <f t="shared" si="5"/>
        <v>6.11/km</v>
      </c>
      <c r="H95" s="37">
        <f t="shared" si="3"/>
        <v>0.019386574074074073</v>
      </c>
      <c r="I95" s="38">
        <f t="shared" si="6"/>
        <v>0.01642361111111111</v>
      </c>
      <c r="J95" s="22"/>
    </row>
    <row r="96" spans="1:10" ht="14.25" customHeight="1">
      <c r="A96" s="32">
        <v>93</v>
      </c>
      <c r="B96" s="33" t="s">
        <v>204</v>
      </c>
      <c r="C96" s="33" t="s">
        <v>205</v>
      </c>
      <c r="D96" s="32" t="s">
        <v>232</v>
      </c>
      <c r="E96" s="34" t="s">
        <v>159</v>
      </c>
      <c r="F96" s="46">
        <v>0.042928240740740746</v>
      </c>
      <c r="G96" s="36" t="str">
        <f t="shared" si="5"/>
        <v>6.11/km</v>
      </c>
      <c r="H96" s="37">
        <f aca="true" t="shared" si="7" ref="H96:H103">F96-$F$4</f>
        <v>0.019409722222222228</v>
      </c>
      <c r="I96" s="38">
        <f t="shared" si="6"/>
        <v>0.009155092592592597</v>
      </c>
      <c r="J96" s="22"/>
    </row>
    <row r="97" spans="1:10" ht="14.25" customHeight="1">
      <c r="A97" s="32">
        <v>94</v>
      </c>
      <c r="B97" s="44" t="s">
        <v>155</v>
      </c>
      <c r="C97" s="44" t="s">
        <v>55</v>
      </c>
      <c r="D97" s="45">
        <v>1951</v>
      </c>
      <c r="E97" s="34" t="s">
        <v>21</v>
      </c>
      <c r="F97" s="46">
        <v>0.043263888888888886</v>
      </c>
      <c r="G97" s="36" t="str">
        <f t="shared" si="5"/>
        <v>6.14/km</v>
      </c>
      <c r="H97" s="37">
        <f t="shared" si="7"/>
        <v>0.019745370370370368</v>
      </c>
      <c r="I97" s="38">
        <f t="shared" si="6"/>
        <v>0.015543981481481482</v>
      </c>
      <c r="J97" s="22"/>
    </row>
    <row r="98" spans="1:10" ht="14.25" customHeight="1">
      <c r="A98" s="32">
        <v>95</v>
      </c>
      <c r="B98" s="33" t="s">
        <v>206</v>
      </c>
      <c r="C98" s="33" t="s">
        <v>207</v>
      </c>
      <c r="D98" s="32">
        <v>1949</v>
      </c>
      <c r="E98" s="34" t="s">
        <v>208</v>
      </c>
      <c r="F98" s="46">
        <v>0.043368055555555556</v>
      </c>
      <c r="G98" s="36" t="str">
        <f t="shared" si="5"/>
        <v>6.15/km</v>
      </c>
      <c r="H98" s="37">
        <f t="shared" si="7"/>
        <v>0.019849537037037037</v>
      </c>
      <c r="I98" s="38">
        <f t="shared" si="6"/>
        <v>0.011655092592592592</v>
      </c>
      <c r="J98" s="22"/>
    </row>
    <row r="99" spans="1:10" ht="14.25" customHeight="1">
      <c r="A99" s="32">
        <v>96</v>
      </c>
      <c r="B99" s="33" t="s">
        <v>209</v>
      </c>
      <c r="C99" s="33" t="s">
        <v>60</v>
      </c>
      <c r="D99" s="32">
        <v>1956</v>
      </c>
      <c r="E99" s="34" t="s">
        <v>210</v>
      </c>
      <c r="F99" s="46">
        <v>0.04532407407407407</v>
      </c>
      <c r="G99" s="36" t="str">
        <f t="shared" si="5"/>
        <v>6.32/km</v>
      </c>
      <c r="H99" s="37">
        <f t="shared" si="7"/>
        <v>0.021805555555555554</v>
      </c>
      <c r="I99" s="38">
        <f t="shared" si="6"/>
        <v>0.017581018518518513</v>
      </c>
      <c r="J99" s="22"/>
    </row>
    <row r="100" spans="1:10" ht="14.25" customHeight="1">
      <c r="A100" s="32">
        <v>97</v>
      </c>
      <c r="B100" s="44" t="s">
        <v>211</v>
      </c>
      <c r="C100" s="44" t="s">
        <v>212</v>
      </c>
      <c r="D100" s="45">
        <v>1964</v>
      </c>
      <c r="E100" s="34" t="s">
        <v>21</v>
      </c>
      <c r="F100" s="46">
        <v>0.046018518518518514</v>
      </c>
      <c r="G100" s="36" t="str">
        <f t="shared" si="5"/>
        <v>6.38/km</v>
      </c>
      <c r="H100" s="37">
        <f t="shared" si="7"/>
        <v>0.022499999999999996</v>
      </c>
      <c r="I100" s="38">
        <f>F100-INDEX($F$4:$F$183,MATCH(D100,$D$4:$D$183,0))</f>
        <v>0.01743055555555555</v>
      </c>
      <c r="J100" s="22"/>
    </row>
    <row r="101" spans="1:10" ht="14.25" customHeight="1">
      <c r="A101" s="32">
        <v>98</v>
      </c>
      <c r="B101" s="33" t="s">
        <v>213</v>
      </c>
      <c r="C101" s="33" t="s">
        <v>214</v>
      </c>
      <c r="D101" s="32">
        <v>1963</v>
      </c>
      <c r="E101" s="34" t="s">
        <v>210</v>
      </c>
      <c r="F101" s="46">
        <v>0.05112268518518518</v>
      </c>
      <c r="G101" s="36" t="str">
        <f t="shared" si="5"/>
        <v>7.22/km</v>
      </c>
      <c r="H101" s="37">
        <f t="shared" si="7"/>
        <v>0.027604166666666662</v>
      </c>
      <c r="I101" s="38">
        <f>F101-INDEX($F$4:$F$183,MATCH(D101,$D$4:$D$183,0))</f>
        <v>0.0171412037037037</v>
      </c>
      <c r="J101" s="22"/>
    </row>
    <row r="102" spans="1:10" ht="14.25" customHeight="1">
      <c r="A102" s="32">
        <v>99</v>
      </c>
      <c r="B102" s="44" t="s">
        <v>215</v>
      </c>
      <c r="C102" s="44" t="s">
        <v>216</v>
      </c>
      <c r="D102" s="45">
        <v>1940</v>
      </c>
      <c r="E102" s="34" t="s">
        <v>21</v>
      </c>
      <c r="F102" s="46">
        <v>0.051145833333333335</v>
      </c>
      <c r="G102" s="36" t="str">
        <f t="shared" si="5"/>
        <v>7.22/km</v>
      </c>
      <c r="H102" s="37">
        <f t="shared" si="7"/>
        <v>0.027627314814814816</v>
      </c>
      <c r="I102" s="38">
        <f>F102-INDEX($F$4:$F$183,MATCH(D102,$D$4:$D$183,0))</f>
        <v>0.012523148148148151</v>
      </c>
      <c r="J102" s="22"/>
    </row>
    <row r="103" spans="1:10" ht="14.25" customHeight="1">
      <c r="A103" s="32">
        <v>100</v>
      </c>
      <c r="B103" s="33" t="s">
        <v>217</v>
      </c>
      <c r="C103" s="33" t="s">
        <v>218</v>
      </c>
      <c r="D103" s="32">
        <v>1959</v>
      </c>
      <c r="E103" s="34" t="s">
        <v>21</v>
      </c>
      <c r="F103" s="46">
        <v>0.05123842592592592</v>
      </c>
      <c r="G103" s="36" t="str">
        <f t="shared" si="5"/>
        <v>7.23/km</v>
      </c>
      <c r="H103" s="37">
        <f t="shared" si="7"/>
        <v>0.027719907407407405</v>
      </c>
      <c r="I103" s="38">
        <f>F103-INDEX($F$4:$F$183,MATCH(D103,$D$4:$D$183,0))</f>
        <v>0.022997685185185187</v>
      </c>
      <c r="J103" s="22"/>
    </row>
    <row r="104" spans="1:9" ht="14.25" customHeight="1">
      <c r="A104" s="32">
        <v>101</v>
      </c>
      <c r="B104" s="44" t="s">
        <v>219</v>
      </c>
      <c r="C104" s="44" t="s">
        <v>220</v>
      </c>
      <c r="D104" s="45">
        <v>1964</v>
      </c>
      <c r="E104" s="34" t="s">
        <v>21</v>
      </c>
      <c r="F104" s="47" t="s">
        <v>233</v>
      </c>
      <c r="G104" s="36" t="str">
        <f t="shared" si="5"/>
        <v>0.00/km</v>
      </c>
      <c r="H104" s="37">
        <v>0</v>
      </c>
      <c r="I104" s="37">
        <v>0</v>
      </c>
    </row>
    <row r="105" spans="1:9" ht="14.25" customHeight="1">
      <c r="A105" s="32">
        <v>102</v>
      </c>
      <c r="B105" s="33" t="s">
        <v>221</v>
      </c>
      <c r="C105" s="33" t="s">
        <v>222</v>
      </c>
      <c r="D105" s="32">
        <v>1946</v>
      </c>
      <c r="E105" s="34" t="s">
        <v>159</v>
      </c>
      <c r="F105" s="47" t="s">
        <v>233</v>
      </c>
      <c r="G105" s="36" t="str">
        <f t="shared" si="5"/>
        <v>0.00/km</v>
      </c>
      <c r="H105" s="37">
        <v>0</v>
      </c>
      <c r="I105" s="37">
        <v>0</v>
      </c>
    </row>
    <row r="106" spans="1:9" ht="14.25" customHeight="1">
      <c r="A106" s="32">
        <v>103</v>
      </c>
      <c r="B106" s="33" t="s">
        <v>223</v>
      </c>
      <c r="C106" s="33" t="s">
        <v>23</v>
      </c>
      <c r="D106" s="32">
        <v>1967</v>
      </c>
      <c r="E106" s="34" t="s">
        <v>21</v>
      </c>
      <c r="F106" s="47" t="s">
        <v>233</v>
      </c>
      <c r="G106" s="36" t="str">
        <f t="shared" si="5"/>
        <v>0.00/km</v>
      </c>
      <c r="H106" s="37">
        <v>0</v>
      </c>
      <c r="I106" s="37">
        <v>0</v>
      </c>
    </row>
    <row r="107" spans="1:9" ht="14.25" customHeight="1">
      <c r="A107" s="32">
        <v>104</v>
      </c>
      <c r="B107" s="33" t="s">
        <v>224</v>
      </c>
      <c r="C107" s="33" t="s">
        <v>225</v>
      </c>
      <c r="D107" s="32" t="s">
        <v>232</v>
      </c>
      <c r="E107" s="34" t="s">
        <v>159</v>
      </c>
      <c r="F107" s="47" t="s">
        <v>233</v>
      </c>
      <c r="G107" s="36" t="str">
        <f t="shared" si="5"/>
        <v>0.00/km</v>
      </c>
      <c r="H107" s="37">
        <v>0</v>
      </c>
      <c r="I107" s="37">
        <v>0</v>
      </c>
    </row>
    <row r="108" spans="1:9" ht="14.25" customHeight="1">
      <c r="A108" s="32">
        <v>105</v>
      </c>
      <c r="B108" s="33" t="s">
        <v>226</v>
      </c>
      <c r="C108" s="33" t="s">
        <v>161</v>
      </c>
      <c r="D108" s="32" t="s">
        <v>232</v>
      </c>
      <c r="E108" s="34" t="s">
        <v>159</v>
      </c>
      <c r="F108" s="47" t="s">
        <v>233</v>
      </c>
      <c r="G108" s="36" t="str">
        <f t="shared" si="5"/>
        <v>0.00/km</v>
      </c>
      <c r="H108" s="37">
        <v>0</v>
      </c>
      <c r="I108" s="37">
        <v>0</v>
      </c>
    </row>
    <row r="109" spans="1:9" ht="14.25" customHeight="1">
      <c r="A109" s="32">
        <v>106</v>
      </c>
      <c r="B109" s="33" t="s">
        <v>227</v>
      </c>
      <c r="C109" s="33" t="s">
        <v>228</v>
      </c>
      <c r="D109" s="32">
        <v>1946</v>
      </c>
      <c r="E109" s="34" t="s">
        <v>159</v>
      </c>
      <c r="F109" s="47" t="s">
        <v>233</v>
      </c>
      <c r="G109" s="36" t="str">
        <f t="shared" si="5"/>
        <v>0.00/km</v>
      </c>
      <c r="H109" s="37">
        <v>0</v>
      </c>
      <c r="I109" s="37">
        <v>0</v>
      </c>
    </row>
    <row r="110" spans="1:9" ht="14.25" customHeight="1" thickBot="1">
      <c r="A110" s="48">
        <v>107</v>
      </c>
      <c r="B110" s="49" t="s">
        <v>229</v>
      </c>
      <c r="C110" s="49" t="s">
        <v>65</v>
      </c>
      <c r="D110" s="48" t="s">
        <v>232</v>
      </c>
      <c r="E110" s="50" t="s">
        <v>12</v>
      </c>
      <c r="F110" s="51" t="s">
        <v>233</v>
      </c>
      <c r="G110" s="52" t="str">
        <f t="shared" si="5"/>
        <v>0.00/km</v>
      </c>
      <c r="H110" s="53">
        <v>0</v>
      </c>
      <c r="I110" s="53">
        <v>0</v>
      </c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  <row r="203" ht="12.75">
      <c r="F203" s="5"/>
    </row>
    <row r="204" ht="12.75">
      <c r="F204" s="5"/>
    </row>
    <row r="205" ht="12.75">
      <c r="F205" s="5"/>
    </row>
    <row r="206" ht="12.75">
      <c r="F206" s="5"/>
    </row>
    <row r="207" ht="12.75">
      <c r="F207" s="5"/>
    </row>
    <row r="208" ht="12.75">
      <c r="F208" s="5"/>
    </row>
    <row r="209" ht="12.75">
      <c r="F209" s="5"/>
    </row>
    <row r="210" ht="12.75">
      <c r="F210" s="5"/>
    </row>
    <row r="211" ht="12.75">
      <c r="F211" s="5"/>
    </row>
    <row r="212" ht="12.75">
      <c r="F212" s="5"/>
    </row>
    <row r="213" ht="12.75">
      <c r="F213" s="5"/>
    </row>
    <row r="214" ht="12.75">
      <c r="F214" s="5"/>
    </row>
    <row r="215" ht="12.75">
      <c r="F215" s="5"/>
    </row>
    <row r="216" ht="12.75">
      <c r="F216" s="5"/>
    </row>
    <row r="217" ht="12.75">
      <c r="F217" s="5"/>
    </row>
    <row r="218" ht="12.75">
      <c r="F218" s="5"/>
    </row>
    <row r="219" ht="12.75">
      <c r="F219" s="5"/>
    </row>
    <row r="220" ht="12.75">
      <c r="F220" s="5"/>
    </row>
    <row r="221" ht="12.75">
      <c r="F221" s="5"/>
    </row>
    <row r="222" ht="12.75">
      <c r="F222" s="5"/>
    </row>
    <row r="223" ht="12.75">
      <c r="F223" s="5"/>
    </row>
    <row r="224" ht="12.75">
      <c r="F224" s="5"/>
    </row>
    <row r="225" ht="12.75">
      <c r="F225" s="5"/>
    </row>
    <row r="226" ht="12.75">
      <c r="F226" s="5"/>
    </row>
    <row r="227" ht="12.75">
      <c r="F227" s="5"/>
    </row>
    <row r="228" ht="12.75">
      <c r="F228" s="5"/>
    </row>
    <row r="229" ht="12.75">
      <c r="F229" s="5"/>
    </row>
    <row r="230" ht="12.75">
      <c r="F230" s="5"/>
    </row>
    <row r="231" ht="12.75">
      <c r="F231" s="5"/>
    </row>
    <row r="232" ht="12.75">
      <c r="F232" s="5"/>
    </row>
    <row r="233" ht="12.75">
      <c r="F233" s="5"/>
    </row>
    <row r="234" ht="12.75">
      <c r="F234" s="5"/>
    </row>
    <row r="235" ht="12.75">
      <c r="F235" s="5"/>
    </row>
    <row r="236" ht="12.75">
      <c r="F236" s="5"/>
    </row>
    <row r="237" ht="12.75">
      <c r="F237" s="5"/>
    </row>
    <row r="238" ht="12.75">
      <c r="F238" s="5"/>
    </row>
    <row r="239" ht="12.75">
      <c r="F239" s="5"/>
    </row>
    <row r="240" ht="12.75">
      <c r="F240" s="5"/>
    </row>
    <row r="241" ht="12.75">
      <c r="F241" s="5"/>
    </row>
    <row r="242" ht="12.75">
      <c r="F242" s="5"/>
    </row>
    <row r="243" ht="12.75">
      <c r="F243" s="5"/>
    </row>
    <row r="244" ht="12.75">
      <c r="F244" s="5"/>
    </row>
    <row r="245" ht="12.75">
      <c r="F245" s="5"/>
    </row>
    <row r="246" ht="12.75">
      <c r="F246" s="5"/>
    </row>
    <row r="247" ht="12.75">
      <c r="F247" s="5"/>
    </row>
    <row r="248" ht="12.75">
      <c r="F248" s="5"/>
    </row>
    <row r="249" ht="12.75">
      <c r="F249" s="5"/>
    </row>
    <row r="250" ht="12.75">
      <c r="F250" s="5"/>
    </row>
    <row r="251" ht="12.75">
      <c r="F251" s="5"/>
    </row>
    <row r="252" ht="12.75">
      <c r="F252" s="5"/>
    </row>
    <row r="253" ht="12.75">
      <c r="F253" s="5"/>
    </row>
    <row r="254" ht="12.75">
      <c r="F254" s="5"/>
    </row>
    <row r="255" ht="12.75">
      <c r="F255" s="5"/>
    </row>
    <row r="256" ht="12.75">
      <c r="F256" s="5"/>
    </row>
    <row r="257" ht="12.75">
      <c r="F257" s="5"/>
    </row>
    <row r="258" ht="12.75">
      <c r="F258" s="5"/>
    </row>
    <row r="259" ht="12.75">
      <c r="F259" s="5"/>
    </row>
    <row r="260" ht="12.75">
      <c r="F260" s="5"/>
    </row>
    <row r="261" ht="12.75">
      <c r="F261" s="5"/>
    </row>
    <row r="262" ht="12.75">
      <c r="F262" s="5"/>
    </row>
    <row r="263" ht="12.75">
      <c r="F263" s="5"/>
    </row>
    <row r="264" ht="12.75">
      <c r="F264" s="5"/>
    </row>
    <row r="265" ht="12.75">
      <c r="F265" s="5"/>
    </row>
    <row r="266" ht="12.75">
      <c r="F266" s="5"/>
    </row>
    <row r="267" ht="12.75">
      <c r="F267" s="5"/>
    </row>
    <row r="268" ht="12.75">
      <c r="F268" s="5"/>
    </row>
    <row r="269" ht="12.75">
      <c r="F269" s="5"/>
    </row>
    <row r="270" ht="12.75">
      <c r="F270" s="5"/>
    </row>
    <row r="271" ht="12.75">
      <c r="F271" s="5"/>
    </row>
    <row r="272" ht="12.75">
      <c r="F272" s="5"/>
    </row>
    <row r="273" ht="12.75">
      <c r="F273" s="5"/>
    </row>
    <row r="274" ht="12.75">
      <c r="F274" s="5"/>
    </row>
    <row r="275" ht="12.75">
      <c r="F275" s="5"/>
    </row>
    <row r="276" ht="12.75">
      <c r="F276" s="5"/>
    </row>
    <row r="277" ht="12.75">
      <c r="F277" s="5"/>
    </row>
    <row r="278" ht="12.75">
      <c r="F278" s="5"/>
    </row>
    <row r="279" ht="12.75">
      <c r="F279" s="5"/>
    </row>
    <row r="280" ht="12.75">
      <c r="F280" s="5"/>
    </row>
    <row r="281" ht="12.75">
      <c r="F281" s="5"/>
    </row>
    <row r="282" ht="12.75">
      <c r="F282" s="5"/>
    </row>
    <row r="283" ht="12.75">
      <c r="F283" s="5"/>
    </row>
    <row r="284" ht="12.75">
      <c r="F284" s="5"/>
    </row>
    <row r="285" ht="12.75">
      <c r="F285" s="5"/>
    </row>
    <row r="286" ht="12.75">
      <c r="F286" s="5"/>
    </row>
    <row r="287" ht="12.75">
      <c r="F287" s="5"/>
    </row>
    <row r="288" ht="12.75">
      <c r="F288" s="5"/>
    </row>
    <row r="289" ht="12.75">
      <c r="F289" s="5"/>
    </row>
    <row r="290" ht="12.75">
      <c r="F290" s="5"/>
    </row>
    <row r="291" ht="12.75">
      <c r="F291" s="5"/>
    </row>
    <row r="292" ht="12.75">
      <c r="F292" s="5"/>
    </row>
    <row r="293" ht="12.75">
      <c r="F293" s="5"/>
    </row>
    <row r="294" ht="12.75">
      <c r="F294" s="5"/>
    </row>
    <row r="295" ht="12.75">
      <c r="F295" s="5"/>
    </row>
    <row r="296" ht="12.75">
      <c r="F296" s="5"/>
    </row>
    <row r="297" ht="12.75">
      <c r="F297" s="5"/>
    </row>
    <row r="298" ht="12.75">
      <c r="F298" s="5"/>
    </row>
    <row r="299" ht="12.75">
      <c r="F299" s="5"/>
    </row>
    <row r="300" ht="12.75">
      <c r="F300" s="5"/>
    </row>
    <row r="301" ht="12.75">
      <c r="F301" s="5"/>
    </row>
    <row r="302" ht="12.75">
      <c r="F302" s="5"/>
    </row>
    <row r="303" ht="12.75">
      <c r="F303" s="5"/>
    </row>
    <row r="304" ht="12.75">
      <c r="F304" s="5"/>
    </row>
    <row r="305" ht="12.75">
      <c r="F305" s="5"/>
    </row>
    <row r="306" ht="12.75">
      <c r="F306" s="5"/>
    </row>
    <row r="307" ht="12.75">
      <c r="F307" s="5"/>
    </row>
    <row r="308" ht="12.75">
      <c r="F308" s="5"/>
    </row>
    <row r="309" ht="12.75">
      <c r="F309" s="5"/>
    </row>
    <row r="310" ht="12.75">
      <c r="F310" s="5"/>
    </row>
    <row r="311" ht="12.75">
      <c r="F311" s="5"/>
    </row>
    <row r="312" ht="12.75">
      <c r="F312" s="5"/>
    </row>
    <row r="313" ht="12.75">
      <c r="F313" s="5"/>
    </row>
    <row r="314" ht="12.75">
      <c r="F314" s="5"/>
    </row>
    <row r="315" ht="12.75">
      <c r="F315" s="5"/>
    </row>
    <row r="316" ht="12.75">
      <c r="F316" s="5"/>
    </row>
    <row r="317" ht="12.75">
      <c r="F317" s="5"/>
    </row>
    <row r="318" ht="12.75">
      <c r="F318" s="5"/>
    </row>
    <row r="319" ht="12.75">
      <c r="F319" s="5"/>
    </row>
    <row r="320" ht="12.75">
      <c r="F320" s="5"/>
    </row>
    <row r="321" ht="12.75">
      <c r="F321" s="5"/>
    </row>
    <row r="322" ht="12.75">
      <c r="F322" s="5"/>
    </row>
    <row r="323" ht="12.75">
      <c r="F323" s="5"/>
    </row>
    <row r="324" ht="12.75">
      <c r="F324" s="5"/>
    </row>
    <row r="325" ht="12.75">
      <c r="F325" s="5"/>
    </row>
    <row r="326" ht="12.75">
      <c r="F326" s="5"/>
    </row>
    <row r="327" ht="12.75">
      <c r="F327" s="5"/>
    </row>
    <row r="328" ht="12.75">
      <c r="F328" s="5"/>
    </row>
  </sheetData>
  <autoFilter ref="A3:I110"/>
  <mergeCells count="2">
    <mergeCell ref="A1:I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B23" sqref="B2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8" t="str">
        <f>Individuale!A1</f>
        <v>Corrifregene</v>
      </c>
      <c r="B1" s="69"/>
      <c r="C1" s="70"/>
    </row>
    <row r="2" spans="1:3" ht="33" customHeight="1" thickBot="1">
      <c r="A2" s="71" t="str">
        <f>Individuale!A2&amp;" km. "&amp;Individuale!I2</f>
        <v>Fregene (Rm) Italia - Domenica 19/10/2008 ore 10.30 km. 10</v>
      </c>
      <c r="B2" s="72"/>
      <c r="C2" s="73"/>
    </row>
    <row r="3" spans="1:3" ht="24.75" customHeight="1" thickBot="1">
      <c r="A3" s="6" t="s">
        <v>2</v>
      </c>
      <c r="B3" s="7" t="s">
        <v>6</v>
      </c>
      <c r="C3" s="7" t="s">
        <v>11</v>
      </c>
    </row>
    <row r="4" spans="1:3" ht="12.75">
      <c r="A4" s="21">
        <v>1</v>
      </c>
      <c r="B4" s="16" t="s">
        <v>21</v>
      </c>
      <c r="C4" s="55">
        <v>31</v>
      </c>
    </row>
    <row r="5" spans="1:3" ht="12.75">
      <c r="A5" s="18">
        <v>2</v>
      </c>
      <c r="B5" s="17" t="s">
        <v>38</v>
      </c>
      <c r="C5" s="56">
        <v>12</v>
      </c>
    </row>
    <row r="6" spans="1:3" ht="12.75">
      <c r="A6" s="18">
        <v>3</v>
      </c>
      <c r="B6" s="17" t="s">
        <v>159</v>
      </c>
      <c r="C6" s="56">
        <v>11</v>
      </c>
    </row>
    <row r="7" spans="1:3" ht="12.75">
      <c r="A7" s="18">
        <v>4</v>
      </c>
      <c r="B7" s="17" t="s">
        <v>66</v>
      </c>
      <c r="C7" s="56">
        <v>4</v>
      </c>
    </row>
    <row r="8" spans="1:3" ht="12.75">
      <c r="A8" s="18">
        <v>4</v>
      </c>
      <c r="B8" s="17" t="s">
        <v>102</v>
      </c>
      <c r="C8" s="56">
        <v>4</v>
      </c>
    </row>
    <row r="9" spans="1:3" ht="12.75">
      <c r="A9" s="18">
        <v>6</v>
      </c>
      <c r="B9" s="17" t="s">
        <v>43</v>
      </c>
      <c r="C9" s="56">
        <v>3</v>
      </c>
    </row>
    <row r="10" spans="1:3" ht="12.75">
      <c r="A10" s="18">
        <v>7</v>
      </c>
      <c r="B10" s="17" t="s">
        <v>58</v>
      </c>
      <c r="C10" s="56">
        <v>2</v>
      </c>
    </row>
    <row r="11" spans="1:3" ht="12.75">
      <c r="A11" s="18">
        <v>7</v>
      </c>
      <c r="B11" s="17" t="s">
        <v>53</v>
      </c>
      <c r="C11" s="56">
        <v>2</v>
      </c>
    </row>
    <row r="12" spans="1:3" ht="13.5" customHeight="1">
      <c r="A12" s="18">
        <v>7</v>
      </c>
      <c r="B12" s="17" t="s">
        <v>104</v>
      </c>
      <c r="C12" s="56">
        <v>2</v>
      </c>
    </row>
    <row r="13" spans="1:3" ht="12.75">
      <c r="A13" s="18">
        <v>7</v>
      </c>
      <c r="B13" s="17" t="s">
        <v>86</v>
      </c>
      <c r="C13" s="56">
        <v>2</v>
      </c>
    </row>
    <row r="14" spans="1:3" ht="12.75">
      <c r="A14" s="18">
        <v>7</v>
      </c>
      <c r="B14" s="17" t="s">
        <v>83</v>
      </c>
      <c r="C14" s="56">
        <v>2</v>
      </c>
    </row>
    <row r="15" spans="1:3" ht="12.75">
      <c r="A15" s="18">
        <v>7</v>
      </c>
      <c r="B15" s="17" t="s">
        <v>0</v>
      </c>
      <c r="C15" s="56">
        <v>2</v>
      </c>
    </row>
    <row r="16" spans="1:3" ht="12.75">
      <c r="A16" s="18">
        <v>7</v>
      </c>
      <c r="B16" s="17" t="s">
        <v>210</v>
      </c>
      <c r="C16" s="56">
        <v>2</v>
      </c>
    </row>
    <row r="17" spans="1:3" ht="12.75">
      <c r="A17" s="18">
        <v>7</v>
      </c>
      <c r="B17" s="17" t="s">
        <v>14</v>
      </c>
      <c r="C17" s="56">
        <v>2</v>
      </c>
    </row>
    <row r="18" spans="1:3" ht="12.75">
      <c r="A18" s="18">
        <v>15</v>
      </c>
      <c r="B18" s="17" t="s">
        <v>164</v>
      </c>
      <c r="C18" s="56">
        <v>1</v>
      </c>
    </row>
    <row r="19" spans="1:3" ht="13.5" customHeight="1">
      <c r="A19" s="15">
        <v>15</v>
      </c>
      <c r="B19" s="20" t="s">
        <v>234</v>
      </c>
      <c r="C19" s="62">
        <v>1</v>
      </c>
    </row>
    <row r="20" spans="1:3" ht="12.75">
      <c r="A20" s="18">
        <v>15</v>
      </c>
      <c r="B20" s="17" t="s">
        <v>173</v>
      </c>
      <c r="C20" s="56">
        <v>1</v>
      </c>
    </row>
    <row r="21" spans="1:3" ht="12.75">
      <c r="A21" s="18">
        <v>15</v>
      </c>
      <c r="B21" s="17" t="s">
        <v>142</v>
      </c>
      <c r="C21" s="56">
        <v>1</v>
      </c>
    </row>
    <row r="22" spans="1:3" ht="12.75">
      <c r="A22" s="18">
        <v>15</v>
      </c>
      <c r="B22" s="17" t="s">
        <v>127</v>
      </c>
      <c r="C22" s="56">
        <v>1</v>
      </c>
    </row>
    <row r="23" spans="1:3" ht="13.5" customHeight="1">
      <c r="A23" s="18">
        <v>15</v>
      </c>
      <c r="B23" s="17" t="s">
        <v>68</v>
      </c>
      <c r="C23" s="56">
        <v>1</v>
      </c>
    </row>
    <row r="24" spans="1:3" ht="12.75">
      <c r="A24" s="18">
        <v>15</v>
      </c>
      <c r="B24" s="17" t="s">
        <v>208</v>
      </c>
      <c r="C24" s="56">
        <v>1</v>
      </c>
    </row>
    <row r="25" spans="1:3" ht="12.75">
      <c r="A25" s="18">
        <v>15</v>
      </c>
      <c r="B25" s="17" t="s">
        <v>78</v>
      </c>
      <c r="C25" s="56">
        <v>1</v>
      </c>
    </row>
    <row r="26" spans="1:3" ht="12.75">
      <c r="A26" s="18">
        <v>15</v>
      </c>
      <c r="B26" s="17" t="s">
        <v>93</v>
      </c>
      <c r="C26" s="56">
        <v>1</v>
      </c>
    </row>
    <row r="27" spans="1:3" ht="12.75">
      <c r="A27" s="18">
        <v>15</v>
      </c>
      <c r="B27" s="17" t="s">
        <v>178</v>
      </c>
      <c r="C27" s="56">
        <v>1</v>
      </c>
    </row>
    <row r="28" spans="1:3" ht="12.75">
      <c r="A28" s="18">
        <v>15</v>
      </c>
      <c r="B28" s="17" t="s">
        <v>124</v>
      </c>
      <c r="C28" s="56">
        <v>1</v>
      </c>
    </row>
    <row r="29" spans="1:3" ht="13.5" customHeight="1">
      <c r="A29" s="18">
        <v>15</v>
      </c>
      <c r="B29" s="17" t="s">
        <v>108</v>
      </c>
      <c r="C29" s="56">
        <v>1</v>
      </c>
    </row>
    <row r="30" spans="1:3" ht="12.75">
      <c r="A30" s="18">
        <v>15</v>
      </c>
      <c r="B30" s="17" t="s">
        <v>24</v>
      </c>
      <c r="C30" s="56">
        <v>1</v>
      </c>
    </row>
    <row r="31" spans="1:3" ht="12.75">
      <c r="A31" s="18">
        <v>15</v>
      </c>
      <c r="B31" s="17" t="s">
        <v>18</v>
      </c>
      <c r="C31" s="56">
        <v>1</v>
      </c>
    </row>
    <row r="32" spans="1:3" ht="12.75">
      <c r="A32" s="18">
        <v>15</v>
      </c>
      <c r="B32" s="17" t="s">
        <v>30</v>
      </c>
      <c r="C32" s="56">
        <v>1</v>
      </c>
    </row>
    <row r="33" spans="1:3" ht="12.75">
      <c r="A33" s="18">
        <v>15</v>
      </c>
      <c r="B33" s="17" t="s">
        <v>12</v>
      </c>
      <c r="C33" s="56">
        <v>1</v>
      </c>
    </row>
    <row r="34" spans="1:3" ht="12.75">
      <c r="A34" s="18">
        <v>15</v>
      </c>
      <c r="B34" s="17" t="s">
        <v>135</v>
      </c>
      <c r="C34" s="56">
        <v>1</v>
      </c>
    </row>
    <row r="35" spans="1:3" ht="12.75">
      <c r="A35" s="18">
        <v>15</v>
      </c>
      <c r="B35" s="17" t="s">
        <v>187</v>
      </c>
      <c r="C35" s="56">
        <v>1</v>
      </c>
    </row>
    <row r="36" spans="1:3" ht="12.75">
      <c r="A36" s="18">
        <v>15</v>
      </c>
      <c r="B36" s="17" t="s">
        <v>46</v>
      </c>
      <c r="C36" s="56">
        <v>1</v>
      </c>
    </row>
    <row r="37" spans="1:3" ht="12.75">
      <c r="A37" s="18">
        <v>15</v>
      </c>
      <c r="B37" s="17" t="s">
        <v>63</v>
      </c>
      <c r="C37" s="56">
        <v>1</v>
      </c>
    </row>
    <row r="38" spans="1:3" ht="12.75">
      <c r="A38" s="18">
        <v>15</v>
      </c>
      <c r="B38" s="17" t="s">
        <v>35</v>
      </c>
      <c r="C38" s="56">
        <v>1</v>
      </c>
    </row>
    <row r="39" spans="1:3" ht="12.75">
      <c r="A39" s="18">
        <v>15</v>
      </c>
      <c r="B39" s="17" t="s">
        <v>157</v>
      </c>
      <c r="C39" s="56">
        <v>1</v>
      </c>
    </row>
    <row r="40" spans="1:3" ht="12.75">
      <c r="A40" s="18">
        <v>15</v>
      </c>
      <c r="B40" s="17" t="s">
        <v>145</v>
      </c>
      <c r="C40" s="56">
        <v>1</v>
      </c>
    </row>
    <row r="41" spans="1:3" ht="12.75">
      <c r="A41" s="18">
        <v>15</v>
      </c>
      <c r="B41" s="17" t="s">
        <v>138</v>
      </c>
      <c r="C41" s="56">
        <v>1</v>
      </c>
    </row>
    <row r="42" spans="1:3" ht="12.75">
      <c r="A42" s="18">
        <v>15</v>
      </c>
      <c r="B42" s="17" t="s">
        <v>96</v>
      </c>
      <c r="C42" s="56">
        <v>1</v>
      </c>
    </row>
    <row r="43" spans="1:3" ht="13.5" thickBot="1">
      <c r="A43" s="54">
        <v>15</v>
      </c>
      <c r="B43" s="19" t="s">
        <v>91</v>
      </c>
      <c r="C43" s="57">
        <v>1</v>
      </c>
    </row>
    <row r="44" ht="13.5" thickBot="1">
      <c r="C44" s="54">
        <f>SUM(C4:C43)</f>
        <v>107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dcterms:created xsi:type="dcterms:W3CDTF">2008-10-15T19:55:17Z</dcterms:created>
  <dcterms:modified xsi:type="dcterms:W3CDTF">2008-10-23T06:58:13Z</dcterms:modified>
  <cp:category/>
  <cp:version/>
  <cp:contentType/>
  <cp:contentStatus/>
</cp:coreProperties>
</file>