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'Individuale'!$A$3:$I$172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<sst xmlns="http://schemas.openxmlformats.org/spreadsheetml/2006/main" count="741" uniqueCount="321">
  <si>
    <t>CAPOTOSTI</t>
  </si>
  <si>
    <t>F</t>
  </si>
  <si>
    <t>ATHLETIC TERNI</t>
  </si>
  <si>
    <t>DI LELLO</t>
  </si>
  <si>
    <t>D</t>
  </si>
  <si>
    <t>ATL. GONNESA</t>
  </si>
  <si>
    <t>MIELE</t>
  </si>
  <si>
    <t>E</t>
  </si>
  <si>
    <t>LBM SPORT ROMA</t>
  </si>
  <si>
    <t>GSM SUBIACO</t>
  </si>
  <si>
    <t>SILVESTRO</t>
  </si>
  <si>
    <t>G</t>
  </si>
  <si>
    <t>MESCHINI</t>
  </si>
  <si>
    <t>RCF</t>
  </si>
  <si>
    <t>ROSSINI</t>
  </si>
  <si>
    <t>IORI</t>
  </si>
  <si>
    <t>TIVOLI MARATHON</t>
  </si>
  <si>
    <t>OSIMANI</t>
  </si>
  <si>
    <t>I</t>
  </si>
  <si>
    <t>ATLETICA VILLA AURELIA</t>
  </si>
  <si>
    <t>SAVINA</t>
  </si>
  <si>
    <t>FOOTWORKS SPORT TEAM</t>
  </si>
  <si>
    <t>CELEBRIN</t>
  </si>
  <si>
    <t>PATERNESE</t>
  </si>
  <si>
    <t>CRAL</t>
  </si>
  <si>
    <t>PIZZERIA IL PODISTA</t>
  </si>
  <si>
    <t>ATINA RUNNING</t>
  </si>
  <si>
    <t>ZARLENGA</t>
  </si>
  <si>
    <t>COLLOCA</t>
  </si>
  <si>
    <t>OSO</t>
  </si>
  <si>
    <t>H</t>
  </si>
  <si>
    <t>ENERGIA ROMA</t>
  </si>
  <si>
    <t>ROS</t>
  </si>
  <si>
    <t>TRAIL DEI DUE LAGHI</t>
  </si>
  <si>
    <t>ASTORE</t>
  </si>
  <si>
    <t>CIRCOLO VILLA SPADA</t>
  </si>
  <si>
    <t>TROMBETTA</t>
  </si>
  <si>
    <t>SCOZZARELLA</t>
  </si>
  <si>
    <t>SCACCO</t>
  </si>
  <si>
    <t>FIORETTI</t>
  </si>
  <si>
    <t>LIBERA ATLETICA ARIS ROMA</t>
  </si>
  <si>
    <t>POCETTA</t>
  </si>
  <si>
    <t>OLIRIO</t>
  </si>
  <si>
    <t>PALESTRINA RUNNING</t>
  </si>
  <si>
    <t>SILVIOLI</t>
  </si>
  <si>
    <t>BANCARI ROMANI</t>
  </si>
  <si>
    <t>BASCIU</t>
  </si>
  <si>
    <t>ATL. FIANO ROMANO</t>
  </si>
  <si>
    <t>SEGNALINI</t>
  </si>
  <si>
    <t>REMO</t>
  </si>
  <si>
    <t>L</t>
  </si>
  <si>
    <t>BIANCUCCI</t>
  </si>
  <si>
    <t>ASD SIMMEL COLLEFERRO</t>
  </si>
  <si>
    <t>SCIFONI</t>
  </si>
  <si>
    <t>CACACE</t>
  </si>
  <si>
    <t>FERRARO</t>
  </si>
  <si>
    <t>GOLVELLI</t>
  </si>
  <si>
    <t>PIETROSANTI</t>
  </si>
  <si>
    <t>ROMA EST RUNNERS</t>
  </si>
  <si>
    <t>AMATORI</t>
  </si>
  <si>
    <t>CAT SPORT</t>
  </si>
  <si>
    <t>CARUSI</t>
  </si>
  <si>
    <t>SS LAZIO ATLETICA LEGGERA</t>
  </si>
  <si>
    <t>VIRGULTI</t>
  </si>
  <si>
    <t>DECEMBRINI</t>
  </si>
  <si>
    <t>CILIBERTI</t>
  </si>
  <si>
    <t>LIBERTY ATLETIC</t>
  </si>
  <si>
    <t>AMADII</t>
  </si>
  <si>
    <t>IL GREGGE RIBELLE SIENA</t>
  </si>
  <si>
    <t>PANDISCIA</t>
  </si>
  <si>
    <t>BRAMOSI</t>
  </si>
  <si>
    <t>ADONE</t>
  </si>
  <si>
    <t>LAURI</t>
  </si>
  <si>
    <t>ABAGNALE</t>
  </si>
  <si>
    <t>PREDATOR CORI</t>
  </si>
  <si>
    <t>DE PETRIS</t>
  </si>
  <si>
    <t>ASD NETTUNO</t>
  </si>
  <si>
    <t>GRISANTI</t>
  </si>
  <si>
    <t>US ROMA 83</t>
  </si>
  <si>
    <t>GOFFI</t>
  </si>
  <si>
    <t>ASD SECOND OUT</t>
  </si>
  <si>
    <t>IMPRESCIA</t>
  </si>
  <si>
    <t>NITOGLIA</t>
  </si>
  <si>
    <t>SESTILIO</t>
  </si>
  <si>
    <t>ASD ATL CARSOLI</t>
  </si>
  <si>
    <t>ALPARONE</t>
  </si>
  <si>
    <t>CRAMALA</t>
  </si>
  <si>
    <t>DI DONATO</t>
  </si>
  <si>
    <t>BITOCCHI</t>
  </si>
  <si>
    <t>NONNI</t>
  </si>
  <si>
    <t>A</t>
  </si>
  <si>
    <t>TERRIBILI</t>
  </si>
  <si>
    <t>ATL. ROCCA DI PAPA</t>
  </si>
  <si>
    <t>GALIENI</t>
  </si>
  <si>
    <t>ASD ATLETICA VITA</t>
  </si>
  <si>
    <t>CURATOLA</t>
  </si>
  <si>
    <t>MICARELLI</t>
  </si>
  <si>
    <t>SABENE</t>
  </si>
  <si>
    <t>PAGLIONE</t>
  </si>
  <si>
    <t>CAPACCIO</t>
  </si>
  <si>
    <t>ATLETICA AMATORI FIAT</t>
  </si>
  <si>
    <t>MELFA</t>
  </si>
  <si>
    <t>PROIETTI</t>
  </si>
  <si>
    <t>IABONI</t>
  </si>
  <si>
    <t>M</t>
  </si>
  <si>
    <t>FIAMME GIALLE SIMONI</t>
  </si>
  <si>
    <t>MORONI</t>
  </si>
  <si>
    <t>INNOCENZI</t>
  </si>
  <si>
    <t>SEGATORI</t>
  </si>
  <si>
    <t>SPAVENTA</t>
  </si>
  <si>
    <t>LOLLOBRIGIDA</t>
  </si>
  <si>
    <t>BIANCHI</t>
  </si>
  <si>
    <t>B</t>
  </si>
  <si>
    <t>CRESCA</t>
  </si>
  <si>
    <t>VALERI</t>
  </si>
  <si>
    <t>SCIPIONI</t>
  </si>
  <si>
    <t>CIUCCI</t>
  </si>
  <si>
    <t>SCICCHITANO</t>
  </si>
  <si>
    <t>ATLETICA LAZIO</t>
  </si>
  <si>
    <t>GALLI</t>
  </si>
  <si>
    <t>LIDONNICI</t>
  </si>
  <si>
    <t>SGROI</t>
  </si>
  <si>
    <t>QUARESIMA</t>
  </si>
  <si>
    <t>SALVATELLI</t>
  </si>
  <si>
    <t>SCAVO 2000</t>
  </si>
  <si>
    <t>BRANDI</t>
  </si>
  <si>
    <t>CIMARELLI</t>
  </si>
  <si>
    <t>ROMA XV CIR.NE</t>
  </si>
  <si>
    <t>MARIANI</t>
  </si>
  <si>
    <t>ATLETICO AVIS RIETI</t>
  </si>
  <si>
    <t>MARASCO</t>
  </si>
  <si>
    <t>VIGNOLA</t>
  </si>
  <si>
    <t>CRISTIANA</t>
  </si>
  <si>
    <t>OPOA PLUS ULTRA</t>
  </si>
  <si>
    <t>SCIALANGA</t>
  </si>
  <si>
    <t>D'OFFIZI</t>
  </si>
  <si>
    <t>RESPLANDY</t>
  </si>
  <si>
    <t>GHISLAINE</t>
  </si>
  <si>
    <t>C</t>
  </si>
  <si>
    <t>AMATORI CASTEL FUSANO</t>
  </si>
  <si>
    <t>MOSTI</t>
  </si>
  <si>
    <t>SIMILDA</t>
  </si>
  <si>
    <t>FERRARA</t>
  </si>
  <si>
    <t>MARIA RITA</t>
  </si>
  <si>
    <t>SABATUCCI</t>
  </si>
  <si>
    <t>CANTIANI</t>
  </si>
  <si>
    <t>PAGLIARO</t>
  </si>
  <si>
    <t>FLORE</t>
  </si>
  <si>
    <t>MAROZZA</t>
  </si>
  <si>
    <t>FRANCHINI</t>
  </si>
  <si>
    <t>DE CAROLIS</t>
  </si>
  <si>
    <t>CARRARINI</t>
  </si>
  <si>
    <t>EVARISTO</t>
  </si>
  <si>
    <t>FILIPPONI</t>
  </si>
  <si>
    <t>MOZZETTA</t>
  </si>
  <si>
    <t>PERRONE CAPANO</t>
  </si>
  <si>
    <t>PASSINI</t>
  </si>
  <si>
    <t>MARIA LUISA</t>
  </si>
  <si>
    <t>DOMINICI</t>
  </si>
  <si>
    <t>SALVATORI</t>
  </si>
  <si>
    <t>CONTI</t>
  </si>
  <si>
    <t>TORRETTA</t>
  </si>
  <si>
    <t>TIBERI</t>
  </si>
  <si>
    <t>SETTINGIANO</t>
  </si>
  <si>
    <t>DI PILLA</t>
  </si>
  <si>
    <t>GIOVINO</t>
  </si>
  <si>
    <t>ZIANTONI</t>
  </si>
  <si>
    <t>ANTONIA</t>
  </si>
  <si>
    <t>NISINI</t>
  </si>
  <si>
    <t>PAGANI</t>
  </si>
  <si>
    <t>CECCOTTI</t>
  </si>
  <si>
    <t>MAGINI</t>
  </si>
  <si>
    <t>ROSSELLA</t>
  </si>
  <si>
    <t>CLEMENTINE</t>
  </si>
  <si>
    <t>VISICCHIO</t>
  </si>
  <si>
    <t>BARNABA</t>
  </si>
  <si>
    <t>PULLANO</t>
  </si>
  <si>
    <t>SANTINI</t>
  </si>
  <si>
    <t>ATLETICO UISP .MONTEROTONDO</t>
  </si>
  <si>
    <t>LAGAMBA</t>
  </si>
  <si>
    <t>CALABRINI</t>
  </si>
  <si>
    <t>MORESCHINI</t>
  </si>
  <si>
    <t>GEMMA</t>
  </si>
  <si>
    <t>SDRUSCIA</t>
  </si>
  <si>
    <t>PIETRANGELI</t>
  </si>
  <si>
    <t>STEFANUCCI</t>
  </si>
  <si>
    <t>BOBO</t>
  </si>
  <si>
    <t>CALENNE</t>
  </si>
  <si>
    <t>CHIARA</t>
  </si>
  <si>
    <t>ATLETICA AURORA SEGNI</t>
  </si>
  <si>
    <t>ATL. VILLA DE SANCTIS</t>
  </si>
  <si>
    <t>ARIAS</t>
  </si>
  <si>
    <t>HAYDEE TAMARA</t>
  </si>
  <si>
    <t>RAGOZZINO</t>
  </si>
  <si>
    <t>GIOSI</t>
  </si>
  <si>
    <t>SPERANZA</t>
  </si>
  <si>
    <t>KATIA</t>
  </si>
  <si>
    <t>CECIARELLI</t>
  </si>
  <si>
    <t>PIGNIATIELLO</t>
  </si>
  <si>
    <t>NAPOLITANO</t>
  </si>
  <si>
    <t>TERRIZZI</t>
  </si>
  <si>
    <t>PAPI</t>
  </si>
  <si>
    <t>ASD VILLA ADA</t>
  </si>
  <si>
    <t>COLLALTI</t>
  </si>
  <si>
    <t>DESSI'</t>
  </si>
  <si>
    <t>COCCIA</t>
  </si>
  <si>
    <r>
      <t xml:space="preserve">Short Trail Noi Sport </t>
    </r>
    <r>
      <rPr>
        <i/>
        <sz val="18"/>
        <rFont val="Arial"/>
        <family val="2"/>
      </rPr>
      <t>1ª edizione</t>
    </r>
  </si>
  <si>
    <t>Agriturismo La Cerra - Tivoli (RM) Italia - Domenica 19/09/2010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</si>
  <si>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</si>
  <si>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</si>
  <si>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</si>
  <si>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</si>
  <si>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</si>
  <si>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</si>
  <si>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</si>
  <si>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</si>
  <si>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</si>
  <si>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</si>
  <si>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</si>
  <si>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</si>
  <si>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</si>
  <si>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</si>
  <si>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GIOVANNI</t>
  </si>
  <si>
    <t>GIUSEPPE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</si>
  <si>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</si>
  <si>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</si>
  <si>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</si>
  <si>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</si>
  <si>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</si>
  <si>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</si>
  <si>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</si>
  <si>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</si>
  <si>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</si>
  <si>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</si>
  <si>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</si>
  <si>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</si>
  <si>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</si>
  <si>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</si>
  <si>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</si>
  <si>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</si>
  <si>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</si>
  <si>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</si>
  <si>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CLAUDIO</t>
  </si>
  <si>
    <t>ANDREA</t>
  </si>
  <si>
    <t>PASQUALE</t>
  </si>
  <si>
    <t>SALVATORE</t>
  </si>
  <si>
    <t>MASSIMILIANO</t>
  </si>
  <si>
    <t>MARCELLO</t>
  </si>
  <si>
    <t>VINCENZO</t>
  </si>
  <si>
    <t>DAVIDE</t>
  </si>
  <si>
    <t>GIANFRANCO</t>
  </si>
  <si>
    <t>MARIO</t>
  </si>
  <si>
    <t>SANDRO</t>
  </si>
  <si>
    <t>MICHELE</t>
  </si>
  <si>
    <t>ROBERTA</t>
  </si>
  <si>
    <t>PIETRO</t>
  </si>
  <si>
    <t>ANGELO</t>
  </si>
  <si>
    <t>FRANCESCA</t>
  </si>
  <si>
    <t>NUOVA PODISTICA LATINA</t>
  </si>
  <si>
    <t>ARMANDO</t>
  </si>
  <si>
    <t>RIFONDAZIONE PODISTICA</t>
  </si>
  <si>
    <t>ESPOSITO</t>
  </si>
  <si>
    <t>MANCINI</t>
  </si>
  <si>
    <t>SERGIO</t>
  </si>
  <si>
    <t>NUNZIO</t>
  </si>
  <si>
    <t>RAFFAELE</t>
  </si>
  <si>
    <t>SONIA</t>
  </si>
  <si>
    <t>DOMENICO</t>
  </si>
  <si>
    <t>RICCI</t>
  </si>
  <si>
    <t>GERARDO</t>
  </si>
  <si>
    <t>DIEGO</t>
  </si>
  <si>
    <t>RANIERI</t>
  </si>
  <si>
    <t>EMILIO</t>
  </si>
  <si>
    <t>STEFANIA</t>
  </si>
  <si>
    <t>LUCIO</t>
  </si>
  <si>
    <t>D'ALESSANDRO</t>
  </si>
  <si>
    <t>RINALDI</t>
  </si>
  <si>
    <t>DARIO</t>
  </si>
  <si>
    <t>ROMANO</t>
  </si>
  <si>
    <t>GUERRA</t>
  </si>
  <si>
    <t>UISP</t>
  </si>
  <si>
    <t>DANIELE</t>
  </si>
  <si>
    <t>RICCARDO</t>
  </si>
  <si>
    <t>FERDINANDO</t>
  </si>
  <si>
    <t>DANILO</t>
  </si>
  <si>
    <t>FEDERICO</t>
  </si>
  <si>
    <t>SIMONE</t>
  </si>
  <si>
    <t>UMBERTO</t>
  </si>
  <si>
    <t>GIULIO</t>
  </si>
  <si>
    <t>MANUELA</t>
  </si>
  <si>
    <t>MARCOTULLI</t>
  </si>
  <si>
    <t>BRUNO</t>
  </si>
  <si>
    <t>UISP ROMA</t>
  </si>
  <si>
    <t>UGO</t>
  </si>
  <si>
    <t>FERRANTE</t>
  </si>
  <si>
    <t>CORRADO</t>
  </si>
  <si>
    <t>ELIO</t>
  </si>
  <si>
    <t>D'ANTONI</t>
  </si>
  <si>
    <t>CARMINE</t>
  </si>
  <si>
    <t>GIORGIO</t>
  </si>
  <si>
    <t>ANTONELLI</t>
  </si>
  <si>
    <t>PAOLA</t>
  </si>
  <si>
    <t>ANNA</t>
  </si>
  <si>
    <t>ENZO</t>
  </si>
  <si>
    <t>TERESA</t>
  </si>
  <si>
    <t>DANIELA</t>
  </si>
  <si>
    <t>MATTEO</t>
  </si>
  <si>
    <t>ANGELONI</t>
  </si>
  <si>
    <t>AMEDEO</t>
  </si>
  <si>
    <t>COSTANTINI</t>
  </si>
  <si>
    <t>DI LORENZO</t>
  </si>
  <si>
    <t>LUANA</t>
  </si>
  <si>
    <t>FIORAVANTI</t>
  </si>
  <si>
    <t>SILVESTRI</t>
  </si>
  <si>
    <t>MORRONI</t>
  </si>
  <si>
    <t>RINALDO</t>
  </si>
  <si>
    <t>GARGIULO</t>
  </si>
  <si>
    <t>POMPONI</t>
  </si>
  <si>
    <t>MARTELLA</t>
  </si>
  <si>
    <t>CARMELA</t>
  </si>
  <si>
    <t>ARIANNA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</si>
</sst>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21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21" fontId="0" fillId="0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21" fontId="14" fillId="4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left" vertical="center"/>
    </xf>
    <xf numFmtId="21" fontId="14" fillId="4" borderId="4" xfId="0" applyNumberFormat="1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vertical="center"/>
    </xf>
    <xf numFmtId="0" fontId="14" fillId="4" borderId="10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41" t="s">
        <v>206</v>
      </c>
      <c r="B1" s="42"/>
      <c r="C1" s="42"/>
      <c r="D1" s="42"/>
      <c r="E1" s="42"/>
      <c r="F1" s="42"/>
      <c r="G1" s="43"/>
      <c r="H1" s="43"/>
      <c r="I1" s="44"/>
    </row>
    <row r="2" spans="1:9" ht="24.75" customHeight="1">
      <c r="A2" s="45" t="s">
        <v>207</v>
      </c>
      <c r="B2" s="46"/>
      <c r="C2" s="46"/>
      <c r="D2" s="46"/>
      <c r="E2" s="46"/>
      <c r="F2" s="46"/>
      <c r="G2" s="47"/>
      <c r="H2" s="18" t="s">
        <v>208</v>
      </c>
      <c r="I2" s="19">
        <v>11.2</v>
      </c>
    </row>
    <row r="3" spans="1:9" ht="37.5" customHeight="1">
      <c r="A3" s="16" t="s">
        <v>209</v>
      </c>
      <c r="B3" s="12" t="s">
        <v>210</v>
      </c>
      <c r="C3" s="13" t="s">
        <v>211</v>
      </c>
      <c r="D3" s="13" t="s">
        <v>212</v>
      </c>
      <c r="E3" s="14" t="s">
        <v>213</v>
      </c>
      <c r="F3" s="15" t="s">
        <v>214</v>
      </c>
      <c r="G3" s="15" t="s">
        <v>215</v>
      </c>
      <c r="H3" s="17" t="s">
        <v>216</v>
      </c>
      <c r="I3" s="17" t="s">
        <v>217</v>
      </c>
    </row>
    <row r="4" spans="1:9" s="1" customFormat="1" ht="15" customHeight="1">
      <c r="A4" s="7">
        <v>1</v>
      </c>
      <c r="B4" s="6" t="s">
        <v>0</v>
      </c>
      <c r="C4" s="6" t="s">
        <v>247</v>
      </c>
      <c r="D4" s="7" t="s">
        <v>1</v>
      </c>
      <c r="E4" s="6" t="s">
        <v>2</v>
      </c>
      <c r="F4" s="8">
        <v>0.03634259259259259</v>
      </c>
      <c r="G4" s="7" t="str">
        <f aca="true" t="shared" si="0" ref="G4:G67">TEXT(INT((HOUR(F4)*3600+MINUTE(F4)*60+SECOND(F4))/$I$2/60),"0")&amp;"."&amp;TEXT(MOD((HOUR(F4)*3600+MINUTE(F4)*60+SECOND(F4))/$I$2,60),"00")&amp;"/km"</f>
        <v>4.40/km</v>
      </c>
      <c r="H4" s="26">
        <f aca="true" t="shared" si="1" ref="H4:H31">F4-$F$4</f>
        <v>0</v>
      </c>
      <c r="I4" s="26">
        <f aca="true" t="shared" si="2" ref="I4:I35">F4-INDEX($F$4:$F$267,MATCH(D4,$D$4:$D$267,0))</f>
        <v>0</v>
      </c>
    </row>
    <row r="5" spans="1:9" s="1" customFormat="1" ht="15" customHeight="1">
      <c r="A5" s="10">
        <v>2</v>
      </c>
      <c r="B5" s="9" t="s">
        <v>3</v>
      </c>
      <c r="C5" s="9" t="s">
        <v>235</v>
      </c>
      <c r="D5" s="10" t="s">
        <v>4</v>
      </c>
      <c r="E5" s="9" t="s">
        <v>5</v>
      </c>
      <c r="F5" s="11">
        <v>0.03758101851851852</v>
      </c>
      <c r="G5" s="10" t="str">
        <f t="shared" si="0"/>
        <v>4.50/km</v>
      </c>
      <c r="H5" s="27">
        <f t="shared" si="1"/>
        <v>0.0012384259259259275</v>
      </c>
      <c r="I5" s="27">
        <f t="shared" si="2"/>
        <v>0</v>
      </c>
    </row>
    <row r="6" spans="1:9" s="1" customFormat="1" ht="15" customHeight="1">
      <c r="A6" s="10">
        <v>3</v>
      </c>
      <c r="B6" s="9" t="s">
        <v>6</v>
      </c>
      <c r="C6" s="9" t="s">
        <v>272</v>
      </c>
      <c r="D6" s="10" t="s">
        <v>7</v>
      </c>
      <c r="E6" s="9" t="s">
        <v>8</v>
      </c>
      <c r="F6" s="11">
        <v>0.03944444444444444</v>
      </c>
      <c r="G6" s="10" t="str">
        <f t="shared" si="0"/>
        <v>5.04/km</v>
      </c>
      <c r="H6" s="27">
        <f t="shared" si="1"/>
        <v>0.0031018518518518487</v>
      </c>
      <c r="I6" s="27">
        <f t="shared" si="2"/>
        <v>0</v>
      </c>
    </row>
    <row r="7" spans="1:9" s="1" customFormat="1" ht="15" customHeight="1">
      <c r="A7" s="10">
        <v>4</v>
      </c>
      <c r="B7" s="9" t="s">
        <v>262</v>
      </c>
      <c r="C7" s="9" t="s">
        <v>241</v>
      </c>
      <c r="D7" s="10" t="s">
        <v>1</v>
      </c>
      <c r="E7" s="9" t="s">
        <v>9</v>
      </c>
      <c r="F7" s="11">
        <v>0.039872685185185185</v>
      </c>
      <c r="G7" s="10" t="str">
        <f t="shared" si="0"/>
        <v>5.08/km</v>
      </c>
      <c r="H7" s="27">
        <f t="shared" si="1"/>
        <v>0.0035300925925925916</v>
      </c>
      <c r="I7" s="27">
        <f t="shared" si="2"/>
        <v>0.0035300925925925916</v>
      </c>
    </row>
    <row r="8" spans="1:9" s="1" customFormat="1" ht="15" customHeight="1">
      <c r="A8" s="21">
        <v>5</v>
      </c>
      <c r="B8" s="20" t="s">
        <v>309</v>
      </c>
      <c r="C8" s="20" t="s">
        <v>10</v>
      </c>
      <c r="D8" s="21" t="s">
        <v>11</v>
      </c>
      <c r="E8" s="20" t="s">
        <v>219</v>
      </c>
      <c r="F8" s="22">
        <v>0.040219907407407406</v>
      </c>
      <c r="G8" s="21" t="str">
        <f t="shared" si="0"/>
        <v>5.10/km</v>
      </c>
      <c r="H8" s="23">
        <f t="shared" si="1"/>
        <v>0.0038773148148148126</v>
      </c>
      <c r="I8" s="23">
        <f t="shared" si="2"/>
        <v>0</v>
      </c>
    </row>
    <row r="9" spans="1:9" s="1" customFormat="1" ht="15" customHeight="1">
      <c r="A9" s="21">
        <v>6</v>
      </c>
      <c r="B9" s="20" t="s">
        <v>12</v>
      </c>
      <c r="C9" s="20" t="s">
        <v>299</v>
      </c>
      <c r="D9" s="21" t="s">
        <v>4</v>
      </c>
      <c r="E9" s="20" t="s">
        <v>219</v>
      </c>
      <c r="F9" s="22">
        <v>0.04043981481481482</v>
      </c>
      <c r="G9" s="21" t="str">
        <f t="shared" si="0"/>
        <v>5.12/km</v>
      </c>
      <c r="H9" s="23">
        <f t="shared" si="1"/>
        <v>0.004097222222222224</v>
      </c>
      <c r="I9" s="23">
        <f t="shared" si="2"/>
        <v>0.0028587962962962968</v>
      </c>
    </row>
    <row r="10" spans="1:9" s="1" customFormat="1" ht="15" customHeight="1">
      <c r="A10" s="10">
        <v>7</v>
      </c>
      <c r="B10" s="9" t="s">
        <v>291</v>
      </c>
      <c r="C10" s="9" t="s">
        <v>224</v>
      </c>
      <c r="D10" s="10" t="s">
        <v>1</v>
      </c>
      <c r="E10" s="9" t="s">
        <v>13</v>
      </c>
      <c r="F10" s="11">
        <v>0.04090277777777778</v>
      </c>
      <c r="G10" s="10" t="str">
        <f t="shared" si="0"/>
        <v>5.16/km</v>
      </c>
      <c r="H10" s="27">
        <f t="shared" si="1"/>
        <v>0.004560185185185188</v>
      </c>
      <c r="I10" s="27">
        <f t="shared" si="2"/>
        <v>0.004560185185185188</v>
      </c>
    </row>
    <row r="11" spans="1:9" s="1" customFormat="1" ht="15" customHeight="1">
      <c r="A11" s="21">
        <v>8</v>
      </c>
      <c r="B11" s="20" t="s">
        <v>14</v>
      </c>
      <c r="C11" s="20" t="s">
        <v>246</v>
      </c>
      <c r="D11" s="21" t="s">
        <v>1</v>
      </c>
      <c r="E11" s="20" t="s">
        <v>219</v>
      </c>
      <c r="F11" s="22">
        <v>0.04186342592592593</v>
      </c>
      <c r="G11" s="21" t="str">
        <f t="shared" si="0"/>
        <v>5.23/km</v>
      </c>
      <c r="H11" s="23">
        <f t="shared" si="1"/>
        <v>0.005520833333333336</v>
      </c>
      <c r="I11" s="23">
        <f t="shared" si="2"/>
        <v>0.005520833333333336</v>
      </c>
    </row>
    <row r="12" spans="1:9" s="1" customFormat="1" ht="15" customHeight="1">
      <c r="A12" s="10">
        <v>9</v>
      </c>
      <c r="B12" s="9" t="s">
        <v>15</v>
      </c>
      <c r="C12" s="9" t="s">
        <v>225</v>
      </c>
      <c r="D12" s="10" t="s">
        <v>1</v>
      </c>
      <c r="E12" s="9" t="s">
        <v>16</v>
      </c>
      <c r="F12" s="11">
        <v>0.041944444444444444</v>
      </c>
      <c r="G12" s="10" t="str">
        <f t="shared" si="0"/>
        <v>5.24/km</v>
      </c>
      <c r="H12" s="27">
        <f t="shared" si="1"/>
        <v>0.005601851851851851</v>
      </c>
      <c r="I12" s="27">
        <f t="shared" si="2"/>
        <v>0.005601851851851851</v>
      </c>
    </row>
    <row r="13" spans="1:9" s="1" customFormat="1" ht="15" customHeight="1">
      <c r="A13" s="10">
        <v>10</v>
      </c>
      <c r="B13" s="9" t="s">
        <v>17</v>
      </c>
      <c r="C13" s="9" t="s">
        <v>284</v>
      </c>
      <c r="D13" s="10" t="s">
        <v>4</v>
      </c>
      <c r="E13" s="9" t="s">
        <v>16</v>
      </c>
      <c r="F13" s="11">
        <v>0.04206018518518518</v>
      </c>
      <c r="G13" s="10" t="str">
        <f t="shared" si="0"/>
        <v>5.24/km</v>
      </c>
      <c r="H13" s="27">
        <f t="shared" si="1"/>
        <v>0.005717592592592587</v>
      </c>
      <c r="I13" s="27">
        <f t="shared" si="2"/>
        <v>0.004479166666666659</v>
      </c>
    </row>
    <row r="14" spans="1:9" s="1" customFormat="1" ht="15" customHeight="1">
      <c r="A14" s="10">
        <v>11</v>
      </c>
      <c r="B14" s="9" t="s">
        <v>312</v>
      </c>
      <c r="C14" s="9" t="s">
        <v>296</v>
      </c>
      <c r="D14" s="10" t="s">
        <v>18</v>
      </c>
      <c r="E14" s="9" t="s">
        <v>19</v>
      </c>
      <c r="F14" s="11">
        <v>0.04290509259259259</v>
      </c>
      <c r="G14" s="10" t="str">
        <f t="shared" si="0"/>
        <v>5.31/km</v>
      </c>
      <c r="H14" s="27">
        <f t="shared" si="1"/>
        <v>0.006562499999999999</v>
      </c>
      <c r="I14" s="27">
        <f t="shared" si="2"/>
        <v>0</v>
      </c>
    </row>
    <row r="15" spans="1:9" s="1" customFormat="1" ht="15" customHeight="1">
      <c r="A15" s="21">
        <v>12</v>
      </c>
      <c r="B15" s="20" t="s">
        <v>309</v>
      </c>
      <c r="C15" s="20" t="s">
        <v>236</v>
      </c>
      <c r="D15" s="21" t="s">
        <v>7</v>
      </c>
      <c r="E15" s="20" t="s">
        <v>219</v>
      </c>
      <c r="F15" s="22">
        <v>0.04332175925925926</v>
      </c>
      <c r="G15" s="21" t="str">
        <f t="shared" si="0"/>
        <v>5.34/km</v>
      </c>
      <c r="H15" s="23">
        <f t="shared" si="1"/>
        <v>0.006979166666666668</v>
      </c>
      <c r="I15" s="23">
        <f t="shared" si="2"/>
        <v>0.0038773148148148195</v>
      </c>
    </row>
    <row r="16" spans="1:9" s="1" customFormat="1" ht="15" customHeight="1">
      <c r="A16" s="10">
        <v>13</v>
      </c>
      <c r="B16" s="9" t="s">
        <v>20</v>
      </c>
      <c r="C16" s="9" t="s">
        <v>238</v>
      </c>
      <c r="D16" s="10" t="s">
        <v>11</v>
      </c>
      <c r="E16" s="9" t="s">
        <v>21</v>
      </c>
      <c r="F16" s="11">
        <v>0.04340277777777778</v>
      </c>
      <c r="G16" s="10" t="str">
        <f t="shared" si="0"/>
        <v>5.35/km</v>
      </c>
      <c r="H16" s="27">
        <f t="shared" si="1"/>
        <v>0.00706018518518519</v>
      </c>
      <c r="I16" s="27">
        <f t="shared" si="2"/>
        <v>0.0031828703703703776</v>
      </c>
    </row>
    <row r="17" spans="1:9" s="1" customFormat="1" ht="15" customHeight="1">
      <c r="A17" s="10">
        <v>14</v>
      </c>
      <c r="B17" s="9" t="s">
        <v>22</v>
      </c>
      <c r="C17" s="9" t="s">
        <v>286</v>
      </c>
      <c r="D17" s="10" t="s">
        <v>4</v>
      </c>
      <c r="E17" s="9" t="s">
        <v>258</v>
      </c>
      <c r="F17" s="11">
        <v>0.043576388888888894</v>
      </c>
      <c r="G17" s="10" t="str">
        <f t="shared" si="0"/>
        <v>5.36/km</v>
      </c>
      <c r="H17" s="27">
        <f t="shared" si="1"/>
        <v>0.007233796296296301</v>
      </c>
      <c r="I17" s="27">
        <f t="shared" si="2"/>
        <v>0.005995370370370373</v>
      </c>
    </row>
    <row r="18" spans="1:9" s="1" customFormat="1" ht="15" customHeight="1">
      <c r="A18" s="10">
        <v>15</v>
      </c>
      <c r="B18" s="9" t="s">
        <v>23</v>
      </c>
      <c r="C18" s="9" t="s">
        <v>243</v>
      </c>
      <c r="D18" s="10" t="s">
        <v>7</v>
      </c>
      <c r="E18" s="9" t="s">
        <v>24</v>
      </c>
      <c r="F18" s="11">
        <v>0.043680555555555556</v>
      </c>
      <c r="G18" s="10" t="str">
        <f t="shared" si="0"/>
        <v>5.37/km</v>
      </c>
      <c r="H18" s="27">
        <f t="shared" si="1"/>
        <v>0.007337962962962963</v>
      </c>
      <c r="I18" s="27">
        <f t="shared" si="2"/>
        <v>0.004236111111111114</v>
      </c>
    </row>
    <row r="19" spans="1:9" s="1" customFormat="1" ht="15" customHeight="1">
      <c r="A19" s="10">
        <v>16</v>
      </c>
      <c r="B19" s="9" t="s">
        <v>261</v>
      </c>
      <c r="C19" s="9" t="s">
        <v>223</v>
      </c>
      <c r="D19" s="10" t="s">
        <v>4</v>
      </c>
      <c r="E19" s="9" t="s">
        <v>25</v>
      </c>
      <c r="F19" s="11">
        <v>0.043773148148148144</v>
      </c>
      <c r="G19" s="10" t="str">
        <f t="shared" si="0"/>
        <v>5.38/km</v>
      </c>
      <c r="H19" s="27">
        <f t="shared" si="1"/>
        <v>0.007430555555555551</v>
      </c>
      <c r="I19" s="27">
        <f t="shared" si="2"/>
        <v>0.006192129629629624</v>
      </c>
    </row>
    <row r="20" spans="1:9" s="1" customFormat="1" ht="15" customHeight="1">
      <c r="A20" s="10">
        <v>17</v>
      </c>
      <c r="B20" s="9" t="s">
        <v>295</v>
      </c>
      <c r="C20" s="9" t="s">
        <v>233</v>
      </c>
      <c r="D20" s="10" t="s">
        <v>1</v>
      </c>
      <c r="E20" s="9" t="s">
        <v>26</v>
      </c>
      <c r="F20" s="11">
        <v>0.04378472222222222</v>
      </c>
      <c r="G20" s="10" t="str">
        <f t="shared" si="0"/>
        <v>5.38/km</v>
      </c>
      <c r="H20" s="27">
        <f t="shared" si="1"/>
        <v>0.007442129629629625</v>
      </c>
      <c r="I20" s="27">
        <f t="shared" si="2"/>
        <v>0.007442129629629625</v>
      </c>
    </row>
    <row r="21" spans="1:9" s="1" customFormat="1" ht="15" customHeight="1">
      <c r="A21" s="10">
        <v>18</v>
      </c>
      <c r="B21" s="9" t="s">
        <v>27</v>
      </c>
      <c r="C21" s="9" t="s">
        <v>255</v>
      </c>
      <c r="D21" s="10" t="s">
        <v>4</v>
      </c>
      <c r="E21" s="9" t="s">
        <v>25</v>
      </c>
      <c r="F21" s="11">
        <v>0.04417824074074075</v>
      </c>
      <c r="G21" s="10" t="str">
        <f t="shared" si="0"/>
        <v>5.41/km</v>
      </c>
      <c r="H21" s="27">
        <f t="shared" si="1"/>
        <v>0.007835648148148154</v>
      </c>
      <c r="I21" s="27">
        <f t="shared" si="2"/>
        <v>0.0065972222222222265</v>
      </c>
    </row>
    <row r="22" spans="1:9" s="1" customFormat="1" ht="15" customHeight="1">
      <c r="A22" s="10">
        <v>19</v>
      </c>
      <c r="B22" s="9" t="s">
        <v>28</v>
      </c>
      <c r="C22" s="9" t="s">
        <v>283</v>
      </c>
      <c r="D22" s="10" t="s">
        <v>1</v>
      </c>
      <c r="E22" s="9" t="s">
        <v>29</v>
      </c>
      <c r="F22" s="11">
        <v>0.044363425925925924</v>
      </c>
      <c r="G22" s="10" t="str">
        <f t="shared" si="0"/>
        <v>5.42/km</v>
      </c>
      <c r="H22" s="27">
        <f t="shared" si="1"/>
        <v>0.008020833333333331</v>
      </c>
      <c r="I22" s="27">
        <f t="shared" si="2"/>
        <v>0.008020833333333331</v>
      </c>
    </row>
    <row r="23" spans="1:9" s="1" customFormat="1" ht="15" customHeight="1">
      <c r="A23" s="10">
        <v>20</v>
      </c>
      <c r="B23" s="9" t="s">
        <v>297</v>
      </c>
      <c r="C23" s="9" t="s">
        <v>234</v>
      </c>
      <c r="D23" s="10" t="s">
        <v>30</v>
      </c>
      <c r="E23" s="9" t="s">
        <v>31</v>
      </c>
      <c r="F23" s="11">
        <v>0.04479166666666667</v>
      </c>
      <c r="G23" s="10" t="str">
        <f t="shared" si="0"/>
        <v>5.46/km</v>
      </c>
      <c r="H23" s="27">
        <f t="shared" si="1"/>
        <v>0.008449074074074074</v>
      </c>
      <c r="I23" s="27">
        <f t="shared" si="2"/>
        <v>0</v>
      </c>
    </row>
    <row r="24" spans="1:9" s="1" customFormat="1" ht="15" customHeight="1">
      <c r="A24" s="10">
        <v>21</v>
      </c>
      <c r="B24" s="9" t="s">
        <v>32</v>
      </c>
      <c r="C24" s="9" t="s">
        <v>229</v>
      </c>
      <c r="D24" s="10" t="s">
        <v>7</v>
      </c>
      <c r="E24" s="9" t="s">
        <v>33</v>
      </c>
      <c r="F24" s="11">
        <v>0.04494212962962963</v>
      </c>
      <c r="G24" s="10" t="str">
        <f t="shared" si="0"/>
        <v>5.47/km</v>
      </c>
      <c r="H24" s="27">
        <f t="shared" si="1"/>
        <v>0.008599537037037037</v>
      </c>
      <c r="I24" s="27">
        <f t="shared" si="2"/>
        <v>0.005497685185185189</v>
      </c>
    </row>
    <row r="25" spans="1:9" s="1" customFormat="1" ht="15" customHeight="1">
      <c r="A25" s="21">
        <v>22</v>
      </c>
      <c r="B25" s="20" t="s">
        <v>34</v>
      </c>
      <c r="C25" s="20" t="s">
        <v>228</v>
      </c>
      <c r="D25" s="21" t="s">
        <v>7</v>
      </c>
      <c r="E25" s="20" t="s">
        <v>219</v>
      </c>
      <c r="F25" s="22">
        <v>0.045023148148148145</v>
      </c>
      <c r="G25" s="21" t="str">
        <f t="shared" si="0"/>
        <v>5.47/km</v>
      </c>
      <c r="H25" s="23">
        <f t="shared" si="1"/>
        <v>0.008680555555555552</v>
      </c>
      <c r="I25" s="23">
        <f t="shared" si="2"/>
        <v>0.005578703703703704</v>
      </c>
    </row>
    <row r="26" spans="1:9" s="1" customFormat="1" ht="15" customHeight="1">
      <c r="A26" s="10">
        <v>23</v>
      </c>
      <c r="B26" s="9" t="s">
        <v>300</v>
      </c>
      <c r="C26" s="9" t="s">
        <v>237</v>
      </c>
      <c r="D26" s="10" t="s">
        <v>11</v>
      </c>
      <c r="E26" s="9" t="s">
        <v>35</v>
      </c>
      <c r="F26" s="11">
        <v>0.04503472222222222</v>
      </c>
      <c r="G26" s="10" t="str">
        <f t="shared" si="0"/>
        <v>5.47/km</v>
      </c>
      <c r="H26" s="27">
        <f t="shared" si="1"/>
        <v>0.008692129629629626</v>
      </c>
      <c r="I26" s="27">
        <f t="shared" si="2"/>
        <v>0.0048148148148148134</v>
      </c>
    </row>
    <row r="27" spans="1:9" s="2" customFormat="1" ht="15" customHeight="1">
      <c r="A27" s="10">
        <v>24</v>
      </c>
      <c r="B27" s="9" t="s">
        <v>36</v>
      </c>
      <c r="C27" s="9" t="s">
        <v>236</v>
      </c>
      <c r="D27" s="10" t="s">
        <v>1</v>
      </c>
      <c r="E27" s="9" t="s">
        <v>9</v>
      </c>
      <c r="F27" s="11">
        <v>0.04530092592592593</v>
      </c>
      <c r="G27" s="10" t="str">
        <f t="shared" si="0"/>
        <v>5.49/km</v>
      </c>
      <c r="H27" s="27">
        <f t="shared" si="1"/>
        <v>0.008958333333333339</v>
      </c>
      <c r="I27" s="27">
        <f t="shared" si="2"/>
        <v>0.008958333333333339</v>
      </c>
    </row>
    <row r="28" spans="1:9" s="1" customFormat="1" ht="15" customHeight="1">
      <c r="A28" s="10">
        <v>25</v>
      </c>
      <c r="B28" s="9" t="s">
        <v>37</v>
      </c>
      <c r="C28" s="9" t="s">
        <v>223</v>
      </c>
      <c r="D28" s="10" t="s">
        <v>4</v>
      </c>
      <c r="E28" s="9" t="s">
        <v>260</v>
      </c>
      <c r="F28" s="11">
        <v>0.04576388888888889</v>
      </c>
      <c r="G28" s="10" t="str">
        <f t="shared" si="0"/>
        <v>5.53/km</v>
      </c>
      <c r="H28" s="27">
        <f t="shared" si="1"/>
        <v>0.009421296296296296</v>
      </c>
      <c r="I28" s="27">
        <f t="shared" si="2"/>
        <v>0.008182870370370368</v>
      </c>
    </row>
    <row r="29" spans="1:9" s="1" customFormat="1" ht="15" customHeight="1">
      <c r="A29" s="10">
        <v>26</v>
      </c>
      <c r="B29" s="9" t="s">
        <v>38</v>
      </c>
      <c r="C29" s="9" t="s">
        <v>285</v>
      </c>
      <c r="D29" s="10" t="s">
        <v>7</v>
      </c>
      <c r="E29" s="9" t="s">
        <v>16</v>
      </c>
      <c r="F29" s="11">
        <v>0.046099537037037036</v>
      </c>
      <c r="G29" s="10" t="str">
        <f t="shared" si="0"/>
        <v>5.56/km</v>
      </c>
      <c r="H29" s="27">
        <f t="shared" si="1"/>
        <v>0.009756944444444443</v>
      </c>
      <c r="I29" s="27">
        <f t="shared" si="2"/>
        <v>0.006655092592592594</v>
      </c>
    </row>
    <row r="30" spans="1:9" s="1" customFormat="1" ht="15" customHeight="1">
      <c r="A30" s="10">
        <v>27</v>
      </c>
      <c r="B30" s="9" t="s">
        <v>39</v>
      </c>
      <c r="C30" s="9" t="s">
        <v>287</v>
      </c>
      <c r="D30" s="10" t="s">
        <v>7</v>
      </c>
      <c r="E30" s="9" t="s">
        <v>40</v>
      </c>
      <c r="F30" s="11">
        <v>0.04612268518518519</v>
      </c>
      <c r="G30" s="10" t="str">
        <f t="shared" si="0"/>
        <v>5.56/km</v>
      </c>
      <c r="H30" s="27">
        <f t="shared" si="1"/>
        <v>0.009780092592592597</v>
      </c>
      <c r="I30" s="27">
        <f t="shared" si="2"/>
        <v>0.0066782407407407485</v>
      </c>
    </row>
    <row r="31" spans="1:9" s="1" customFormat="1" ht="15" customHeight="1">
      <c r="A31" s="10">
        <v>28</v>
      </c>
      <c r="B31" s="9" t="s">
        <v>41</v>
      </c>
      <c r="C31" s="9" t="s">
        <v>42</v>
      </c>
      <c r="D31" s="10" t="s">
        <v>30</v>
      </c>
      <c r="E31" s="9" t="s">
        <v>43</v>
      </c>
      <c r="F31" s="11">
        <v>0.04690972222222222</v>
      </c>
      <c r="G31" s="10" t="str">
        <f t="shared" si="0"/>
        <v>6.02/km</v>
      </c>
      <c r="H31" s="27">
        <f t="shared" si="1"/>
        <v>0.010567129629629628</v>
      </c>
      <c r="I31" s="27">
        <f t="shared" si="2"/>
        <v>0.0021180555555555536</v>
      </c>
    </row>
    <row r="32" spans="1:9" s="1" customFormat="1" ht="15" customHeight="1">
      <c r="A32" s="10">
        <v>29</v>
      </c>
      <c r="B32" s="9" t="s">
        <v>44</v>
      </c>
      <c r="C32" s="9" t="s">
        <v>281</v>
      </c>
      <c r="D32" s="10" t="s">
        <v>11</v>
      </c>
      <c r="E32" s="9" t="s">
        <v>45</v>
      </c>
      <c r="F32" s="11">
        <v>0.04701388888888889</v>
      </c>
      <c r="G32" s="10" t="str">
        <f t="shared" si="0"/>
        <v>6.03/km</v>
      </c>
      <c r="H32" s="27">
        <f aca="true" t="shared" si="3" ref="H32:H95">F32-$F$4</f>
        <v>0.010671296296296297</v>
      </c>
      <c r="I32" s="27">
        <f t="shared" si="2"/>
        <v>0.006793981481481484</v>
      </c>
    </row>
    <row r="33" spans="1:9" s="1" customFormat="1" ht="15" customHeight="1">
      <c r="A33" s="10">
        <v>30</v>
      </c>
      <c r="B33" s="9" t="s">
        <v>46</v>
      </c>
      <c r="C33" s="9" t="s">
        <v>293</v>
      </c>
      <c r="D33" s="10" t="s">
        <v>1</v>
      </c>
      <c r="E33" s="9" t="s">
        <v>47</v>
      </c>
      <c r="F33" s="11">
        <v>0.04708333333333333</v>
      </c>
      <c r="G33" s="10" t="str">
        <f t="shared" si="0"/>
        <v>6.03/km</v>
      </c>
      <c r="H33" s="27">
        <f t="shared" si="3"/>
        <v>0.010740740740740738</v>
      </c>
      <c r="I33" s="27">
        <f t="shared" si="2"/>
        <v>0.010740740740740738</v>
      </c>
    </row>
    <row r="34" spans="1:9" s="1" customFormat="1" ht="15" customHeight="1">
      <c r="A34" s="21">
        <v>31</v>
      </c>
      <c r="B34" s="20" t="s">
        <v>48</v>
      </c>
      <c r="C34" s="20" t="s">
        <v>49</v>
      </c>
      <c r="D34" s="21" t="s">
        <v>50</v>
      </c>
      <c r="E34" s="20" t="s">
        <v>219</v>
      </c>
      <c r="F34" s="22">
        <v>0.047094907407407405</v>
      </c>
      <c r="G34" s="21" t="str">
        <f t="shared" si="0"/>
        <v>6.03/km</v>
      </c>
      <c r="H34" s="23">
        <f t="shared" si="3"/>
        <v>0.010752314814814812</v>
      </c>
      <c r="I34" s="23">
        <f t="shared" si="2"/>
        <v>0</v>
      </c>
    </row>
    <row r="35" spans="1:9" s="1" customFormat="1" ht="15" customHeight="1">
      <c r="A35" s="10">
        <v>32</v>
      </c>
      <c r="B35" s="9" t="s">
        <v>51</v>
      </c>
      <c r="C35" s="9" t="s">
        <v>221</v>
      </c>
      <c r="D35" s="10" t="s">
        <v>7</v>
      </c>
      <c r="E35" s="9" t="s">
        <v>52</v>
      </c>
      <c r="F35" s="11">
        <v>0.04715277777777777</v>
      </c>
      <c r="G35" s="10" t="str">
        <f t="shared" si="0"/>
        <v>6.04/km</v>
      </c>
      <c r="H35" s="27">
        <f t="shared" si="3"/>
        <v>0.01081018518518518</v>
      </c>
      <c r="I35" s="27">
        <f t="shared" si="2"/>
        <v>0.007708333333333331</v>
      </c>
    </row>
    <row r="36" spans="1:9" s="1" customFormat="1" ht="15" customHeight="1">
      <c r="A36" s="21">
        <v>33</v>
      </c>
      <c r="B36" s="20" t="s">
        <v>53</v>
      </c>
      <c r="C36" s="20" t="s">
        <v>233</v>
      </c>
      <c r="D36" s="21" t="s">
        <v>4</v>
      </c>
      <c r="E36" s="20" t="s">
        <v>219</v>
      </c>
      <c r="F36" s="22">
        <v>0.04737268518518519</v>
      </c>
      <c r="G36" s="21" t="str">
        <f t="shared" si="0"/>
        <v>6.05/km</v>
      </c>
      <c r="H36" s="23">
        <f t="shared" si="3"/>
        <v>0.011030092592592598</v>
      </c>
      <c r="I36" s="23">
        <f aca="true" t="shared" si="4" ref="I36:I67">F36-INDEX($F$4:$F$267,MATCH(D36,$D$4:$D$267,0))</f>
        <v>0.00979166666666667</v>
      </c>
    </row>
    <row r="37" spans="1:9" s="1" customFormat="1" ht="15" customHeight="1">
      <c r="A37" s="10">
        <v>34</v>
      </c>
      <c r="B37" s="9" t="s">
        <v>54</v>
      </c>
      <c r="C37" s="9" t="s">
        <v>220</v>
      </c>
      <c r="D37" s="10" t="s">
        <v>4</v>
      </c>
      <c r="E37" s="9" t="s">
        <v>16</v>
      </c>
      <c r="F37" s="11">
        <v>0.04771990740740741</v>
      </c>
      <c r="G37" s="10" t="str">
        <f t="shared" si="0"/>
        <v>6.08/km</v>
      </c>
      <c r="H37" s="27">
        <f t="shared" si="3"/>
        <v>0.01137731481481482</v>
      </c>
      <c r="I37" s="27">
        <f t="shared" si="4"/>
        <v>0.010138888888888892</v>
      </c>
    </row>
    <row r="38" spans="1:9" s="1" customFormat="1" ht="15" customHeight="1">
      <c r="A38" s="21">
        <v>35</v>
      </c>
      <c r="B38" s="20" t="s">
        <v>262</v>
      </c>
      <c r="C38" s="20" t="s">
        <v>243</v>
      </c>
      <c r="D38" s="21" t="s">
        <v>4</v>
      </c>
      <c r="E38" s="20" t="s">
        <v>219</v>
      </c>
      <c r="F38" s="22">
        <v>0.047754629629629626</v>
      </c>
      <c r="G38" s="21" t="str">
        <f t="shared" si="0"/>
        <v>6.08/km</v>
      </c>
      <c r="H38" s="23">
        <f t="shared" si="3"/>
        <v>0.011412037037037033</v>
      </c>
      <c r="I38" s="23">
        <f t="shared" si="4"/>
        <v>0.010173611111111105</v>
      </c>
    </row>
    <row r="39" spans="1:9" s="1" customFormat="1" ht="15" customHeight="1">
      <c r="A39" s="10">
        <v>36</v>
      </c>
      <c r="B39" s="9" t="s">
        <v>55</v>
      </c>
      <c r="C39" s="9" t="s">
        <v>241</v>
      </c>
      <c r="D39" s="10" t="s">
        <v>7</v>
      </c>
      <c r="E39" s="9" t="s">
        <v>35</v>
      </c>
      <c r="F39" s="11">
        <v>0.04776620370370371</v>
      </c>
      <c r="G39" s="10" t="str">
        <f t="shared" si="0"/>
        <v>6.08/km</v>
      </c>
      <c r="H39" s="27">
        <f t="shared" si="3"/>
        <v>0.011423611111111114</v>
      </c>
      <c r="I39" s="27">
        <f t="shared" si="4"/>
        <v>0.008321759259259265</v>
      </c>
    </row>
    <row r="40" spans="1:9" s="1" customFormat="1" ht="15" customHeight="1">
      <c r="A40" s="21">
        <v>37</v>
      </c>
      <c r="B40" s="20" t="s">
        <v>316</v>
      </c>
      <c r="C40" s="20" t="s">
        <v>240</v>
      </c>
      <c r="D40" s="21" t="s">
        <v>4</v>
      </c>
      <c r="E40" s="20" t="s">
        <v>219</v>
      </c>
      <c r="F40" s="22">
        <v>0.04791666666666666</v>
      </c>
      <c r="G40" s="21" t="str">
        <f t="shared" si="0"/>
        <v>6.10/km</v>
      </c>
      <c r="H40" s="23">
        <f t="shared" si="3"/>
        <v>0.01157407407407407</v>
      </c>
      <c r="I40" s="23">
        <f t="shared" si="4"/>
        <v>0.010335648148148142</v>
      </c>
    </row>
    <row r="41" spans="1:9" s="1" customFormat="1" ht="15" customHeight="1">
      <c r="A41" s="21">
        <v>38</v>
      </c>
      <c r="B41" s="20" t="s">
        <v>56</v>
      </c>
      <c r="C41" s="20" t="s">
        <v>222</v>
      </c>
      <c r="D41" s="21" t="s">
        <v>50</v>
      </c>
      <c r="E41" s="20" t="s">
        <v>219</v>
      </c>
      <c r="F41" s="22">
        <v>0.04802083333333334</v>
      </c>
      <c r="G41" s="21" t="str">
        <f t="shared" si="0"/>
        <v>6.10/km</v>
      </c>
      <c r="H41" s="23">
        <f t="shared" si="3"/>
        <v>0.011678240740740746</v>
      </c>
      <c r="I41" s="23">
        <f t="shared" si="4"/>
        <v>0.0009259259259259342</v>
      </c>
    </row>
    <row r="42" spans="1:9" s="1" customFormat="1" ht="15" customHeight="1">
      <c r="A42" s="10">
        <v>39</v>
      </c>
      <c r="B42" s="9" t="s">
        <v>57</v>
      </c>
      <c r="C42" s="9" t="s">
        <v>235</v>
      </c>
      <c r="D42" s="10" t="s">
        <v>7</v>
      </c>
      <c r="E42" s="9" t="s">
        <v>58</v>
      </c>
      <c r="F42" s="11">
        <v>0.048136574074074075</v>
      </c>
      <c r="G42" s="10" t="str">
        <f t="shared" si="0"/>
        <v>6.11/km</v>
      </c>
      <c r="H42" s="27">
        <f t="shared" si="3"/>
        <v>0.011793981481481482</v>
      </c>
      <c r="I42" s="27">
        <f t="shared" si="4"/>
        <v>0.008692129629629633</v>
      </c>
    </row>
    <row r="43" spans="1:9" s="1" customFormat="1" ht="15" customHeight="1">
      <c r="A43" s="10">
        <v>40</v>
      </c>
      <c r="B43" s="9" t="s">
        <v>59</v>
      </c>
      <c r="C43" s="9" t="s">
        <v>241</v>
      </c>
      <c r="D43" s="10" t="s">
        <v>11</v>
      </c>
      <c r="E43" s="9" t="s">
        <v>60</v>
      </c>
      <c r="F43" s="11">
        <v>0.048240740740740744</v>
      </c>
      <c r="G43" s="10" t="str">
        <f t="shared" si="0"/>
        <v>6.12/km</v>
      </c>
      <c r="H43" s="27">
        <f t="shared" si="3"/>
        <v>0.01189814814814815</v>
      </c>
      <c r="I43" s="27">
        <f t="shared" si="4"/>
        <v>0.008020833333333338</v>
      </c>
    </row>
    <row r="44" spans="1:9" s="1" customFormat="1" ht="15" customHeight="1">
      <c r="A44" s="10">
        <v>41</v>
      </c>
      <c r="B44" s="9" t="s">
        <v>61</v>
      </c>
      <c r="C44" s="9" t="s">
        <v>282</v>
      </c>
      <c r="D44" s="10" t="s">
        <v>4</v>
      </c>
      <c r="E44" s="9" t="s">
        <v>62</v>
      </c>
      <c r="F44" s="11">
        <v>0.04829861111111111</v>
      </c>
      <c r="G44" s="10" t="str">
        <f t="shared" si="0"/>
        <v>6.13/km</v>
      </c>
      <c r="H44" s="27">
        <f t="shared" si="3"/>
        <v>0.011956018518518519</v>
      </c>
      <c r="I44" s="27">
        <f t="shared" si="4"/>
        <v>0.010717592592592591</v>
      </c>
    </row>
    <row r="45" spans="1:9" s="1" customFormat="1" ht="15" customHeight="1">
      <c r="A45" s="10">
        <v>42</v>
      </c>
      <c r="B45" s="9" t="s">
        <v>63</v>
      </c>
      <c r="C45" s="9" t="s">
        <v>220</v>
      </c>
      <c r="D45" s="10" t="s">
        <v>4</v>
      </c>
      <c r="E45" s="9" t="s">
        <v>16</v>
      </c>
      <c r="F45" s="11">
        <v>0.04829861111111111</v>
      </c>
      <c r="G45" s="10" t="str">
        <f t="shared" si="0"/>
        <v>6.13/km</v>
      </c>
      <c r="H45" s="27">
        <f t="shared" si="3"/>
        <v>0.011956018518518519</v>
      </c>
      <c r="I45" s="27">
        <f t="shared" si="4"/>
        <v>0.010717592592592591</v>
      </c>
    </row>
    <row r="46" spans="1:9" s="1" customFormat="1" ht="15" customHeight="1">
      <c r="A46" s="10">
        <v>43</v>
      </c>
      <c r="B46" s="9" t="s">
        <v>64</v>
      </c>
      <c r="C46" s="9" t="s">
        <v>220</v>
      </c>
      <c r="D46" s="10" t="s">
        <v>18</v>
      </c>
      <c r="E46" s="9" t="s">
        <v>16</v>
      </c>
      <c r="F46" s="11">
        <v>0.048310185185185185</v>
      </c>
      <c r="G46" s="10" t="str">
        <f t="shared" si="0"/>
        <v>6.13/km</v>
      </c>
      <c r="H46" s="27">
        <f t="shared" si="3"/>
        <v>0.011967592592592592</v>
      </c>
      <c r="I46" s="27">
        <f t="shared" si="4"/>
        <v>0.005405092592592593</v>
      </c>
    </row>
    <row r="47" spans="1:9" s="1" customFormat="1" ht="15" customHeight="1">
      <c r="A47" s="10">
        <v>44</v>
      </c>
      <c r="B47" s="9" t="s">
        <v>65</v>
      </c>
      <c r="C47" s="9" t="s">
        <v>277</v>
      </c>
      <c r="D47" s="10" t="s">
        <v>1</v>
      </c>
      <c r="E47" s="9" t="s">
        <v>66</v>
      </c>
      <c r="F47" s="11">
        <v>0.04837962962962963</v>
      </c>
      <c r="G47" s="10" t="str">
        <f t="shared" si="0"/>
        <v>6.13/km</v>
      </c>
      <c r="H47" s="27">
        <f t="shared" si="3"/>
        <v>0.012037037037037034</v>
      </c>
      <c r="I47" s="27">
        <f t="shared" si="4"/>
        <v>0.012037037037037034</v>
      </c>
    </row>
    <row r="48" spans="1:9" s="1" customFormat="1" ht="15" customHeight="1">
      <c r="A48" s="10">
        <v>45</v>
      </c>
      <c r="B48" s="9" t="s">
        <v>67</v>
      </c>
      <c r="C48" s="9" t="s">
        <v>236</v>
      </c>
      <c r="D48" s="10" t="s">
        <v>30</v>
      </c>
      <c r="E48" s="9" t="s">
        <v>68</v>
      </c>
      <c r="F48" s="11">
        <v>0.048518518518518516</v>
      </c>
      <c r="G48" s="10" t="str">
        <f t="shared" si="0"/>
        <v>6.14/km</v>
      </c>
      <c r="H48" s="27">
        <f t="shared" si="3"/>
        <v>0.012175925925925923</v>
      </c>
      <c r="I48" s="27">
        <f t="shared" si="4"/>
        <v>0.0037268518518518493</v>
      </c>
    </row>
    <row r="49" spans="1:9" s="1" customFormat="1" ht="15" customHeight="1">
      <c r="A49" s="21">
        <v>46</v>
      </c>
      <c r="B49" s="20" t="s">
        <v>69</v>
      </c>
      <c r="C49" s="20" t="s">
        <v>253</v>
      </c>
      <c r="D49" s="21" t="s">
        <v>30</v>
      </c>
      <c r="E49" s="20" t="s">
        <v>219</v>
      </c>
      <c r="F49" s="22">
        <v>0.048518518518518516</v>
      </c>
      <c r="G49" s="21" t="str">
        <f t="shared" si="0"/>
        <v>6.14/km</v>
      </c>
      <c r="H49" s="23">
        <f t="shared" si="3"/>
        <v>0.012175925925925923</v>
      </c>
      <c r="I49" s="23">
        <f t="shared" si="4"/>
        <v>0.0037268518518518493</v>
      </c>
    </row>
    <row r="50" spans="1:9" s="1" customFormat="1" ht="15" customHeight="1">
      <c r="A50" s="10">
        <v>47</v>
      </c>
      <c r="B50" s="9" t="s">
        <v>70</v>
      </c>
      <c r="C50" s="9" t="s">
        <v>299</v>
      </c>
      <c r="D50" s="10" t="s">
        <v>1</v>
      </c>
      <c r="E50" s="9" t="s">
        <v>16</v>
      </c>
      <c r="F50" s="11">
        <v>0.04864583333333333</v>
      </c>
      <c r="G50" s="10" t="str">
        <f t="shared" si="0"/>
        <v>6.15/km</v>
      </c>
      <c r="H50" s="27">
        <f t="shared" si="3"/>
        <v>0.01230324074074074</v>
      </c>
      <c r="I50" s="27">
        <f t="shared" si="4"/>
        <v>0.01230324074074074</v>
      </c>
    </row>
    <row r="51" spans="1:9" s="1" customFormat="1" ht="15" customHeight="1">
      <c r="A51" s="10">
        <v>48</v>
      </c>
      <c r="B51" s="9" t="s">
        <v>71</v>
      </c>
      <c r="C51" s="9" t="s">
        <v>232</v>
      </c>
      <c r="D51" s="10" t="s">
        <v>4</v>
      </c>
      <c r="E51" s="9" t="s">
        <v>29</v>
      </c>
      <c r="F51" s="11">
        <v>0.04868055555555556</v>
      </c>
      <c r="G51" s="10" t="str">
        <f t="shared" si="0"/>
        <v>6.16/km</v>
      </c>
      <c r="H51" s="27">
        <f t="shared" si="3"/>
        <v>0.012337962962962967</v>
      </c>
      <c r="I51" s="27">
        <f t="shared" si="4"/>
        <v>0.01109953703703704</v>
      </c>
    </row>
    <row r="52" spans="1:9" s="1" customFormat="1" ht="15" customHeight="1">
      <c r="A52" s="21">
        <v>49</v>
      </c>
      <c r="B52" s="20" t="s">
        <v>72</v>
      </c>
      <c r="C52" s="20" t="s">
        <v>229</v>
      </c>
      <c r="D52" s="21" t="s">
        <v>11</v>
      </c>
      <c r="E52" s="20" t="s">
        <v>219</v>
      </c>
      <c r="F52" s="22">
        <v>0.04877314814814815</v>
      </c>
      <c r="G52" s="21" t="str">
        <f t="shared" si="0"/>
        <v>6.16/km</v>
      </c>
      <c r="H52" s="23">
        <f t="shared" si="3"/>
        <v>0.012430555555555556</v>
      </c>
      <c r="I52" s="23">
        <f t="shared" si="4"/>
        <v>0.008553240740740743</v>
      </c>
    </row>
    <row r="53" spans="1:9" s="3" customFormat="1" ht="15" customHeight="1">
      <c r="A53" s="10">
        <v>50</v>
      </c>
      <c r="B53" s="9" t="s">
        <v>73</v>
      </c>
      <c r="C53" s="9" t="s">
        <v>253</v>
      </c>
      <c r="D53" s="10" t="s">
        <v>1</v>
      </c>
      <c r="E53" s="9" t="s">
        <v>74</v>
      </c>
      <c r="F53" s="11">
        <v>0.04878472222222222</v>
      </c>
      <c r="G53" s="10" t="str">
        <f t="shared" si="0"/>
        <v>6.16/km</v>
      </c>
      <c r="H53" s="27">
        <f t="shared" si="3"/>
        <v>0.01244212962962963</v>
      </c>
      <c r="I53" s="27">
        <f t="shared" si="4"/>
        <v>0.01244212962962963</v>
      </c>
    </row>
    <row r="54" spans="1:9" s="1" customFormat="1" ht="15" customHeight="1">
      <c r="A54" s="10">
        <v>51</v>
      </c>
      <c r="B54" s="9" t="s">
        <v>75</v>
      </c>
      <c r="C54" s="9" t="s">
        <v>233</v>
      </c>
      <c r="D54" s="10" t="s">
        <v>4</v>
      </c>
      <c r="E54" s="9" t="s">
        <v>76</v>
      </c>
      <c r="F54" s="11">
        <v>0.04881944444444444</v>
      </c>
      <c r="G54" s="10" t="str">
        <f t="shared" si="0"/>
        <v>6.17/km</v>
      </c>
      <c r="H54" s="27">
        <f t="shared" si="3"/>
        <v>0.01247685185185185</v>
      </c>
      <c r="I54" s="27">
        <f t="shared" si="4"/>
        <v>0.011238425925925923</v>
      </c>
    </row>
    <row r="55" spans="1:9" s="1" customFormat="1" ht="15" customHeight="1">
      <c r="A55" s="10">
        <v>52</v>
      </c>
      <c r="B55" s="9" t="s">
        <v>77</v>
      </c>
      <c r="C55" s="9" t="s">
        <v>226</v>
      </c>
      <c r="D55" s="10" t="s">
        <v>18</v>
      </c>
      <c r="E55" s="9" t="s">
        <v>78</v>
      </c>
      <c r="F55" s="11">
        <v>0.04912037037037037</v>
      </c>
      <c r="G55" s="10" t="str">
        <f t="shared" si="0"/>
        <v>6.19/km</v>
      </c>
      <c r="H55" s="27">
        <f t="shared" si="3"/>
        <v>0.012777777777777777</v>
      </c>
      <c r="I55" s="27">
        <f t="shared" si="4"/>
        <v>0.006215277777777778</v>
      </c>
    </row>
    <row r="56" spans="1:9" s="1" customFormat="1" ht="15" customHeight="1">
      <c r="A56" s="10">
        <v>53</v>
      </c>
      <c r="B56" s="9" t="s">
        <v>79</v>
      </c>
      <c r="C56" s="9" t="s">
        <v>270</v>
      </c>
      <c r="D56" s="10" t="s">
        <v>4</v>
      </c>
      <c r="E56" s="9" t="s">
        <v>80</v>
      </c>
      <c r="F56" s="11">
        <v>0.04939814814814814</v>
      </c>
      <c r="G56" s="10" t="str">
        <f t="shared" si="0"/>
        <v>6.21/km</v>
      </c>
      <c r="H56" s="27">
        <f t="shared" si="3"/>
        <v>0.01305555555555555</v>
      </c>
      <c r="I56" s="27">
        <f t="shared" si="4"/>
        <v>0.011817129629629622</v>
      </c>
    </row>
    <row r="57" spans="1:9" s="1" customFormat="1" ht="15" customHeight="1">
      <c r="A57" s="10">
        <v>54</v>
      </c>
      <c r="B57" s="9" t="s">
        <v>81</v>
      </c>
      <c r="C57" s="9" t="s">
        <v>293</v>
      </c>
      <c r="D57" s="10" t="s">
        <v>18</v>
      </c>
      <c r="E57" s="9" t="s">
        <v>35</v>
      </c>
      <c r="F57" s="11">
        <v>0.049421296296296297</v>
      </c>
      <c r="G57" s="10" t="str">
        <f t="shared" si="0"/>
        <v>6.21/km</v>
      </c>
      <c r="H57" s="27">
        <f t="shared" si="3"/>
        <v>0.013078703703703703</v>
      </c>
      <c r="I57" s="27">
        <f t="shared" si="4"/>
        <v>0.006516203703703705</v>
      </c>
    </row>
    <row r="58" spans="1:9" s="1" customFormat="1" ht="15" customHeight="1">
      <c r="A58" s="10">
        <v>55</v>
      </c>
      <c r="B58" s="9" t="s">
        <v>82</v>
      </c>
      <c r="C58" s="9" t="s">
        <v>83</v>
      </c>
      <c r="D58" s="10" t="s">
        <v>30</v>
      </c>
      <c r="E58" s="9" t="s">
        <v>84</v>
      </c>
      <c r="F58" s="11">
        <v>0.0496412037037037</v>
      </c>
      <c r="G58" s="10" t="str">
        <f t="shared" si="0"/>
        <v>6.23/km</v>
      </c>
      <c r="H58" s="27">
        <f t="shared" si="3"/>
        <v>0.013298611111111108</v>
      </c>
      <c r="I58" s="27">
        <f t="shared" si="4"/>
        <v>0.004849537037037034</v>
      </c>
    </row>
    <row r="59" spans="1:9" s="1" customFormat="1" ht="15" customHeight="1">
      <c r="A59" s="10">
        <v>56</v>
      </c>
      <c r="B59" s="9" t="s">
        <v>85</v>
      </c>
      <c r="C59" s="9" t="s">
        <v>263</v>
      </c>
      <c r="D59" s="10" t="s">
        <v>1</v>
      </c>
      <c r="E59" s="9" t="s">
        <v>78</v>
      </c>
      <c r="F59" s="11">
        <v>0.04967592592592593</v>
      </c>
      <c r="G59" s="10" t="str">
        <f t="shared" si="0"/>
        <v>6.23/km</v>
      </c>
      <c r="H59" s="27">
        <f t="shared" si="3"/>
        <v>0.013333333333333336</v>
      </c>
      <c r="I59" s="27">
        <f t="shared" si="4"/>
        <v>0.013333333333333336</v>
      </c>
    </row>
    <row r="60" spans="1:9" s="1" customFormat="1" ht="15" customHeight="1">
      <c r="A60" s="10">
        <v>57</v>
      </c>
      <c r="B60" s="9" t="s">
        <v>279</v>
      </c>
      <c r="C60" s="9" t="s">
        <v>241</v>
      </c>
      <c r="D60" s="10" t="s">
        <v>4</v>
      </c>
      <c r="E60" s="9" t="s">
        <v>86</v>
      </c>
      <c r="F60" s="11">
        <v>0.04974537037037038</v>
      </c>
      <c r="G60" s="10" t="str">
        <f t="shared" si="0"/>
        <v>6.24/km</v>
      </c>
      <c r="H60" s="27">
        <f t="shared" si="3"/>
        <v>0.013402777777777784</v>
      </c>
      <c r="I60" s="27">
        <f t="shared" si="4"/>
        <v>0.012164351851851857</v>
      </c>
    </row>
    <row r="61" spans="1:9" s="1" customFormat="1" ht="15" customHeight="1">
      <c r="A61" s="10">
        <v>58</v>
      </c>
      <c r="B61" s="9" t="s">
        <v>87</v>
      </c>
      <c r="C61" s="9" t="s">
        <v>236</v>
      </c>
      <c r="D61" s="10" t="s">
        <v>7</v>
      </c>
      <c r="E61" s="9" t="s">
        <v>47</v>
      </c>
      <c r="F61" s="11">
        <v>0.049918981481481474</v>
      </c>
      <c r="G61" s="10" t="str">
        <f t="shared" si="0"/>
        <v>6.25/km</v>
      </c>
      <c r="H61" s="27">
        <f t="shared" si="3"/>
        <v>0.013576388888888881</v>
      </c>
      <c r="I61" s="27">
        <f t="shared" si="4"/>
        <v>0.010474537037037032</v>
      </c>
    </row>
    <row r="62" spans="1:9" s="1" customFormat="1" ht="15" customHeight="1">
      <c r="A62" s="10">
        <v>59</v>
      </c>
      <c r="B62" s="9" t="s">
        <v>88</v>
      </c>
      <c r="C62" s="9" t="s">
        <v>236</v>
      </c>
      <c r="D62" s="10" t="s">
        <v>50</v>
      </c>
      <c r="E62" s="9" t="s">
        <v>280</v>
      </c>
      <c r="F62" s="11">
        <v>0.049930555555555554</v>
      </c>
      <c r="G62" s="10" t="str">
        <f t="shared" si="0"/>
        <v>6.25/km</v>
      </c>
      <c r="H62" s="27">
        <f t="shared" si="3"/>
        <v>0.013587962962962961</v>
      </c>
      <c r="I62" s="27">
        <f t="shared" si="4"/>
        <v>0.0028356481481481496</v>
      </c>
    </row>
    <row r="63" spans="1:9" s="1" customFormat="1" ht="15" customHeight="1">
      <c r="A63" s="10">
        <v>60</v>
      </c>
      <c r="B63" s="9" t="s">
        <v>89</v>
      </c>
      <c r="C63" s="9" t="s">
        <v>305</v>
      </c>
      <c r="D63" s="10" t="s">
        <v>90</v>
      </c>
      <c r="E63" s="9" t="s">
        <v>76</v>
      </c>
      <c r="F63" s="11">
        <v>0.04994212962962963</v>
      </c>
      <c r="G63" s="10" t="str">
        <f t="shared" si="0"/>
        <v>6.25/km</v>
      </c>
      <c r="H63" s="27">
        <f t="shared" si="3"/>
        <v>0.013599537037037035</v>
      </c>
      <c r="I63" s="27">
        <f t="shared" si="4"/>
        <v>0</v>
      </c>
    </row>
    <row r="64" spans="1:9" s="1" customFormat="1" ht="15" customHeight="1">
      <c r="A64" s="10">
        <v>61</v>
      </c>
      <c r="B64" s="9" t="s">
        <v>91</v>
      </c>
      <c r="C64" s="9" t="s">
        <v>234</v>
      </c>
      <c r="D64" s="10" t="s">
        <v>1</v>
      </c>
      <c r="E64" s="9" t="s">
        <v>92</v>
      </c>
      <c r="F64" s="11">
        <v>0.05133101851851852</v>
      </c>
      <c r="G64" s="10" t="str">
        <f t="shared" si="0"/>
        <v>6.36/km</v>
      </c>
      <c r="H64" s="27">
        <f t="shared" si="3"/>
        <v>0.014988425925925926</v>
      </c>
      <c r="I64" s="27">
        <f t="shared" si="4"/>
        <v>0.014988425925925926</v>
      </c>
    </row>
    <row r="65" spans="1:9" s="1" customFormat="1" ht="15" customHeight="1">
      <c r="A65" s="10">
        <v>62</v>
      </c>
      <c r="B65" s="9" t="s">
        <v>93</v>
      </c>
      <c r="C65" s="9" t="s">
        <v>10</v>
      </c>
      <c r="D65" s="10" t="s">
        <v>18</v>
      </c>
      <c r="E65" s="9" t="s">
        <v>94</v>
      </c>
      <c r="F65" s="11">
        <v>0.051550925925925924</v>
      </c>
      <c r="G65" s="10" t="str">
        <f t="shared" si="0"/>
        <v>6.38/km</v>
      </c>
      <c r="H65" s="27">
        <f t="shared" si="3"/>
        <v>0.01520833333333333</v>
      </c>
      <c r="I65" s="27">
        <f t="shared" si="4"/>
        <v>0.008645833333333332</v>
      </c>
    </row>
    <row r="66" spans="1:9" s="1" customFormat="1" ht="15" customHeight="1">
      <c r="A66" s="10">
        <v>63</v>
      </c>
      <c r="B66" s="9" t="s">
        <v>95</v>
      </c>
      <c r="C66" s="9" t="s">
        <v>243</v>
      </c>
      <c r="D66" s="10" t="s">
        <v>1</v>
      </c>
      <c r="E66" s="9" t="s">
        <v>16</v>
      </c>
      <c r="F66" s="11">
        <v>0.05171296296296296</v>
      </c>
      <c r="G66" s="10" t="str">
        <f t="shared" si="0"/>
        <v>6.39/km</v>
      </c>
      <c r="H66" s="27">
        <f t="shared" si="3"/>
        <v>0.015370370370370368</v>
      </c>
      <c r="I66" s="27">
        <f t="shared" si="4"/>
        <v>0.015370370370370368</v>
      </c>
    </row>
    <row r="67" spans="1:9" s="1" customFormat="1" ht="15" customHeight="1">
      <c r="A67" s="10">
        <v>64</v>
      </c>
      <c r="B67" s="9" t="s">
        <v>276</v>
      </c>
      <c r="C67" s="9" t="s">
        <v>269</v>
      </c>
      <c r="D67" s="10" t="s">
        <v>30</v>
      </c>
      <c r="E67" s="9" t="s">
        <v>35</v>
      </c>
      <c r="F67" s="11">
        <v>0.05188657407407407</v>
      </c>
      <c r="G67" s="10" t="str">
        <f t="shared" si="0"/>
        <v>6.40/km</v>
      </c>
      <c r="H67" s="27">
        <f t="shared" si="3"/>
        <v>0.015543981481481478</v>
      </c>
      <c r="I67" s="27">
        <f t="shared" si="4"/>
        <v>0.007094907407407404</v>
      </c>
    </row>
    <row r="68" spans="1:9" s="1" customFormat="1" ht="15" customHeight="1">
      <c r="A68" s="21">
        <v>65</v>
      </c>
      <c r="B68" s="20" t="s">
        <v>96</v>
      </c>
      <c r="C68" s="20" t="s">
        <v>235</v>
      </c>
      <c r="D68" s="21" t="s">
        <v>50</v>
      </c>
      <c r="E68" s="20" t="s">
        <v>219</v>
      </c>
      <c r="F68" s="22">
        <v>0.0522337962962963</v>
      </c>
      <c r="G68" s="21" t="str">
        <f aca="true" t="shared" si="5" ref="G68:G131">TEXT(INT((HOUR(F68)*3600+MINUTE(F68)*60+SECOND(F68))/$I$2/60),"0")&amp;"."&amp;TEXT(MOD((HOUR(F68)*3600+MINUTE(F68)*60+SECOND(F68))/$I$2,60),"00")&amp;"/km"</f>
        <v>6.43/km</v>
      </c>
      <c r="H68" s="23">
        <f t="shared" si="3"/>
        <v>0.015891203703703706</v>
      </c>
      <c r="I68" s="23">
        <f aca="true" t="shared" si="6" ref="I68:I99">F68-INDEX($F$4:$F$267,MATCH(D68,$D$4:$D$267,0))</f>
        <v>0.005138888888888894</v>
      </c>
    </row>
    <row r="69" spans="1:9" s="1" customFormat="1" ht="15" customHeight="1">
      <c r="A69" s="10">
        <v>66</v>
      </c>
      <c r="B69" s="9" t="s">
        <v>97</v>
      </c>
      <c r="C69" s="9" t="s">
        <v>241</v>
      </c>
      <c r="D69" s="10" t="s">
        <v>7</v>
      </c>
      <c r="E69" s="9" t="s">
        <v>52</v>
      </c>
      <c r="F69" s="11">
        <v>0.05254629629629629</v>
      </c>
      <c r="G69" s="10" t="str">
        <f t="shared" si="5"/>
        <v>6.45/km</v>
      </c>
      <c r="H69" s="27">
        <f t="shared" si="3"/>
        <v>0.0162037037037037</v>
      </c>
      <c r="I69" s="27">
        <f t="shared" si="6"/>
        <v>0.01310185185185185</v>
      </c>
    </row>
    <row r="70" spans="1:9" s="1" customFormat="1" ht="15" customHeight="1">
      <c r="A70" s="10">
        <v>67</v>
      </c>
      <c r="B70" s="9" t="s">
        <v>98</v>
      </c>
      <c r="C70" s="9" t="s">
        <v>243</v>
      </c>
      <c r="D70" s="10" t="s">
        <v>11</v>
      </c>
      <c r="E70" s="9" t="s">
        <v>29</v>
      </c>
      <c r="F70" s="11">
        <v>0.05282407407407408</v>
      </c>
      <c r="G70" s="10" t="str">
        <f t="shared" si="5"/>
        <v>6.48/km</v>
      </c>
      <c r="H70" s="27">
        <f t="shared" si="3"/>
        <v>0.016481481481481486</v>
      </c>
      <c r="I70" s="27">
        <f t="shared" si="6"/>
        <v>0.012604166666666673</v>
      </c>
    </row>
    <row r="71" spans="1:9" s="1" customFormat="1" ht="15" customHeight="1">
      <c r="A71" s="10">
        <v>68</v>
      </c>
      <c r="B71" s="9" t="s">
        <v>99</v>
      </c>
      <c r="C71" s="9" t="s">
        <v>265</v>
      </c>
      <c r="D71" s="10" t="s">
        <v>7</v>
      </c>
      <c r="E71" s="9" t="s">
        <v>100</v>
      </c>
      <c r="F71" s="11">
        <v>0.053043981481481484</v>
      </c>
      <c r="G71" s="10" t="str">
        <f t="shared" si="5"/>
        <v>6.49/km</v>
      </c>
      <c r="H71" s="27">
        <f t="shared" si="3"/>
        <v>0.01670138888888889</v>
      </c>
      <c r="I71" s="27">
        <f t="shared" si="6"/>
        <v>0.013599537037037042</v>
      </c>
    </row>
    <row r="72" spans="1:9" s="1" customFormat="1" ht="15" customHeight="1">
      <c r="A72" s="10">
        <v>69</v>
      </c>
      <c r="B72" s="9" t="s">
        <v>307</v>
      </c>
      <c r="C72" s="9" t="s">
        <v>233</v>
      </c>
      <c r="D72" s="10" t="s">
        <v>11</v>
      </c>
      <c r="E72" s="9" t="s">
        <v>29</v>
      </c>
      <c r="F72" s="11">
        <v>0.05311342592592593</v>
      </c>
      <c r="G72" s="10" t="str">
        <f t="shared" si="5"/>
        <v>6.50/km</v>
      </c>
      <c r="H72" s="27">
        <f t="shared" si="3"/>
        <v>0.01677083333333334</v>
      </c>
      <c r="I72" s="27">
        <f t="shared" si="6"/>
        <v>0.012893518518518526</v>
      </c>
    </row>
    <row r="73" spans="1:9" s="1" customFormat="1" ht="15" customHeight="1">
      <c r="A73" s="10">
        <v>70</v>
      </c>
      <c r="B73" s="9" t="s">
        <v>101</v>
      </c>
      <c r="C73" s="9" t="s">
        <v>248</v>
      </c>
      <c r="D73" s="10" t="s">
        <v>18</v>
      </c>
      <c r="E73" s="9" t="s">
        <v>280</v>
      </c>
      <c r="F73" s="11">
        <v>0.05319444444444444</v>
      </c>
      <c r="G73" s="10" t="str">
        <f t="shared" si="5"/>
        <v>6.50/km</v>
      </c>
      <c r="H73" s="27">
        <f t="shared" si="3"/>
        <v>0.016851851851851847</v>
      </c>
      <c r="I73" s="27">
        <f t="shared" si="6"/>
        <v>0.010289351851851848</v>
      </c>
    </row>
    <row r="74" spans="1:9" s="1" customFormat="1" ht="15" customHeight="1">
      <c r="A74" s="10">
        <v>71</v>
      </c>
      <c r="B74" s="9" t="s">
        <v>275</v>
      </c>
      <c r="C74" s="9" t="s">
        <v>240</v>
      </c>
      <c r="D74" s="10" t="s">
        <v>7</v>
      </c>
      <c r="E74" s="9" t="s">
        <v>33</v>
      </c>
      <c r="F74" s="11">
        <v>0.05344907407407407</v>
      </c>
      <c r="G74" s="10" t="str">
        <f t="shared" si="5"/>
        <v>6.52/km</v>
      </c>
      <c r="H74" s="27">
        <f t="shared" si="3"/>
        <v>0.01710648148148148</v>
      </c>
      <c r="I74" s="27">
        <f t="shared" si="6"/>
        <v>0.01400462962962963</v>
      </c>
    </row>
    <row r="75" spans="1:9" s="1" customFormat="1" ht="15" customHeight="1">
      <c r="A75" s="10">
        <v>72</v>
      </c>
      <c r="B75" s="9" t="s">
        <v>12</v>
      </c>
      <c r="C75" s="9" t="s">
        <v>286</v>
      </c>
      <c r="D75" s="10" t="s">
        <v>1</v>
      </c>
      <c r="E75" s="9" t="s">
        <v>16</v>
      </c>
      <c r="F75" s="11">
        <v>0.05347222222222222</v>
      </c>
      <c r="G75" s="10" t="str">
        <f t="shared" si="5"/>
        <v>6.53/km</v>
      </c>
      <c r="H75" s="27">
        <f t="shared" si="3"/>
        <v>0.017129629629629627</v>
      </c>
      <c r="I75" s="27">
        <f t="shared" si="6"/>
        <v>0.017129629629629627</v>
      </c>
    </row>
    <row r="76" spans="1:9" s="1" customFormat="1" ht="15" customHeight="1">
      <c r="A76" s="21">
        <v>73</v>
      </c>
      <c r="B76" s="20" t="s">
        <v>102</v>
      </c>
      <c r="C76" s="20" t="s">
        <v>221</v>
      </c>
      <c r="D76" s="21" t="s">
        <v>11</v>
      </c>
      <c r="E76" s="20" t="s">
        <v>219</v>
      </c>
      <c r="F76" s="22">
        <v>0.05351851851851852</v>
      </c>
      <c r="G76" s="21" t="str">
        <f t="shared" si="5"/>
        <v>6.53/km</v>
      </c>
      <c r="H76" s="23">
        <f t="shared" si="3"/>
        <v>0.017175925925925928</v>
      </c>
      <c r="I76" s="23">
        <f t="shared" si="6"/>
        <v>0.013298611111111115</v>
      </c>
    </row>
    <row r="77" spans="1:9" s="1" customFormat="1" ht="15" customHeight="1">
      <c r="A77" s="10">
        <v>74</v>
      </c>
      <c r="B77" s="9" t="s">
        <v>72</v>
      </c>
      <c r="C77" s="9" t="s">
        <v>257</v>
      </c>
      <c r="D77" s="10" t="s">
        <v>90</v>
      </c>
      <c r="E77" s="9" t="s">
        <v>16</v>
      </c>
      <c r="F77" s="11">
        <v>0.053530092592592594</v>
      </c>
      <c r="G77" s="10" t="str">
        <f t="shared" si="5"/>
        <v>6.53/km</v>
      </c>
      <c r="H77" s="27">
        <f t="shared" si="3"/>
        <v>0.0171875</v>
      </c>
      <c r="I77" s="27">
        <f t="shared" si="6"/>
        <v>0.0035879629629629664</v>
      </c>
    </row>
    <row r="78" spans="1:9" s="1" customFormat="1" ht="15" customHeight="1">
      <c r="A78" s="10">
        <v>75</v>
      </c>
      <c r="B78" s="9" t="s">
        <v>103</v>
      </c>
      <c r="C78" s="9" t="s">
        <v>259</v>
      </c>
      <c r="D78" s="10" t="s">
        <v>104</v>
      </c>
      <c r="E78" s="9" t="s">
        <v>105</v>
      </c>
      <c r="F78" s="11">
        <v>0.05381944444444445</v>
      </c>
      <c r="G78" s="10" t="str">
        <f t="shared" si="5"/>
        <v>6.55/km</v>
      </c>
      <c r="H78" s="27">
        <f t="shared" si="3"/>
        <v>0.017476851851851855</v>
      </c>
      <c r="I78" s="27">
        <f t="shared" si="6"/>
        <v>0</v>
      </c>
    </row>
    <row r="79" spans="1:9" s="1" customFormat="1" ht="15" customHeight="1">
      <c r="A79" s="10">
        <v>76</v>
      </c>
      <c r="B79" s="9" t="s">
        <v>318</v>
      </c>
      <c r="C79" s="9" t="s">
        <v>226</v>
      </c>
      <c r="D79" s="10" t="s">
        <v>1</v>
      </c>
      <c r="E79" s="9" t="s">
        <v>16</v>
      </c>
      <c r="F79" s="11">
        <v>0.05390046296296296</v>
      </c>
      <c r="G79" s="10" t="str">
        <f t="shared" si="5"/>
        <v>6.56/km</v>
      </c>
      <c r="H79" s="27">
        <f t="shared" si="3"/>
        <v>0.01755787037037037</v>
      </c>
      <c r="I79" s="27">
        <f t="shared" si="6"/>
        <v>0.01755787037037037</v>
      </c>
    </row>
    <row r="80" spans="1:9" s="3" customFormat="1" ht="15" customHeight="1">
      <c r="A80" s="21">
        <v>77</v>
      </c>
      <c r="B80" s="20" t="s">
        <v>271</v>
      </c>
      <c r="C80" s="20" t="s">
        <v>265</v>
      </c>
      <c r="D80" s="21" t="s">
        <v>11</v>
      </c>
      <c r="E80" s="20" t="s">
        <v>219</v>
      </c>
      <c r="F80" s="22">
        <v>0.05421296296296296</v>
      </c>
      <c r="G80" s="21" t="str">
        <f t="shared" si="5"/>
        <v>6.58/km</v>
      </c>
      <c r="H80" s="23">
        <f t="shared" si="3"/>
        <v>0.01787037037037037</v>
      </c>
      <c r="I80" s="23">
        <f t="shared" si="6"/>
        <v>0.013993055555555557</v>
      </c>
    </row>
    <row r="81" spans="1:9" s="1" customFormat="1" ht="15" customHeight="1">
      <c r="A81" s="10">
        <v>78</v>
      </c>
      <c r="B81" s="9" t="s">
        <v>106</v>
      </c>
      <c r="C81" s="9" t="s">
        <v>227</v>
      </c>
      <c r="D81" s="10" t="s">
        <v>7</v>
      </c>
      <c r="E81" s="9" t="s">
        <v>8</v>
      </c>
      <c r="F81" s="11">
        <v>0.05444444444444444</v>
      </c>
      <c r="G81" s="10" t="str">
        <f t="shared" si="5"/>
        <v>7.00/km</v>
      </c>
      <c r="H81" s="27">
        <f t="shared" si="3"/>
        <v>0.018101851851851848</v>
      </c>
      <c r="I81" s="27">
        <f t="shared" si="6"/>
        <v>0.015</v>
      </c>
    </row>
    <row r="82" spans="1:9" s="1" customFormat="1" ht="15" customHeight="1">
      <c r="A82" s="10">
        <v>79</v>
      </c>
      <c r="B82" s="9" t="s">
        <v>107</v>
      </c>
      <c r="C82" s="9" t="s">
        <v>231</v>
      </c>
      <c r="D82" s="10" t="s">
        <v>30</v>
      </c>
      <c r="E82" s="9" t="s">
        <v>292</v>
      </c>
      <c r="F82" s="11">
        <v>0.054537037037037044</v>
      </c>
      <c r="G82" s="10" t="str">
        <f t="shared" si="5"/>
        <v>7.01/km</v>
      </c>
      <c r="H82" s="27">
        <f t="shared" si="3"/>
        <v>0.01819444444444445</v>
      </c>
      <c r="I82" s="27">
        <f t="shared" si="6"/>
        <v>0.009745370370370376</v>
      </c>
    </row>
    <row r="83" spans="1:9" s="1" customFormat="1" ht="15" customHeight="1">
      <c r="A83" s="21">
        <v>80</v>
      </c>
      <c r="B83" s="20" t="s">
        <v>108</v>
      </c>
      <c r="C83" s="20" t="s">
        <v>256</v>
      </c>
      <c r="D83" s="21" t="s">
        <v>18</v>
      </c>
      <c r="E83" s="20" t="s">
        <v>219</v>
      </c>
      <c r="F83" s="22">
        <v>0.054641203703703706</v>
      </c>
      <c r="G83" s="21" t="str">
        <f t="shared" si="5"/>
        <v>7.02/km</v>
      </c>
      <c r="H83" s="23">
        <f t="shared" si="3"/>
        <v>0.018298611111111113</v>
      </c>
      <c r="I83" s="23">
        <f t="shared" si="6"/>
        <v>0.011736111111111114</v>
      </c>
    </row>
    <row r="84" spans="1:9" ht="15" customHeight="1">
      <c r="A84" s="10">
        <v>81</v>
      </c>
      <c r="B84" s="9" t="s">
        <v>109</v>
      </c>
      <c r="C84" s="9" t="s">
        <v>252</v>
      </c>
      <c r="D84" s="10" t="s">
        <v>1</v>
      </c>
      <c r="E84" s="9" t="s">
        <v>16</v>
      </c>
      <c r="F84" s="11">
        <v>0.05503472222222222</v>
      </c>
      <c r="G84" s="10" t="str">
        <f t="shared" si="5"/>
        <v>7.05/km</v>
      </c>
      <c r="H84" s="27">
        <f t="shared" si="3"/>
        <v>0.018692129629629628</v>
      </c>
      <c r="I84" s="27">
        <f t="shared" si="6"/>
        <v>0.018692129629629628</v>
      </c>
    </row>
    <row r="85" spans="1:9" ht="15" customHeight="1">
      <c r="A85" s="10">
        <v>82</v>
      </c>
      <c r="B85" s="9" t="s">
        <v>110</v>
      </c>
      <c r="C85" s="9" t="s">
        <v>222</v>
      </c>
      <c r="D85" s="10" t="s">
        <v>1</v>
      </c>
      <c r="E85" s="9" t="s">
        <v>9</v>
      </c>
      <c r="F85" s="11">
        <v>0.05530092592592593</v>
      </c>
      <c r="G85" s="10" t="str">
        <f t="shared" si="5"/>
        <v>7.07/km</v>
      </c>
      <c r="H85" s="27">
        <f t="shared" si="3"/>
        <v>0.018958333333333334</v>
      </c>
      <c r="I85" s="27">
        <f t="shared" si="6"/>
        <v>0.018958333333333334</v>
      </c>
    </row>
    <row r="86" spans="1:9" ht="15" customHeight="1">
      <c r="A86" s="10">
        <v>83</v>
      </c>
      <c r="B86" s="9" t="s">
        <v>111</v>
      </c>
      <c r="C86" s="9" t="s">
        <v>232</v>
      </c>
      <c r="D86" s="10" t="s">
        <v>4</v>
      </c>
      <c r="E86" s="9" t="s">
        <v>52</v>
      </c>
      <c r="F86" s="11">
        <v>0.05550925925925926</v>
      </c>
      <c r="G86" s="10" t="str">
        <f t="shared" si="5"/>
        <v>7.08/km</v>
      </c>
      <c r="H86" s="27">
        <f t="shared" si="3"/>
        <v>0.019166666666666665</v>
      </c>
      <c r="I86" s="27">
        <f t="shared" si="6"/>
        <v>0.017928240740740738</v>
      </c>
    </row>
    <row r="87" spans="1:9" ht="15" customHeight="1">
      <c r="A87" s="10">
        <v>84</v>
      </c>
      <c r="B87" s="9" t="s">
        <v>317</v>
      </c>
      <c r="C87" s="9" t="s">
        <v>273</v>
      </c>
      <c r="D87" s="10" t="s">
        <v>112</v>
      </c>
      <c r="E87" s="9" t="s">
        <v>78</v>
      </c>
      <c r="F87" s="11">
        <v>0.05559027777777778</v>
      </c>
      <c r="G87" s="10" t="str">
        <f t="shared" si="5"/>
        <v>7.09/km</v>
      </c>
      <c r="H87" s="27">
        <f t="shared" si="3"/>
        <v>0.019247685185185187</v>
      </c>
      <c r="I87" s="27">
        <f t="shared" si="6"/>
        <v>0</v>
      </c>
    </row>
    <row r="88" spans="1:9" ht="15" customHeight="1">
      <c r="A88" s="10">
        <v>85</v>
      </c>
      <c r="B88" s="9" t="s">
        <v>113</v>
      </c>
      <c r="C88" s="9" t="s">
        <v>223</v>
      </c>
      <c r="D88" s="10" t="s">
        <v>1</v>
      </c>
      <c r="E88" s="9" t="s">
        <v>33</v>
      </c>
      <c r="F88" s="11">
        <v>0.05559027777777778</v>
      </c>
      <c r="G88" s="10" t="str">
        <f t="shared" si="5"/>
        <v>7.09/km</v>
      </c>
      <c r="H88" s="27">
        <f t="shared" si="3"/>
        <v>0.019247685185185187</v>
      </c>
      <c r="I88" s="27">
        <f t="shared" si="6"/>
        <v>0.019247685185185187</v>
      </c>
    </row>
    <row r="89" spans="1:9" ht="15" customHeight="1">
      <c r="A89" s="21">
        <v>86</v>
      </c>
      <c r="B89" s="20" t="s">
        <v>114</v>
      </c>
      <c r="C89" s="20" t="s">
        <v>237</v>
      </c>
      <c r="D89" s="21" t="s">
        <v>1</v>
      </c>
      <c r="E89" s="20" t="s">
        <v>219</v>
      </c>
      <c r="F89" s="22">
        <v>0.05565972222222223</v>
      </c>
      <c r="G89" s="21" t="str">
        <f t="shared" si="5"/>
        <v>7.09/km</v>
      </c>
      <c r="H89" s="23">
        <f t="shared" si="3"/>
        <v>0.019317129629629635</v>
      </c>
      <c r="I89" s="23">
        <f t="shared" si="6"/>
        <v>0.019317129629629635</v>
      </c>
    </row>
    <row r="90" spans="1:9" ht="15" customHeight="1">
      <c r="A90" s="10">
        <v>87</v>
      </c>
      <c r="B90" s="9" t="s">
        <v>115</v>
      </c>
      <c r="C90" s="9" t="s">
        <v>267</v>
      </c>
      <c r="D90" s="10" t="s">
        <v>50</v>
      </c>
      <c r="E90" s="9" t="s">
        <v>25</v>
      </c>
      <c r="F90" s="11">
        <v>0.05576388888888889</v>
      </c>
      <c r="G90" s="10" t="str">
        <f t="shared" si="5"/>
        <v>7.10/km</v>
      </c>
      <c r="H90" s="27">
        <f t="shared" si="3"/>
        <v>0.019421296296296298</v>
      </c>
      <c r="I90" s="27">
        <f t="shared" si="6"/>
        <v>0.008668981481481486</v>
      </c>
    </row>
    <row r="91" spans="1:9" ht="15" customHeight="1">
      <c r="A91" s="10">
        <v>88</v>
      </c>
      <c r="B91" s="9" t="s">
        <v>116</v>
      </c>
      <c r="C91" s="9" t="s">
        <v>222</v>
      </c>
      <c r="D91" s="10" t="s">
        <v>30</v>
      </c>
      <c r="E91" s="9" t="s">
        <v>9</v>
      </c>
      <c r="F91" s="11">
        <v>0.05591435185185185</v>
      </c>
      <c r="G91" s="10" t="str">
        <f t="shared" si="5"/>
        <v>7.11/km</v>
      </c>
      <c r="H91" s="27">
        <f t="shared" si="3"/>
        <v>0.019571759259259254</v>
      </c>
      <c r="I91" s="27">
        <f t="shared" si="6"/>
        <v>0.01112268518518518</v>
      </c>
    </row>
    <row r="92" spans="1:9" ht="15" customHeight="1">
      <c r="A92" s="10">
        <v>89</v>
      </c>
      <c r="B92" s="9" t="s">
        <v>117</v>
      </c>
      <c r="C92" s="9" t="s">
        <v>239</v>
      </c>
      <c r="D92" s="10" t="s">
        <v>30</v>
      </c>
      <c r="E92" s="9" t="s">
        <v>118</v>
      </c>
      <c r="F92" s="11">
        <v>0.055983796296296295</v>
      </c>
      <c r="G92" s="10" t="str">
        <f t="shared" si="5"/>
        <v>7.12/km</v>
      </c>
      <c r="H92" s="27">
        <f t="shared" si="3"/>
        <v>0.019641203703703702</v>
      </c>
      <c r="I92" s="27">
        <f t="shared" si="6"/>
        <v>0.011192129629629628</v>
      </c>
    </row>
    <row r="93" spans="1:9" ht="15" customHeight="1">
      <c r="A93" s="10">
        <v>90</v>
      </c>
      <c r="B93" s="9" t="s">
        <v>119</v>
      </c>
      <c r="C93" s="9" t="s">
        <v>224</v>
      </c>
      <c r="D93" s="10" t="s">
        <v>50</v>
      </c>
      <c r="E93" s="9" t="s">
        <v>16</v>
      </c>
      <c r="F93" s="11">
        <v>0.056539351851851855</v>
      </c>
      <c r="G93" s="10" t="str">
        <f t="shared" si="5"/>
        <v>7.16/km</v>
      </c>
      <c r="H93" s="27">
        <f t="shared" si="3"/>
        <v>0.02019675925925926</v>
      </c>
      <c r="I93" s="27">
        <f t="shared" si="6"/>
        <v>0.00944444444444445</v>
      </c>
    </row>
    <row r="94" spans="1:9" ht="15" customHeight="1">
      <c r="A94" s="21">
        <v>91</v>
      </c>
      <c r="B94" s="20" t="s">
        <v>96</v>
      </c>
      <c r="C94" s="20" t="s">
        <v>238</v>
      </c>
      <c r="D94" s="21" t="s">
        <v>7</v>
      </c>
      <c r="E94" s="20" t="s">
        <v>219</v>
      </c>
      <c r="F94" s="22">
        <v>0.05655092592592592</v>
      </c>
      <c r="G94" s="21" t="str">
        <f t="shared" si="5"/>
        <v>7.16/km</v>
      </c>
      <c r="H94" s="23">
        <f t="shared" si="3"/>
        <v>0.020208333333333328</v>
      </c>
      <c r="I94" s="23">
        <f t="shared" si="6"/>
        <v>0.01710648148148148</v>
      </c>
    </row>
    <row r="95" spans="1:9" ht="15" customHeight="1">
      <c r="A95" s="10">
        <v>92</v>
      </c>
      <c r="B95" s="9" t="s">
        <v>120</v>
      </c>
      <c r="C95" s="9" t="s">
        <v>306</v>
      </c>
      <c r="D95" s="10" t="s">
        <v>4</v>
      </c>
      <c r="E95" s="9" t="s">
        <v>29</v>
      </c>
      <c r="F95" s="11">
        <v>0.05655092592592592</v>
      </c>
      <c r="G95" s="10" t="str">
        <f t="shared" si="5"/>
        <v>7.16/km</v>
      </c>
      <c r="H95" s="27">
        <f t="shared" si="3"/>
        <v>0.020208333333333328</v>
      </c>
      <c r="I95" s="27">
        <f t="shared" si="6"/>
        <v>0.0189699074074074</v>
      </c>
    </row>
    <row r="96" spans="1:9" ht="15" customHeight="1">
      <c r="A96" s="10">
        <v>93</v>
      </c>
      <c r="B96" s="9" t="s">
        <v>121</v>
      </c>
      <c r="C96" s="9" t="s">
        <v>256</v>
      </c>
      <c r="D96" s="10" t="s">
        <v>7</v>
      </c>
      <c r="E96" s="9" t="s">
        <v>35</v>
      </c>
      <c r="F96" s="11">
        <v>0.05686342592592592</v>
      </c>
      <c r="G96" s="10" t="str">
        <f t="shared" si="5"/>
        <v>7.19/km</v>
      </c>
      <c r="H96" s="27">
        <f aca="true" t="shared" si="7" ref="H96:H159">F96-$F$4</f>
        <v>0.02052083333333333</v>
      </c>
      <c r="I96" s="27">
        <f t="shared" si="6"/>
        <v>0.01741898148148148</v>
      </c>
    </row>
    <row r="97" spans="1:9" ht="15" customHeight="1">
      <c r="A97" s="10">
        <v>94</v>
      </c>
      <c r="B97" s="9" t="s">
        <v>122</v>
      </c>
      <c r="C97" s="9" t="s">
        <v>235</v>
      </c>
      <c r="D97" s="10" t="s">
        <v>104</v>
      </c>
      <c r="E97" s="9" t="s">
        <v>16</v>
      </c>
      <c r="F97" s="11">
        <v>0.05700231481481482</v>
      </c>
      <c r="G97" s="10" t="str">
        <f t="shared" si="5"/>
        <v>7.20/km</v>
      </c>
      <c r="H97" s="27">
        <f t="shared" si="7"/>
        <v>0.020659722222222225</v>
      </c>
      <c r="I97" s="27">
        <f t="shared" si="6"/>
        <v>0.0031828703703703706</v>
      </c>
    </row>
    <row r="98" spans="1:9" ht="15" customHeight="1">
      <c r="A98" s="10">
        <v>95</v>
      </c>
      <c r="B98" s="9" t="s">
        <v>123</v>
      </c>
      <c r="C98" s="9" t="s">
        <v>274</v>
      </c>
      <c r="D98" s="10" t="s">
        <v>18</v>
      </c>
      <c r="E98" s="9" t="s">
        <v>124</v>
      </c>
      <c r="F98" s="11">
        <v>0.057152777777777775</v>
      </c>
      <c r="G98" s="10" t="str">
        <f t="shared" si="5"/>
        <v>7.21/km</v>
      </c>
      <c r="H98" s="27">
        <f t="shared" si="7"/>
        <v>0.02081018518518518</v>
      </c>
      <c r="I98" s="27">
        <f t="shared" si="6"/>
        <v>0.014247685185185183</v>
      </c>
    </row>
    <row r="99" spans="1:9" ht="15" customHeight="1">
      <c r="A99" s="10">
        <v>96</v>
      </c>
      <c r="B99" s="9" t="s">
        <v>125</v>
      </c>
      <c r="C99" s="9" t="s">
        <v>299</v>
      </c>
      <c r="D99" s="10" t="s">
        <v>11</v>
      </c>
      <c r="E99" s="9" t="s">
        <v>35</v>
      </c>
      <c r="F99" s="11">
        <v>0.05758101851851852</v>
      </c>
      <c r="G99" s="10" t="str">
        <f t="shared" si="5"/>
        <v>7.24/km</v>
      </c>
      <c r="H99" s="27">
        <f t="shared" si="7"/>
        <v>0.021238425925925924</v>
      </c>
      <c r="I99" s="27">
        <f t="shared" si="6"/>
        <v>0.017361111111111112</v>
      </c>
    </row>
    <row r="100" spans="1:9" ht="15" customHeight="1">
      <c r="A100" s="10">
        <v>97</v>
      </c>
      <c r="B100" s="9" t="s">
        <v>126</v>
      </c>
      <c r="C100" s="9" t="s">
        <v>225</v>
      </c>
      <c r="D100" s="10" t="s">
        <v>104</v>
      </c>
      <c r="E100" s="9" t="s">
        <v>127</v>
      </c>
      <c r="F100" s="11">
        <v>0.057638888888888885</v>
      </c>
      <c r="G100" s="10" t="str">
        <f t="shared" si="5"/>
        <v>7.25/km</v>
      </c>
      <c r="H100" s="27">
        <f t="shared" si="7"/>
        <v>0.021296296296296292</v>
      </c>
      <c r="I100" s="27">
        <f aca="true" t="shared" si="8" ref="I100:I131">F100-INDEX($F$4:$F$267,MATCH(D100,$D$4:$D$267,0))</f>
        <v>0.003819444444444438</v>
      </c>
    </row>
    <row r="101" spans="1:9" ht="15" customHeight="1">
      <c r="A101" s="10">
        <v>98</v>
      </c>
      <c r="B101" s="9" t="s">
        <v>128</v>
      </c>
      <c r="C101" s="9" t="s">
        <v>220</v>
      </c>
      <c r="D101" s="10" t="s">
        <v>30</v>
      </c>
      <c r="E101" s="9" t="s">
        <v>129</v>
      </c>
      <c r="F101" s="11">
        <v>0.057708333333333334</v>
      </c>
      <c r="G101" s="10" t="str">
        <f t="shared" si="5"/>
        <v>7.25/km</v>
      </c>
      <c r="H101" s="27">
        <f t="shared" si="7"/>
        <v>0.02136574074074074</v>
      </c>
      <c r="I101" s="27">
        <f t="shared" si="8"/>
        <v>0.012916666666666667</v>
      </c>
    </row>
    <row r="102" spans="1:9" ht="15" customHeight="1">
      <c r="A102" s="21">
        <v>99</v>
      </c>
      <c r="B102" s="20" t="s">
        <v>130</v>
      </c>
      <c r="C102" s="20" t="s">
        <v>235</v>
      </c>
      <c r="D102" s="21" t="s">
        <v>18</v>
      </c>
      <c r="E102" s="20" t="s">
        <v>219</v>
      </c>
      <c r="F102" s="22">
        <v>0.057824074074074076</v>
      </c>
      <c r="G102" s="21" t="str">
        <f t="shared" si="5"/>
        <v>7.26/km</v>
      </c>
      <c r="H102" s="23">
        <f t="shared" si="7"/>
        <v>0.021481481481481483</v>
      </c>
      <c r="I102" s="23">
        <f t="shared" si="8"/>
        <v>0.014918981481481484</v>
      </c>
    </row>
    <row r="103" spans="1:9" ht="15" customHeight="1">
      <c r="A103" s="10">
        <v>100</v>
      </c>
      <c r="B103" s="9" t="s">
        <v>131</v>
      </c>
      <c r="C103" s="9" t="s">
        <v>132</v>
      </c>
      <c r="D103" s="10" t="s">
        <v>112</v>
      </c>
      <c r="E103" s="9" t="s">
        <v>133</v>
      </c>
      <c r="F103" s="11">
        <v>0.05804398148148148</v>
      </c>
      <c r="G103" s="10" t="str">
        <f t="shared" si="5"/>
        <v>7.28/km</v>
      </c>
      <c r="H103" s="27">
        <f t="shared" si="7"/>
        <v>0.021701388888888888</v>
      </c>
      <c r="I103" s="27">
        <f t="shared" si="8"/>
        <v>0.002453703703703701</v>
      </c>
    </row>
    <row r="104" spans="1:9" ht="15" customHeight="1">
      <c r="A104" s="10">
        <v>101</v>
      </c>
      <c r="B104" s="9" t="s">
        <v>134</v>
      </c>
      <c r="C104" s="9" t="s">
        <v>238</v>
      </c>
      <c r="D104" s="10" t="s">
        <v>30</v>
      </c>
      <c r="E104" s="9" t="s">
        <v>47</v>
      </c>
      <c r="F104" s="11">
        <v>0.058055555555555555</v>
      </c>
      <c r="G104" s="10" t="str">
        <f t="shared" si="5"/>
        <v>7.28/km</v>
      </c>
      <c r="H104" s="27">
        <f t="shared" si="7"/>
        <v>0.02171296296296296</v>
      </c>
      <c r="I104" s="27">
        <f t="shared" si="8"/>
        <v>0.013263888888888888</v>
      </c>
    </row>
    <row r="105" spans="1:9" ht="15" customHeight="1">
      <c r="A105" s="21">
        <v>102</v>
      </c>
      <c r="B105" s="20" t="s">
        <v>135</v>
      </c>
      <c r="C105" s="20" t="s">
        <v>243</v>
      </c>
      <c r="D105" s="21" t="s">
        <v>4</v>
      </c>
      <c r="E105" s="20" t="s">
        <v>219</v>
      </c>
      <c r="F105" s="22">
        <v>0.05807870370370371</v>
      </c>
      <c r="G105" s="21" t="str">
        <f t="shared" si="5"/>
        <v>7.28/km</v>
      </c>
      <c r="H105" s="23">
        <f t="shared" si="7"/>
        <v>0.021736111111111116</v>
      </c>
      <c r="I105" s="23">
        <f t="shared" si="8"/>
        <v>0.020497685185185188</v>
      </c>
    </row>
    <row r="106" spans="1:9" ht="15" customHeight="1">
      <c r="A106" s="10">
        <v>103</v>
      </c>
      <c r="B106" s="9" t="s">
        <v>136</v>
      </c>
      <c r="C106" s="9" t="s">
        <v>137</v>
      </c>
      <c r="D106" s="10" t="s">
        <v>138</v>
      </c>
      <c r="E106" s="9" t="s">
        <v>139</v>
      </c>
      <c r="F106" s="11">
        <v>0.05814814814814815</v>
      </c>
      <c r="G106" s="10" t="str">
        <f t="shared" si="5"/>
        <v>7.29/km</v>
      </c>
      <c r="H106" s="27">
        <f t="shared" si="7"/>
        <v>0.021805555555555557</v>
      </c>
      <c r="I106" s="27">
        <f t="shared" si="8"/>
        <v>0</v>
      </c>
    </row>
    <row r="107" spans="1:9" ht="15" customHeight="1">
      <c r="A107" s="21">
        <v>104</v>
      </c>
      <c r="B107" s="20" t="s">
        <v>128</v>
      </c>
      <c r="C107" s="20" t="s">
        <v>234</v>
      </c>
      <c r="D107" s="21" t="s">
        <v>30</v>
      </c>
      <c r="E107" s="20" t="s">
        <v>219</v>
      </c>
      <c r="F107" s="22">
        <v>0.05820601851851851</v>
      </c>
      <c r="G107" s="21" t="str">
        <f t="shared" si="5"/>
        <v>7.29/km</v>
      </c>
      <c r="H107" s="23">
        <f t="shared" si="7"/>
        <v>0.021863425925925918</v>
      </c>
      <c r="I107" s="23">
        <f t="shared" si="8"/>
        <v>0.013414351851851844</v>
      </c>
    </row>
    <row r="108" spans="1:9" ht="15" customHeight="1">
      <c r="A108" s="21">
        <v>105</v>
      </c>
      <c r="B108" s="20" t="s">
        <v>140</v>
      </c>
      <c r="C108" s="20" t="s">
        <v>141</v>
      </c>
      <c r="D108" s="21" t="s">
        <v>138</v>
      </c>
      <c r="E108" s="20" t="s">
        <v>219</v>
      </c>
      <c r="F108" s="22">
        <v>0.05834490740740741</v>
      </c>
      <c r="G108" s="21" t="str">
        <f t="shared" si="5"/>
        <v>7.30/km</v>
      </c>
      <c r="H108" s="23">
        <f t="shared" si="7"/>
        <v>0.022002314814814815</v>
      </c>
      <c r="I108" s="23">
        <f t="shared" si="8"/>
        <v>0.00019675925925925764</v>
      </c>
    </row>
    <row r="109" spans="1:9" ht="15" customHeight="1">
      <c r="A109" s="21">
        <v>106</v>
      </c>
      <c r="B109" s="20" t="s">
        <v>91</v>
      </c>
      <c r="C109" s="20" t="s">
        <v>235</v>
      </c>
      <c r="D109" s="21" t="s">
        <v>7</v>
      </c>
      <c r="E109" s="20" t="s">
        <v>219</v>
      </c>
      <c r="F109" s="22">
        <v>0.05834490740740741</v>
      </c>
      <c r="G109" s="21" t="str">
        <f t="shared" si="5"/>
        <v>7.30/km</v>
      </c>
      <c r="H109" s="23">
        <f t="shared" si="7"/>
        <v>0.022002314814814815</v>
      </c>
      <c r="I109" s="23">
        <f t="shared" si="8"/>
        <v>0.018900462962962966</v>
      </c>
    </row>
    <row r="110" spans="1:9" ht="15" customHeight="1">
      <c r="A110" s="10">
        <v>107</v>
      </c>
      <c r="B110" s="9" t="s">
        <v>142</v>
      </c>
      <c r="C110" s="9" t="s">
        <v>143</v>
      </c>
      <c r="D110" s="10" t="s">
        <v>112</v>
      </c>
      <c r="E110" s="9" t="s">
        <v>280</v>
      </c>
      <c r="F110" s="11">
        <v>0.058726851851851856</v>
      </c>
      <c r="G110" s="10" t="str">
        <f t="shared" si="5"/>
        <v>7.33/km</v>
      </c>
      <c r="H110" s="27">
        <f t="shared" si="7"/>
        <v>0.022384259259259263</v>
      </c>
      <c r="I110" s="27">
        <f t="shared" si="8"/>
        <v>0.0031365740740740763</v>
      </c>
    </row>
    <row r="111" spans="1:9" ht="15" customHeight="1">
      <c r="A111" s="10">
        <v>108</v>
      </c>
      <c r="B111" s="9" t="s">
        <v>144</v>
      </c>
      <c r="C111" s="9" t="s">
        <v>233</v>
      </c>
      <c r="D111" s="10" t="s">
        <v>18</v>
      </c>
      <c r="E111" s="9" t="s">
        <v>47</v>
      </c>
      <c r="F111" s="11">
        <v>0.058958333333333335</v>
      </c>
      <c r="G111" s="10" t="str">
        <f t="shared" si="5"/>
        <v>7.35/km</v>
      </c>
      <c r="H111" s="27">
        <f t="shared" si="7"/>
        <v>0.022615740740740742</v>
      </c>
      <c r="I111" s="27">
        <f t="shared" si="8"/>
        <v>0.016053240740740743</v>
      </c>
    </row>
    <row r="112" spans="1:9" ht="15" customHeight="1">
      <c r="A112" s="10">
        <v>109</v>
      </c>
      <c r="B112" s="9" t="s">
        <v>145</v>
      </c>
      <c r="C112" s="9" t="s">
        <v>231</v>
      </c>
      <c r="D112" s="10" t="s">
        <v>30</v>
      </c>
      <c r="E112" s="9" t="s">
        <v>47</v>
      </c>
      <c r="F112" s="11">
        <v>0.059097222222222225</v>
      </c>
      <c r="G112" s="10" t="str">
        <f t="shared" si="5"/>
        <v>7.36/km</v>
      </c>
      <c r="H112" s="27">
        <f t="shared" si="7"/>
        <v>0.02275462962962963</v>
      </c>
      <c r="I112" s="27">
        <f t="shared" si="8"/>
        <v>0.014305555555555557</v>
      </c>
    </row>
    <row r="113" spans="1:9" ht="15" customHeight="1">
      <c r="A113" s="21">
        <v>110</v>
      </c>
      <c r="B113" s="20" t="s">
        <v>146</v>
      </c>
      <c r="C113" s="20" t="s">
        <v>264</v>
      </c>
      <c r="D113" s="21" t="s">
        <v>30</v>
      </c>
      <c r="E113" s="20" t="s">
        <v>219</v>
      </c>
      <c r="F113" s="22">
        <v>0.059398148148148144</v>
      </c>
      <c r="G113" s="21" t="str">
        <f t="shared" si="5"/>
        <v>7.38/km</v>
      </c>
      <c r="H113" s="23">
        <f t="shared" si="7"/>
        <v>0.02305555555555555</v>
      </c>
      <c r="I113" s="23">
        <f t="shared" si="8"/>
        <v>0.014606481481481477</v>
      </c>
    </row>
    <row r="114" spans="1:9" ht="15" customHeight="1">
      <c r="A114" s="10">
        <v>111</v>
      </c>
      <c r="B114" s="9" t="s">
        <v>147</v>
      </c>
      <c r="C114" s="9" t="s">
        <v>233</v>
      </c>
      <c r="D114" s="10" t="s">
        <v>50</v>
      </c>
      <c r="E114" s="9" t="s">
        <v>16</v>
      </c>
      <c r="F114" s="11">
        <v>0.059444444444444446</v>
      </c>
      <c r="G114" s="10" t="str">
        <f t="shared" si="5"/>
        <v>7.39/km</v>
      </c>
      <c r="H114" s="27">
        <f t="shared" si="7"/>
        <v>0.023101851851851853</v>
      </c>
      <c r="I114" s="27">
        <f t="shared" si="8"/>
        <v>0.01234953703703704</v>
      </c>
    </row>
    <row r="115" spans="1:9" ht="15" customHeight="1">
      <c r="A115" s="10">
        <v>112</v>
      </c>
      <c r="B115" s="9" t="s">
        <v>148</v>
      </c>
      <c r="C115" s="9" t="s">
        <v>222</v>
      </c>
      <c r="D115" s="10" t="s">
        <v>50</v>
      </c>
      <c r="E115" s="9" t="s">
        <v>52</v>
      </c>
      <c r="F115" s="11">
        <v>0.059479166666666666</v>
      </c>
      <c r="G115" s="10" t="str">
        <f t="shared" si="5"/>
        <v>7.39/km</v>
      </c>
      <c r="H115" s="27">
        <f t="shared" si="7"/>
        <v>0.023136574074074073</v>
      </c>
      <c r="I115" s="27">
        <f t="shared" si="8"/>
        <v>0.012384259259259262</v>
      </c>
    </row>
    <row r="116" spans="1:9" ht="15" customHeight="1">
      <c r="A116" s="10">
        <v>113</v>
      </c>
      <c r="B116" s="9" t="s">
        <v>149</v>
      </c>
      <c r="C116" s="9" t="s">
        <v>242</v>
      </c>
      <c r="D116" s="10" t="s">
        <v>30</v>
      </c>
      <c r="E116" s="9" t="s">
        <v>52</v>
      </c>
      <c r="F116" s="11">
        <v>0.059479166666666666</v>
      </c>
      <c r="G116" s="10" t="str">
        <f t="shared" si="5"/>
        <v>7.39/km</v>
      </c>
      <c r="H116" s="27">
        <f t="shared" si="7"/>
        <v>0.023136574074074073</v>
      </c>
      <c r="I116" s="27">
        <f t="shared" si="8"/>
        <v>0.0146875</v>
      </c>
    </row>
    <row r="117" spans="1:9" ht="15" customHeight="1">
      <c r="A117" s="21">
        <v>114</v>
      </c>
      <c r="B117" s="20" t="s">
        <v>150</v>
      </c>
      <c r="C117" s="20" t="s">
        <v>235</v>
      </c>
      <c r="D117" s="21" t="s">
        <v>4</v>
      </c>
      <c r="E117" s="20" t="s">
        <v>219</v>
      </c>
      <c r="F117" s="22">
        <v>0.05976851851851852</v>
      </c>
      <c r="G117" s="21" t="str">
        <f t="shared" si="5"/>
        <v>7.41/km</v>
      </c>
      <c r="H117" s="23">
        <f t="shared" si="7"/>
        <v>0.023425925925925926</v>
      </c>
      <c r="I117" s="23">
        <f t="shared" si="8"/>
        <v>0.0221875</v>
      </c>
    </row>
    <row r="118" spans="1:9" ht="15" customHeight="1">
      <c r="A118" s="10">
        <v>115</v>
      </c>
      <c r="B118" s="9" t="s">
        <v>151</v>
      </c>
      <c r="C118" s="9" t="s">
        <v>152</v>
      </c>
      <c r="D118" s="10" t="s">
        <v>50</v>
      </c>
      <c r="E118" s="9" t="s">
        <v>16</v>
      </c>
      <c r="F118" s="11">
        <v>0.05982638888888889</v>
      </c>
      <c r="G118" s="10" t="str">
        <f t="shared" si="5"/>
        <v>7.42/km</v>
      </c>
      <c r="H118" s="27">
        <f t="shared" si="7"/>
        <v>0.023483796296296294</v>
      </c>
      <c r="I118" s="27">
        <f t="shared" si="8"/>
        <v>0.012731481481481483</v>
      </c>
    </row>
    <row r="119" spans="1:9" ht="15" customHeight="1">
      <c r="A119" s="10">
        <v>116</v>
      </c>
      <c r="B119" s="9" t="s">
        <v>102</v>
      </c>
      <c r="C119" s="9" t="s">
        <v>233</v>
      </c>
      <c r="D119" s="10" t="s">
        <v>7</v>
      </c>
      <c r="E119" s="9" t="s">
        <v>16</v>
      </c>
      <c r="F119" s="11">
        <v>0.05997685185185186</v>
      </c>
      <c r="G119" s="10" t="str">
        <f t="shared" si="5"/>
        <v>7.43/km</v>
      </c>
      <c r="H119" s="27">
        <f t="shared" si="7"/>
        <v>0.023634259259259265</v>
      </c>
      <c r="I119" s="27">
        <f t="shared" si="8"/>
        <v>0.020532407407407416</v>
      </c>
    </row>
    <row r="120" spans="1:9" ht="15" customHeight="1">
      <c r="A120" s="10">
        <v>117</v>
      </c>
      <c r="B120" s="9" t="s">
        <v>153</v>
      </c>
      <c r="C120" s="9" t="s">
        <v>254</v>
      </c>
      <c r="D120" s="10" t="s">
        <v>138</v>
      </c>
      <c r="E120" s="9" t="s">
        <v>139</v>
      </c>
      <c r="F120" s="11">
        <v>0.060127314814814814</v>
      </c>
      <c r="G120" s="10" t="str">
        <f t="shared" si="5"/>
        <v>7.44/km</v>
      </c>
      <c r="H120" s="27">
        <f t="shared" si="7"/>
        <v>0.02378472222222222</v>
      </c>
      <c r="I120" s="27">
        <f t="shared" si="8"/>
        <v>0.001979166666666664</v>
      </c>
    </row>
    <row r="121" spans="1:9" ht="15" customHeight="1">
      <c r="A121" s="10">
        <v>118</v>
      </c>
      <c r="B121" s="9" t="s">
        <v>154</v>
      </c>
      <c r="C121" s="9" t="s">
        <v>242</v>
      </c>
      <c r="D121" s="10" t="s">
        <v>7</v>
      </c>
      <c r="E121" s="9" t="s">
        <v>16</v>
      </c>
      <c r="F121" s="11">
        <v>0.060266203703703704</v>
      </c>
      <c r="G121" s="10" t="str">
        <f t="shared" si="5"/>
        <v>7.45/km</v>
      </c>
      <c r="H121" s="27">
        <f t="shared" si="7"/>
        <v>0.02392361111111111</v>
      </c>
      <c r="I121" s="27">
        <f t="shared" si="8"/>
        <v>0.020821759259259262</v>
      </c>
    </row>
    <row r="122" spans="1:9" ht="15" customHeight="1">
      <c r="A122" s="21">
        <v>119</v>
      </c>
      <c r="B122" s="20" t="s">
        <v>155</v>
      </c>
      <c r="C122" s="20" t="s">
        <v>241</v>
      </c>
      <c r="D122" s="21" t="s">
        <v>30</v>
      </c>
      <c r="E122" s="20" t="s">
        <v>219</v>
      </c>
      <c r="F122" s="22">
        <v>0.06035879629629629</v>
      </c>
      <c r="G122" s="21" t="str">
        <f t="shared" si="5"/>
        <v>7.46/km</v>
      </c>
      <c r="H122" s="23">
        <f t="shared" si="7"/>
        <v>0.0240162037037037</v>
      </c>
      <c r="I122" s="23">
        <f t="shared" si="8"/>
        <v>0.015567129629629625</v>
      </c>
    </row>
    <row r="123" spans="1:9" ht="15" customHeight="1">
      <c r="A123" s="21">
        <v>120</v>
      </c>
      <c r="B123" s="20" t="s">
        <v>156</v>
      </c>
      <c r="C123" s="20" t="s">
        <v>241</v>
      </c>
      <c r="D123" s="21" t="s">
        <v>11</v>
      </c>
      <c r="E123" s="20" t="s">
        <v>219</v>
      </c>
      <c r="F123" s="22">
        <v>0.06084490740740741</v>
      </c>
      <c r="G123" s="21" t="str">
        <f t="shared" si="5"/>
        <v>7.49/km</v>
      </c>
      <c r="H123" s="23">
        <f t="shared" si="7"/>
        <v>0.024502314814814817</v>
      </c>
      <c r="I123" s="23">
        <f t="shared" si="8"/>
        <v>0.020625000000000004</v>
      </c>
    </row>
    <row r="124" spans="1:9" ht="15" customHeight="1">
      <c r="A124" s="21">
        <v>121</v>
      </c>
      <c r="B124" s="20" t="s">
        <v>290</v>
      </c>
      <c r="C124" s="20" t="s">
        <v>157</v>
      </c>
      <c r="D124" s="21" t="s">
        <v>138</v>
      </c>
      <c r="E124" s="20" t="s">
        <v>219</v>
      </c>
      <c r="F124" s="22">
        <v>0.0609837962962963</v>
      </c>
      <c r="G124" s="21" t="str">
        <f t="shared" si="5"/>
        <v>7.50/km</v>
      </c>
      <c r="H124" s="23">
        <f t="shared" si="7"/>
        <v>0.024641203703703707</v>
      </c>
      <c r="I124" s="23">
        <f t="shared" si="8"/>
        <v>0.0028356481481481496</v>
      </c>
    </row>
    <row r="125" spans="1:9" ht="15" customHeight="1">
      <c r="A125" s="21">
        <v>122</v>
      </c>
      <c r="B125" s="20" t="s">
        <v>158</v>
      </c>
      <c r="C125" s="20" t="s">
        <v>296</v>
      </c>
      <c r="D125" s="21" t="s">
        <v>104</v>
      </c>
      <c r="E125" s="20" t="s">
        <v>219</v>
      </c>
      <c r="F125" s="22">
        <v>0.0609837962962963</v>
      </c>
      <c r="G125" s="21" t="str">
        <f t="shared" si="5"/>
        <v>7.50/km</v>
      </c>
      <c r="H125" s="23">
        <f t="shared" si="7"/>
        <v>0.024641203703703707</v>
      </c>
      <c r="I125" s="23">
        <f t="shared" si="8"/>
        <v>0.007164351851851852</v>
      </c>
    </row>
    <row r="126" spans="1:9" ht="15" customHeight="1">
      <c r="A126" s="10">
        <v>123</v>
      </c>
      <c r="B126" s="9" t="s">
        <v>159</v>
      </c>
      <c r="C126" s="9" t="s">
        <v>230</v>
      </c>
      <c r="D126" s="10" t="s">
        <v>4</v>
      </c>
      <c r="E126" s="9" t="s">
        <v>16</v>
      </c>
      <c r="F126" s="11">
        <v>0.06140046296296297</v>
      </c>
      <c r="G126" s="10" t="str">
        <f t="shared" si="5"/>
        <v>7.54/km</v>
      </c>
      <c r="H126" s="27">
        <f t="shared" si="7"/>
        <v>0.025057870370370376</v>
      </c>
      <c r="I126" s="27">
        <f t="shared" si="8"/>
        <v>0.02381944444444445</v>
      </c>
    </row>
    <row r="127" spans="1:9" ht="15" customHeight="1">
      <c r="A127" s="10">
        <v>124</v>
      </c>
      <c r="B127" s="9" t="s">
        <v>160</v>
      </c>
      <c r="C127" s="9" t="s">
        <v>320</v>
      </c>
      <c r="D127" s="10" t="s">
        <v>90</v>
      </c>
      <c r="E127" s="9" t="s">
        <v>16</v>
      </c>
      <c r="F127" s="11">
        <v>0.062037037037037036</v>
      </c>
      <c r="G127" s="10" t="str">
        <f t="shared" si="5"/>
        <v>7.59/km</v>
      </c>
      <c r="H127" s="27">
        <f t="shared" si="7"/>
        <v>0.025694444444444443</v>
      </c>
      <c r="I127" s="27">
        <f t="shared" si="8"/>
        <v>0.012094907407407408</v>
      </c>
    </row>
    <row r="128" spans="1:9" ht="15" customHeight="1">
      <c r="A128" s="21">
        <v>125</v>
      </c>
      <c r="B128" s="20" t="s">
        <v>268</v>
      </c>
      <c r="C128" s="20" t="s">
        <v>285</v>
      </c>
      <c r="D128" s="21" t="s">
        <v>11</v>
      </c>
      <c r="E128" s="20" t="s">
        <v>219</v>
      </c>
      <c r="F128" s="22">
        <v>0.062106481481481485</v>
      </c>
      <c r="G128" s="21" t="str">
        <f t="shared" si="5"/>
        <v>7.59/km</v>
      </c>
      <c r="H128" s="23">
        <f t="shared" si="7"/>
        <v>0.02576388888888889</v>
      </c>
      <c r="I128" s="23">
        <f t="shared" si="8"/>
        <v>0.02188657407407408</v>
      </c>
    </row>
    <row r="129" spans="1:9" ht="15" customHeight="1">
      <c r="A129" s="10">
        <v>126</v>
      </c>
      <c r="B129" s="9" t="s">
        <v>161</v>
      </c>
      <c r="C129" s="9" t="s">
        <v>245</v>
      </c>
      <c r="D129" s="10" t="s">
        <v>30</v>
      </c>
      <c r="E129" s="9" t="s">
        <v>58</v>
      </c>
      <c r="F129" s="11">
        <v>0.06226851851851852</v>
      </c>
      <c r="G129" s="10" t="str">
        <f t="shared" si="5"/>
        <v>8.00/km</v>
      </c>
      <c r="H129" s="27">
        <f t="shared" si="7"/>
        <v>0.02592592592592593</v>
      </c>
      <c r="I129" s="27">
        <f t="shared" si="8"/>
        <v>0.017476851851851855</v>
      </c>
    </row>
    <row r="130" spans="1:9" ht="15" customHeight="1">
      <c r="A130" s="10">
        <v>127</v>
      </c>
      <c r="B130" s="9" t="s">
        <v>162</v>
      </c>
      <c r="C130" s="9" t="s">
        <v>236</v>
      </c>
      <c r="D130" s="10" t="s">
        <v>1</v>
      </c>
      <c r="E130" s="9" t="s">
        <v>16</v>
      </c>
      <c r="F130" s="11">
        <v>0.06226851851851852</v>
      </c>
      <c r="G130" s="10" t="str">
        <f t="shared" si="5"/>
        <v>8.00/km</v>
      </c>
      <c r="H130" s="27">
        <f t="shared" si="7"/>
        <v>0.02592592592592593</v>
      </c>
      <c r="I130" s="27">
        <f t="shared" si="8"/>
        <v>0.02592592592592593</v>
      </c>
    </row>
    <row r="131" spans="1:9" ht="15" customHeight="1">
      <c r="A131" s="10">
        <v>128</v>
      </c>
      <c r="B131" s="9" t="s">
        <v>163</v>
      </c>
      <c r="C131" s="9" t="s">
        <v>266</v>
      </c>
      <c r="D131" s="10" t="s">
        <v>90</v>
      </c>
      <c r="E131" s="9" t="s">
        <v>35</v>
      </c>
      <c r="F131" s="11">
        <v>0.06258101851851851</v>
      </c>
      <c r="G131" s="10" t="str">
        <f t="shared" si="5"/>
        <v>8.03/km</v>
      </c>
      <c r="H131" s="27">
        <f t="shared" si="7"/>
        <v>0.026238425925925915</v>
      </c>
      <c r="I131" s="27">
        <f t="shared" si="8"/>
        <v>0.01263888888888888</v>
      </c>
    </row>
    <row r="132" spans="1:9" ht="15" customHeight="1">
      <c r="A132" s="10">
        <v>129</v>
      </c>
      <c r="B132" s="9" t="s">
        <v>314</v>
      </c>
      <c r="C132" s="9" t="s">
        <v>223</v>
      </c>
      <c r="D132" s="10" t="s">
        <v>7</v>
      </c>
      <c r="E132" s="9" t="s">
        <v>74</v>
      </c>
      <c r="F132" s="11">
        <v>0.06273148148148149</v>
      </c>
      <c r="G132" s="10" t="str">
        <f aca="true" t="shared" si="9" ref="G132:G172">TEXT(INT((HOUR(F132)*3600+MINUTE(F132)*60+SECOND(F132))/$I$2/60),"0")&amp;"."&amp;TEXT(MOD((HOUR(F132)*3600+MINUTE(F132)*60+SECOND(F132))/$I$2,60),"00")&amp;"/km"</f>
        <v>8.04/km</v>
      </c>
      <c r="H132" s="27">
        <f t="shared" si="7"/>
        <v>0.026388888888888892</v>
      </c>
      <c r="I132" s="27">
        <f aca="true" t="shared" si="10" ref="I132:I163">F132-INDEX($F$4:$F$267,MATCH(D132,$D$4:$D$267,0))</f>
        <v>0.023287037037037044</v>
      </c>
    </row>
    <row r="133" spans="1:9" ht="15" customHeight="1">
      <c r="A133" s="21">
        <v>130</v>
      </c>
      <c r="B133" s="20" t="s">
        <v>164</v>
      </c>
      <c r="C133" s="20" t="s">
        <v>251</v>
      </c>
      <c r="D133" s="21" t="s">
        <v>18</v>
      </c>
      <c r="E133" s="20" t="s">
        <v>219</v>
      </c>
      <c r="F133" s="22">
        <v>0.063125</v>
      </c>
      <c r="G133" s="21" t="str">
        <f t="shared" si="9"/>
        <v>8.07/km</v>
      </c>
      <c r="H133" s="23">
        <f t="shared" si="7"/>
        <v>0.026782407407407408</v>
      </c>
      <c r="I133" s="23">
        <f t="shared" si="10"/>
        <v>0.02021990740740741</v>
      </c>
    </row>
    <row r="134" spans="1:9" ht="15" customHeight="1">
      <c r="A134" s="10">
        <v>131</v>
      </c>
      <c r="B134" s="9" t="s">
        <v>88</v>
      </c>
      <c r="C134" s="9" t="s">
        <v>165</v>
      </c>
      <c r="D134" s="10" t="s">
        <v>11</v>
      </c>
      <c r="E134" s="9" t="s">
        <v>16</v>
      </c>
      <c r="F134" s="11">
        <v>0.06331018518518518</v>
      </c>
      <c r="G134" s="10" t="str">
        <f t="shared" si="9"/>
        <v>8.08/km</v>
      </c>
      <c r="H134" s="27">
        <f t="shared" si="7"/>
        <v>0.026967592592592585</v>
      </c>
      <c r="I134" s="27">
        <f t="shared" si="10"/>
        <v>0.023090277777777772</v>
      </c>
    </row>
    <row r="135" spans="1:9" ht="15" customHeight="1">
      <c r="A135" s="10">
        <v>132</v>
      </c>
      <c r="B135" s="9" t="s">
        <v>166</v>
      </c>
      <c r="C135" s="9" t="s">
        <v>167</v>
      </c>
      <c r="D135" s="10" t="s">
        <v>138</v>
      </c>
      <c r="E135" s="9" t="s">
        <v>78</v>
      </c>
      <c r="F135" s="11">
        <v>0.06354166666666666</v>
      </c>
      <c r="G135" s="10" t="str">
        <f t="shared" si="9"/>
        <v>8.10/km</v>
      </c>
      <c r="H135" s="27">
        <f t="shared" si="7"/>
        <v>0.02719907407407407</v>
      </c>
      <c r="I135" s="27">
        <f t="shared" si="10"/>
        <v>0.005393518518518513</v>
      </c>
    </row>
    <row r="136" spans="1:9" ht="15" customHeight="1">
      <c r="A136" s="10">
        <v>133</v>
      </c>
      <c r="B136" s="9" t="s">
        <v>168</v>
      </c>
      <c r="C136" s="9" t="s">
        <v>236</v>
      </c>
      <c r="D136" s="10" t="s">
        <v>30</v>
      </c>
      <c r="E136" s="9" t="s">
        <v>105</v>
      </c>
      <c r="F136" s="11">
        <v>0.06355324074074074</v>
      </c>
      <c r="G136" s="10" t="str">
        <f t="shared" si="9"/>
        <v>8.10/km</v>
      </c>
      <c r="H136" s="27">
        <f t="shared" si="7"/>
        <v>0.02721064814814815</v>
      </c>
      <c r="I136" s="27">
        <f t="shared" si="10"/>
        <v>0.018761574074074076</v>
      </c>
    </row>
    <row r="137" spans="1:9" ht="15" customHeight="1">
      <c r="A137" s="21">
        <v>134</v>
      </c>
      <c r="B137" s="20" t="s">
        <v>169</v>
      </c>
      <c r="C137" s="20" t="s">
        <v>238</v>
      </c>
      <c r="D137" s="21" t="s">
        <v>30</v>
      </c>
      <c r="E137" s="20" t="s">
        <v>219</v>
      </c>
      <c r="F137" s="22">
        <v>0.06355324074074074</v>
      </c>
      <c r="G137" s="21" t="str">
        <f t="shared" si="9"/>
        <v>8.10/km</v>
      </c>
      <c r="H137" s="23">
        <f t="shared" si="7"/>
        <v>0.02721064814814815</v>
      </c>
      <c r="I137" s="23">
        <f t="shared" si="10"/>
        <v>0.018761574074074076</v>
      </c>
    </row>
    <row r="138" spans="1:9" ht="15" customHeight="1">
      <c r="A138" s="21">
        <v>135</v>
      </c>
      <c r="B138" s="20" t="s">
        <v>310</v>
      </c>
      <c r="C138" s="20" t="s">
        <v>305</v>
      </c>
      <c r="D138" s="21" t="s">
        <v>138</v>
      </c>
      <c r="E138" s="20" t="s">
        <v>219</v>
      </c>
      <c r="F138" s="22">
        <v>0.06355324074074074</v>
      </c>
      <c r="G138" s="21" t="str">
        <f t="shared" si="9"/>
        <v>8.10/km</v>
      </c>
      <c r="H138" s="23">
        <f t="shared" si="7"/>
        <v>0.02721064814814815</v>
      </c>
      <c r="I138" s="23">
        <f t="shared" si="10"/>
        <v>0.005405092592592593</v>
      </c>
    </row>
    <row r="139" spans="1:9" ht="15" customHeight="1">
      <c r="A139" s="21">
        <v>136</v>
      </c>
      <c r="B139" s="20" t="s">
        <v>170</v>
      </c>
      <c r="C139" s="20" t="s">
        <v>315</v>
      </c>
      <c r="D139" s="21" t="s">
        <v>50</v>
      </c>
      <c r="E139" s="20" t="s">
        <v>219</v>
      </c>
      <c r="F139" s="22">
        <v>0.06358796296296297</v>
      </c>
      <c r="G139" s="21" t="str">
        <f t="shared" si="9"/>
        <v>8.11/km</v>
      </c>
      <c r="H139" s="23">
        <f t="shared" si="7"/>
        <v>0.027245370370370378</v>
      </c>
      <c r="I139" s="23">
        <f t="shared" si="10"/>
        <v>0.016493055555555566</v>
      </c>
    </row>
    <row r="140" spans="1:9" ht="15" customHeight="1">
      <c r="A140" s="21">
        <v>137</v>
      </c>
      <c r="B140" s="20" t="s">
        <v>171</v>
      </c>
      <c r="C140" s="20" t="s">
        <v>172</v>
      </c>
      <c r="D140" s="21" t="s">
        <v>138</v>
      </c>
      <c r="E140" s="20" t="s">
        <v>219</v>
      </c>
      <c r="F140" s="22">
        <v>0.06358796296296297</v>
      </c>
      <c r="G140" s="21" t="str">
        <f t="shared" si="9"/>
        <v>8.11/km</v>
      </c>
      <c r="H140" s="23">
        <f t="shared" si="7"/>
        <v>0.027245370370370378</v>
      </c>
      <c r="I140" s="23">
        <f t="shared" si="10"/>
        <v>0.005439814814814821</v>
      </c>
    </row>
    <row r="141" spans="1:9" ht="15" customHeight="1">
      <c r="A141" s="10">
        <v>138</v>
      </c>
      <c r="B141" s="9" t="s">
        <v>173</v>
      </c>
      <c r="C141" s="9" t="s">
        <v>299</v>
      </c>
      <c r="D141" s="10" t="s">
        <v>11</v>
      </c>
      <c r="E141" s="9" t="s">
        <v>47</v>
      </c>
      <c r="F141" s="11">
        <v>0.06364583333333333</v>
      </c>
      <c r="G141" s="10" t="str">
        <f t="shared" si="9"/>
        <v>8.11/km</v>
      </c>
      <c r="H141" s="27">
        <f t="shared" si="7"/>
        <v>0.02730324074074074</v>
      </c>
      <c r="I141" s="27">
        <f t="shared" si="10"/>
        <v>0.023425925925925926</v>
      </c>
    </row>
    <row r="142" spans="1:9" ht="15" customHeight="1">
      <c r="A142" s="21">
        <v>139</v>
      </c>
      <c r="B142" s="20" t="s">
        <v>174</v>
      </c>
      <c r="C142" s="20" t="s">
        <v>235</v>
      </c>
      <c r="D142" s="21" t="s">
        <v>1</v>
      </c>
      <c r="E142" s="20" t="s">
        <v>219</v>
      </c>
      <c r="F142" s="22">
        <v>0.06467592592592593</v>
      </c>
      <c r="G142" s="21" t="str">
        <f t="shared" si="9"/>
        <v>8.19/km</v>
      </c>
      <c r="H142" s="23">
        <f t="shared" si="7"/>
        <v>0.028333333333333335</v>
      </c>
      <c r="I142" s="23">
        <f t="shared" si="10"/>
        <v>0.028333333333333335</v>
      </c>
    </row>
    <row r="143" spans="1:9" ht="15" customHeight="1">
      <c r="A143" s="10">
        <v>140</v>
      </c>
      <c r="B143" s="9" t="s">
        <v>175</v>
      </c>
      <c r="C143" s="9" t="s">
        <v>311</v>
      </c>
      <c r="D143" s="10" t="s">
        <v>90</v>
      </c>
      <c r="E143" s="9" t="s">
        <v>29</v>
      </c>
      <c r="F143" s="11">
        <v>0.06469907407407406</v>
      </c>
      <c r="G143" s="10" t="str">
        <f t="shared" si="9"/>
        <v>8.19/km</v>
      </c>
      <c r="H143" s="27">
        <f t="shared" si="7"/>
        <v>0.02835648148148147</v>
      </c>
      <c r="I143" s="27">
        <f t="shared" si="10"/>
        <v>0.014756944444444434</v>
      </c>
    </row>
    <row r="144" spans="1:9" ht="15" customHeight="1">
      <c r="A144" s="10">
        <v>141</v>
      </c>
      <c r="B144" s="9" t="s">
        <v>176</v>
      </c>
      <c r="C144" s="9" t="s">
        <v>304</v>
      </c>
      <c r="D144" s="10" t="s">
        <v>90</v>
      </c>
      <c r="E144" s="9" t="s">
        <v>29</v>
      </c>
      <c r="F144" s="11">
        <v>0.06469907407407406</v>
      </c>
      <c r="G144" s="10" t="str">
        <f t="shared" si="9"/>
        <v>8.19/km</v>
      </c>
      <c r="H144" s="27">
        <f t="shared" si="7"/>
        <v>0.02835648148148147</v>
      </c>
      <c r="I144" s="27">
        <f t="shared" si="10"/>
        <v>0.014756944444444434</v>
      </c>
    </row>
    <row r="145" spans="1:9" ht="15" customHeight="1">
      <c r="A145" s="10">
        <v>142</v>
      </c>
      <c r="B145" s="9" t="s">
        <v>177</v>
      </c>
      <c r="C145" s="9" t="s">
        <v>242</v>
      </c>
      <c r="D145" s="10" t="s">
        <v>18</v>
      </c>
      <c r="E145" s="9" t="s">
        <v>178</v>
      </c>
      <c r="F145" s="11">
        <v>0.06471064814814814</v>
      </c>
      <c r="G145" s="10" t="str">
        <f t="shared" si="9"/>
        <v>8.19/km</v>
      </c>
      <c r="H145" s="27">
        <f t="shared" si="7"/>
        <v>0.02836805555555555</v>
      </c>
      <c r="I145" s="27">
        <f t="shared" si="10"/>
        <v>0.02180555555555555</v>
      </c>
    </row>
    <row r="146" spans="1:9" ht="15" customHeight="1">
      <c r="A146" s="10">
        <v>143</v>
      </c>
      <c r="B146" s="9" t="s">
        <v>179</v>
      </c>
      <c r="C146" s="9" t="s">
        <v>319</v>
      </c>
      <c r="D146" s="10" t="s">
        <v>112</v>
      </c>
      <c r="E146" s="9" t="s">
        <v>16</v>
      </c>
      <c r="F146" s="11">
        <v>0.06526620370370372</v>
      </c>
      <c r="G146" s="10" t="str">
        <f t="shared" si="9"/>
        <v>8.23/km</v>
      </c>
      <c r="H146" s="27">
        <f t="shared" si="7"/>
        <v>0.028923611111111122</v>
      </c>
      <c r="I146" s="27">
        <f t="shared" si="10"/>
        <v>0.009675925925925935</v>
      </c>
    </row>
    <row r="147" spans="1:9" ht="15" customHeight="1">
      <c r="A147" s="10">
        <v>144</v>
      </c>
      <c r="B147" s="9" t="s">
        <v>180</v>
      </c>
      <c r="C147" s="9" t="s">
        <v>308</v>
      </c>
      <c r="D147" s="10" t="s">
        <v>18</v>
      </c>
      <c r="E147" s="9" t="s">
        <v>16</v>
      </c>
      <c r="F147" s="11">
        <v>0.06526620370370372</v>
      </c>
      <c r="G147" s="10" t="str">
        <f t="shared" si="9"/>
        <v>8.23/km</v>
      </c>
      <c r="H147" s="27">
        <f t="shared" si="7"/>
        <v>0.028923611111111122</v>
      </c>
      <c r="I147" s="27">
        <f t="shared" si="10"/>
        <v>0.022361111111111123</v>
      </c>
    </row>
    <row r="148" spans="1:9" ht="15" customHeight="1">
      <c r="A148" s="10">
        <v>145</v>
      </c>
      <c r="B148" s="9" t="s">
        <v>181</v>
      </c>
      <c r="C148" s="9" t="s">
        <v>234</v>
      </c>
      <c r="D148" s="10" t="s">
        <v>1</v>
      </c>
      <c r="E148" s="9" t="s">
        <v>16</v>
      </c>
      <c r="F148" s="11">
        <v>0.06657407407407408</v>
      </c>
      <c r="G148" s="10" t="str">
        <f t="shared" si="9"/>
        <v>8.34/km</v>
      </c>
      <c r="H148" s="27">
        <f t="shared" si="7"/>
        <v>0.030231481481481484</v>
      </c>
      <c r="I148" s="27">
        <f t="shared" si="10"/>
        <v>0.030231481481481484</v>
      </c>
    </row>
    <row r="149" spans="1:9" ht="15" customHeight="1">
      <c r="A149" s="10">
        <v>146</v>
      </c>
      <c r="B149" s="9" t="s">
        <v>182</v>
      </c>
      <c r="C149" s="9" t="s">
        <v>289</v>
      </c>
      <c r="D149" s="10" t="s">
        <v>90</v>
      </c>
      <c r="E149" s="9" t="s">
        <v>29</v>
      </c>
      <c r="F149" s="11">
        <v>0.06706018518518518</v>
      </c>
      <c r="G149" s="10" t="str">
        <f t="shared" si="9"/>
        <v>8.37/km</v>
      </c>
      <c r="H149" s="27">
        <f t="shared" si="7"/>
        <v>0.030717592592592588</v>
      </c>
      <c r="I149" s="27">
        <f t="shared" si="10"/>
        <v>0.017118055555555553</v>
      </c>
    </row>
    <row r="150" spans="1:9" ht="15" customHeight="1">
      <c r="A150" s="10">
        <v>147</v>
      </c>
      <c r="B150" s="9" t="s">
        <v>183</v>
      </c>
      <c r="C150" s="9" t="s">
        <v>299</v>
      </c>
      <c r="D150" s="10" t="s">
        <v>11</v>
      </c>
      <c r="E150" s="9" t="s">
        <v>47</v>
      </c>
      <c r="F150" s="11">
        <v>0.06706018518518518</v>
      </c>
      <c r="G150" s="10" t="str">
        <f t="shared" si="9"/>
        <v>8.37/km</v>
      </c>
      <c r="H150" s="27">
        <f t="shared" si="7"/>
        <v>0.030717592592592588</v>
      </c>
      <c r="I150" s="27">
        <f t="shared" si="10"/>
        <v>0.026840277777777775</v>
      </c>
    </row>
    <row r="151" spans="1:9" ht="15" customHeight="1">
      <c r="A151" s="10">
        <v>148</v>
      </c>
      <c r="B151" s="9" t="s">
        <v>184</v>
      </c>
      <c r="C151" s="9" t="s">
        <v>288</v>
      </c>
      <c r="D151" s="10" t="s">
        <v>30</v>
      </c>
      <c r="E151" s="9" t="s">
        <v>47</v>
      </c>
      <c r="F151" s="11">
        <v>0.06711805555555556</v>
      </c>
      <c r="G151" s="10" t="str">
        <f t="shared" si="9"/>
        <v>8.38/km</v>
      </c>
      <c r="H151" s="27">
        <f t="shared" si="7"/>
        <v>0.030775462962962963</v>
      </c>
      <c r="I151" s="27">
        <f t="shared" si="10"/>
        <v>0.02232638888888889</v>
      </c>
    </row>
    <row r="152" spans="1:9" ht="15" customHeight="1">
      <c r="A152" s="10">
        <v>149</v>
      </c>
      <c r="B152" s="9" t="s">
        <v>185</v>
      </c>
      <c r="C152" s="9" t="s">
        <v>301</v>
      </c>
      <c r="D152" s="10" t="s">
        <v>138</v>
      </c>
      <c r="E152" s="9" t="s">
        <v>68</v>
      </c>
      <c r="F152" s="11">
        <v>0.06728009259259259</v>
      </c>
      <c r="G152" s="10" t="str">
        <f t="shared" si="9"/>
        <v>8.39/km</v>
      </c>
      <c r="H152" s="27">
        <f t="shared" si="7"/>
        <v>0.030937499999999993</v>
      </c>
      <c r="I152" s="27">
        <f t="shared" si="10"/>
        <v>0.009131944444444436</v>
      </c>
    </row>
    <row r="153" spans="1:9" ht="15" customHeight="1">
      <c r="A153" s="10">
        <v>150</v>
      </c>
      <c r="B153" s="9" t="s">
        <v>186</v>
      </c>
      <c r="C153" s="9" t="s">
        <v>234</v>
      </c>
      <c r="D153" s="10" t="s">
        <v>30</v>
      </c>
      <c r="E153" s="9" t="s">
        <v>139</v>
      </c>
      <c r="F153" s="11">
        <v>0.06756944444444445</v>
      </c>
      <c r="G153" s="10" t="str">
        <f t="shared" si="9"/>
        <v>8.41/km</v>
      </c>
      <c r="H153" s="27">
        <f t="shared" si="7"/>
        <v>0.031226851851851853</v>
      </c>
      <c r="I153" s="27">
        <f t="shared" si="10"/>
        <v>0.02277777777777778</v>
      </c>
    </row>
    <row r="154" spans="1:9" ht="15" customHeight="1">
      <c r="A154" s="10">
        <v>151</v>
      </c>
      <c r="B154" s="9" t="s">
        <v>261</v>
      </c>
      <c r="C154" s="9" t="s">
        <v>298</v>
      </c>
      <c r="D154" s="10" t="s">
        <v>30</v>
      </c>
      <c r="E154" s="9" t="s">
        <v>80</v>
      </c>
      <c r="F154" s="11">
        <v>0.06805555555555555</v>
      </c>
      <c r="G154" s="10" t="str">
        <f t="shared" si="9"/>
        <v>8.45/km</v>
      </c>
      <c r="H154" s="27">
        <f t="shared" si="7"/>
        <v>0.03171296296296296</v>
      </c>
      <c r="I154" s="27">
        <f t="shared" si="10"/>
        <v>0.023263888888888883</v>
      </c>
    </row>
    <row r="155" spans="1:9" ht="15" customHeight="1">
      <c r="A155" s="10">
        <v>152</v>
      </c>
      <c r="B155" s="9" t="s">
        <v>187</v>
      </c>
      <c r="C155" s="9" t="s">
        <v>188</v>
      </c>
      <c r="D155" s="10" t="s">
        <v>90</v>
      </c>
      <c r="E155" s="9" t="s">
        <v>189</v>
      </c>
      <c r="F155" s="11">
        <v>0.06822916666666666</v>
      </c>
      <c r="G155" s="10" t="str">
        <f t="shared" si="9"/>
        <v>8.46/km</v>
      </c>
      <c r="H155" s="27">
        <f t="shared" si="7"/>
        <v>0.03188657407407407</v>
      </c>
      <c r="I155" s="27">
        <f t="shared" si="10"/>
        <v>0.018287037037037032</v>
      </c>
    </row>
    <row r="156" spans="1:9" ht="15" customHeight="1">
      <c r="A156" s="10">
        <v>153</v>
      </c>
      <c r="B156" s="9" t="s">
        <v>55</v>
      </c>
      <c r="C156" s="9" t="s">
        <v>267</v>
      </c>
      <c r="D156" s="10" t="s">
        <v>11</v>
      </c>
      <c r="E156" s="9" t="s">
        <v>190</v>
      </c>
      <c r="F156" s="11">
        <v>0.06878472222222222</v>
      </c>
      <c r="G156" s="10" t="str">
        <f t="shared" si="9"/>
        <v>8.51/km</v>
      </c>
      <c r="H156" s="27">
        <f t="shared" si="7"/>
        <v>0.032442129629629626</v>
      </c>
      <c r="I156" s="27">
        <f t="shared" si="10"/>
        <v>0.028564814814814814</v>
      </c>
    </row>
    <row r="157" spans="1:9" ht="15" customHeight="1">
      <c r="A157" s="21">
        <v>154</v>
      </c>
      <c r="B157" s="20" t="s">
        <v>294</v>
      </c>
      <c r="C157" s="20" t="s">
        <v>245</v>
      </c>
      <c r="D157" s="21" t="s">
        <v>11</v>
      </c>
      <c r="E157" s="20" t="s">
        <v>219</v>
      </c>
      <c r="F157" s="22">
        <v>0.06905092592592592</v>
      </c>
      <c r="G157" s="21" t="str">
        <f t="shared" si="9"/>
        <v>8.53/km</v>
      </c>
      <c r="H157" s="23">
        <f t="shared" si="7"/>
        <v>0.032708333333333325</v>
      </c>
      <c r="I157" s="23">
        <f t="shared" si="10"/>
        <v>0.028831018518518513</v>
      </c>
    </row>
    <row r="158" spans="1:9" ht="15" customHeight="1">
      <c r="A158" s="10">
        <v>155</v>
      </c>
      <c r="B158" s="9" t="s">
        <v>128</v>
      </c>
      <c r="C158" s="9" t="s">
        <v>222</v>
      </c>
      <c r="D158" s="10" t="s">
        <v>30</v>
      </c>
      <c r="E158" s="9" t="s">
        <v>16</v>
      </c>
      <c r="F158" s="11">
        <v>0.07028935185185185</v>
      </c>
      <c r="G158" s="10" t="str">
        <f t="shared" si="9"/>
        <v>9.02/km</v>
      </c>
      <c r="H158" s="27">
        <f t="shared" si="7"/>
        <v>0.03394675925925926</v>
      </c>
      <c r="I158" s="27">
        <f t="shared" si="10"/>
        <v>0.025497685185185186</v>
      </c>
    </row>
    <row r="159" spans="1:9" ht="15" customHeight="1">
      <c r="A159" s="10">
        <v>156</v>
      </c>
      <c r="B159" s="9" t="s">
        <v>313</v>
      </c>
      <c r="C159" s="9" t="s">
        <v>302</v>
      </c>
      <c r="D159" s="10" t="s">
        <v>138</v>
      </c>
      <c r="E159" s="9" t="s">
        <v>16</v>
      </c>
      <c r="F159" s="11">
        <v>0.07030092592592592</v>
      </c>
      <c r="G159" s="10" t="str">
        <f t="shared" si="9"/>
        <v>9.02/km</v>
      </c>
      <c r="H159" s="27">
        <f t="shared" si="7"/>
        <v>0.033958333333333326</v>
      </c>
      <c r="I159" s="27">
        <f t="shared" si="10"/>
        <v>0.01215277777777777</v>
      </c>
    </row>
    <row r="160" spans="1:9" ht="15" customHeight="1">
      <c r="A160" s="21">
        <v>157</v>
      </c>
      <c r="B160" s="20" t="s">
        <v>191</v>
      </c>
      <c r="C160" s="20" t="s">
        <v>192</v>
      </c>
      <c r="D160" s="21" t="s">
        <v>90</v>
      </c>
      <c r="E160" s="20" t="s">
        <v>219</v>
      </c>
      <c r="F160" s="22">
        <v>0.07042824074074074</v>
      </c>
      <c r="G160" s="21" t="str">
        <f t="shared" si="9"/>
        <v>9.03/km</v>
      </c>
      <c r="H160" s="23">
        <f aca="true" t="shared" si="11" ref="H160:H172">F160-$F$4</f>
        <v>0.03408564814814814</v>
      </c>
      <c r="I160" s="23">
        <f t="shared" si="10"/>
        <v>0.020486111111111108</v>
      </c>
    </row>
    <row r="161" spans="1:9" ht="15" customHeight="1">
      <c r="A161" s="21">
        <v>158</v>
      </c>
      <c r="B161" s="20" t="s">
        <v>193</v>
      </c>
      <c r="C161" s="20" t="s">
        <v>239</v>
      </c>
      <c r="D161" s="21" t="s">
        <v>18</v>
      </c>
      <c r="E161" s="20" t="s">
        <v>219</v>
      </c>
      <c r="F161" s="22">
        <v>0.07043981481481482</v>
      </c>
      <c r="G161" s="21" t="str">
        <f t="shared" si="9"/>
        <v>9.03/km</v>
      </c>
      <c r="H161" s="23">
        <f t="shared" si="11"/>
        <v>0.03409722222222222</v>
      </c>
      <c r="I161" s="23">
        <f t="shared" si="10"/>
        <v>0.027534722222222224</v>
      </c>
    </row>
    <row r="162" spans="1:9" ht="15" customHeight="1">
      <c r="A162" s="21">
        <v>159</v>
      </c>
      <c r="B162" s="20" t="s">
        <v>194</v>
      </c>
      <c r="C162" s="20" t="s">
        <v>303</v>
      </c>
      <c r="D162" s="21" t="s">
        <v>18</v>
      </c>
      <c r="E162" s="20" t="s">
        <v>219</v>
      </c>
      <c r="F162" s="22">
        <v>0.07222222222222223</v>
      </c>
      <c r="G162" s="21" t="str">
        <f t="shared" si="9"/>
        <v>9.17/km</v>
      </c>
      <c r="H162" s="23">
        <f t="shared" si="11"/>
        <v>0.035879629629629636</v>
      </c>
      <c r="I162" s="23">
        <f t="shared" si="10"/>
        <v>0.029317129629629637</v>
      </c>
    </row>
    <row r="163" spans="1:9" ht="15" customHeight="1">
      <c r="A163" s="21">
        <v>160</v>
      </c>
      <c r="B163" s="20" t="s">
        <v>174</v>
      </c>
      <c r="C163" s="20" t="s">
        <v>250</v>
      </c>
      <c r="D163" s="21" t="s">
        <v>30</v>
      </c>
      <c r="E163" s="20" t="s">
        <v>219</v>
      </c>
      <c r="F163" s="22">
        <v>0.0745138888888889</v>
      </c>
      <c r="G163" s="21" t="str">
        <f t="shared" si="9"/>
        <v>9.35/km</v>
      </c>
      <c r="H163" s="23">
        <f t="shared" si="11"/>
        <v>0.0381712962962963</v>
      </c>
      <c r="I163" s="23">
        <f t="shared" si="10"/>
        <v>0.029722222222222226</v>
      </c>
    </row>
    <row r="164" spans="1:9" ht="15" customHeight="1">
      <c r="A164" s="10">
        <v>161</v>
      </c>
      <c r="B164" s="9" t="s">
        <v>195</v>
      </c>
      <c r="C164" s="9" t="s">
        <v>196</v>
      </c>
      <c r="D164" s="10" t="s">
        <v>90</v>
      </c>
      <c r="E164" s="9" t="s">
        <v>16</v>
      </c>
      <c r="F164" s="11">
        <v>0.07506944444444445</v>
      </c>
      <c r="G164" s="10" t="str">
        <f t="shared" si="9"/>
        <v>9.39/km</v>
      </c>
      <c r="H164" s="27">
        <f t="shared" si="11"/>
        <v>0.03872685185185186</v>
      </c>
      <c r="I164" s="27">
        <f aca="true" t="shared" si="12" ref="I164:I172">F164-INDEX($F$4:$F$267,MATCH(D164,$D$4:$D$267,0))</f>
        <v>0.025127314814814825</v>
      </c>
    </row>
    <row r="165" spans="1:9" ht="15" customHeight="1">
      <c r="A165" s="10">
        <v>162</v>
      </c>
      <c r="B165" s="9" t="s">
        <v>197</v>
      </c>
      <c r="C165" s="9" t="s">
        <v>249</v>
      </c>
      <c r="D165" s="10" t="s">
        <v>1</v>
      </c>
      <c r="E165" s="9" t="s">
        <v>16</v>
      </c>
      <c r="F165" s="11">
        <v>0.07506944444444445</v>
      </c>
      <c r="G165" s="10" t="str">
        <f t="shared" si="9"/>
        <v>9.39/km</v>
      </c>
      <c r="H165" s="27">
        <f t="shared" si="11"/>
        <v>0.03872685185185186</v>
      </c>
      <c r="I165" s="27">
        <f t="shared" si="12"/>
        <v>0.03872685185185186</v>
      </c>
    </row>
    <row r="166" spans="1:9" ht="15" customHeight="1">
      <c r="A166" s="10">
        <v>163</v>
      </c>
      <c r="B166" s="9" t="s">
        <v>198</v>
      </c>
      <c r="C166" s="9" t="s">
        <v>251</v>
      </c>
      <c r="D166" s="10" t="s">
        <v>104</v>
      </c>
      <c r="E166" s="9" t="s">
        <v>80</v>
      </c>
      <c r="F166" s="11">
        <v>0.07850694444444445</v>
      </c>
      <c r="G166" s="10" t="str">
        <f t="shared" si="9"/>
        <v>10.06/km</v>
      </c>
      <c r="H166" s="27">
        <f t="shared" si="11"/>
        <v>0.042164351851851856</v>
      </c>
      <c r="I166" s="27">
        <f t="shared" si="12"/>
        <v>0.0246875</v>
      </c>
    </row>
    <row r="167" spans="1:9" ht="15" customHeight="1">
      <c r="A167" s="10">
        <v>164</v>
      </c>
      <c r="B167" s="9" t="s">
        <v>199</v>
      </c>
      <c r="C167" s="9" t="s">
        <v>244</v>
      </c>
      <c r="D167" s="10" t="s">
        <v>104</v>
      </c>
      <c r="E167" s="9" t="s">
        <v>105</v>
      </c>
      <c r="F167" s="11">
        <v>0.07850694444444445</v>
      </c>
      <c r="G167" s="10" t="str">
        <f t="shared" si="9"/>
        <v>10.06/km</v>
      </c>
      <c r="H167" s="27">
        <f t="shared" si="11"/>
        <v>0.042164351851851856</v>
      </c>
      <c r="I167" s="27">
        <f t="shared" si="12"/>
        <v>0.0246875</v>
      </c>
    </row>
    <row r="168" spans="1:9" ht="15" customHeight="1">
      <c r="A168" s="10">
        <v>165</v>
      </c>
      <c r="B168" s="9" t="s">
        <v>200</v>
      </c>
      <c r="C168" s="9" t="s">
        <v>220</v>
      </c>
      <c r="D168" s="10" t="s">
        <v>50</v>
      </c>
      <c r="E168" s="9" t="s">
        <v>105</v>
      </c>
      <c r="F168" s="11">
        <v>0.08111111111111112</v>
      </c>
      <c r="G168" s="10" t="str">
        <f t="shared" si="9"/>
        <v>10.26/km</v>
      </c>
      <c r="H168" s="27">
        <f t="shared" si="11"/>
        <v>0.04476851851851853</v>
      </c>
      <c r="I168" s="27">
        <f t="shared" si="12"/>
        <v>0.034016203703703715</v>
      </c>
    </row>
    <row r="169" spans="1:9" ht="15" customHeight="1">
      <c r="A169" s="10">
        <v>166</v>
      </c>
      <c r="B169" s="9" t="s">
        <v>201</v>
      </c>
      <c r="C169" s="9" t="s">
        <v>220</v>
      </c>
      <c r="D169" s="10" t="s">
        <v>18</v>
      </c>
      <c r="E169" s="9" t="s">
        <v>202</v>
      </c>
      <c r="F169" s="11">
        <v>0.08215277777777778</v>
      </c>
      <c r="G169" s="10" t="str">
        <f t="shared" si="9"/>
        <v>10.34/km</v>
      </c>
      <c r="H169" s="27">
        <f t="shared" si="11"/>
        <v>0.04581018518518519</v>
      </c>
      <c r="I169" s="27">
        <f t="shared" si="12"/>
        <v>0.03924768518518519</v>
      </c>
    </row>
    <row r="170" spans="1:9" ht="15" customHeight="1">
      <c r="A170" s="10">
        <v>167</v>
      </c>
      <c r="B170" s="9" t="s">
        <v>203</v>
      </c>
      <c r="C170" s="9" t="s">
        <v>240</v>
      </c>
      <c r="D170" s="10" t="s">
        <v>1</v>
      </c>
      <c r="E170" s="9" t="s">
        <v>35</v>
      </c>
      <c r="F170" s="11">
        <v>0.08215277777777778</v>
      </c>
      <c r="G170" s="10" t="str">
        <f t="shared" si="9"/>
        <v>10.34/km</v>
      </c>
      <c r="H170" s="27">
        <f t="shared" si="11"/>
        <v>0.04581018518518519</v>
      </c>
      <c r="I170" s="27">
        <f t="shared" si="12"/>
        <v>0.04581018518518519</v>
      </c>
    </row>
    <row r="171" spans="1:9" ht="15" customHeight="1">
      <c r="A171" s="21">
        <v>168</v>
      </c>
      <c r="B171" s="20" t="s">
        <v>204</v>
      </c>
      <c r="C171" s="20" t="s">
        <v>278</v>
      </c>
      <c r="D171" s="21" t="s">
        <v>18</v>
      </c>
      <c r="E171" s="20" t="s">
        <v>219</v>
      </c>
      <c r="F171" s="22">
        <v>0.09452546296296298</v>
      </c>
      <c r="G171" s="21" t="str">
        <f t="shared" si="9"/>
        <v>12.09/km</v>
      </c>
      <c r="H171" s="23">
        <f t="shared" si="11"/>
        <v>0.058182870370370385</v>
      </c>
      <c r="I171" s="23">
        <f t="shared" si="12"/>
        <v>0.051620370370370386</v>
      </c>
    </row>
    <row r="172" spans="1:9" ht="15" customHeight="1">
      <c r="A172" s="28">
        <v>169</v>
      </c>
      <c r="B172" s="29" t="s">
        <v>205</v>
      </c>
      <c r="C172" s="29" t="s">
        <v>236</v>
      </c>
      <c r="D172" s="28" t="s">
        <v>18</v>
      </c>
      <c r="E172" s="29" t="s">
        <v>219</v>
      </c>
      <c r="F172" s="30">
        <v>0.09452546296296298</v>
      </c>
      <c r="G172" s="28" t="str">
        <f t="shared" si="9"/>
        <v>12.09/km</v>
      </c>
      <c r="H172" s="31">
        <f t="shared" si="11"/>
        <v>0.058182870370370385</v>
      </c>
      <c r="I172" s="31">
        <f t="shared" si="12"/>
        <v>0.051620370370370386</v>
      </c>
    </row>
  </sheetData>
  <autoFilter ref="A3:I172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48" t="str">
        <f>Individuale!A1</f>
        <v>Short Trail Noi Sport 1ª edizione</v>
      </c>
      <c r="B1" s="49"/>
      <c r="C1" s="50"/>
    </row>
    <row r="2" spans="1:3" ht="33" customHeight="1">
      <c r="A2" s="51" t="str">
        <f>Individuale!A2&amp;" km. "&amp;Individuale!I2</f>
        <v>Agriturismo La Cerra - Tivoli (RM) Italia - Domenica 19/09/2010 km. 11,2</v>
      </c>
      <c r="B2" s="52"/>
      <c r="C2" s="53"/>
    </row>
    <row r="3" spans="1:3" ht="24.75" customHeight="1">
      <c r="A3" s="24" t="s">
        <v>209</v>
      </c>
      <c r="B3" s="25" t="s">
        <v>213</v>
      </c>
      <c r="C3" s="25" t="s">
        <v>218</v>
      </c>
    </row>
    <row r="4" spans="1:3" ht="15" customHeight="1">
      <c r="A4" s="36">
        <v>1</v>
      </c>
      <c r="B4" s="37" t="s">
        <v>219</v>
      </c>
      <c r="C4" s="38">
        <v>43</v>
      </c>
    </row>
    <row r="5" spans="1:3" ht="15" customHeight="1">
      <c r="A5" s="32">
        <v>2</v>
      </c>
      <c r="B5" s="33" t="s">
        <v>16</v>
      </c>
      <c r="C5" s="39">
        <v>29</v>
      </c>
    </row>
    <row r="6" spans="1:3" ht="15" customHeight="1">
      <c r="A6" s="32">
        <v>3</v>
      </c>
      <c r="B6" s="33" t="s">
        <v>47</v>
      </c>
      <c r="C6" s="39">
        <v>8</v>
      </c>
    </row>
    <row r="7" spans="1:3" ht="15" customHeight="1">
      <c r="A7" s="32">
        <v>4</v>
      </c>
      <c r="B7" s="33" t="s">
        <v>35</v>
      </c>
      <c r="C7" s="39">
        <v>8</v>
      </c>
    </row>
    <row r="8" spans="1:3" ht="15" customHeight="1">
      <c r="A8" s="32">
        <v>5</v>
      </c>
      <c r="B8" s="33" t="s">
        <v>29</v>
      </c>
      <c r="C8" s="39">
        <v>8</v>
      </c>
    </row>
    <row r="9" spans="1:3" ht="15" customHeight="1">
      <c r="A9" s="32">
        <v>6</v>
      </c>
      <c r="B9" s="33" t="s">
        <v>52</v>
      </c>
      <c r="C9" s="39">
        <v>5</v>
      </c>
    </row>
    <row r="10" spans="1:3" ht="15" customHeight="1">
      <c r="A10" s="32">
        <v>7</v>
      </c>
      <c r="B10" s="33" t="s">
        <v>105</v>
      </c>
      <c r="C10" s="39">
        <v>4</v>
      </c>
    </row>
    <row r="11" spans="1:3" ht="15" customHeight="1">
      <c r="A11" s="32">
        <v>8</v>
      </c>
      <c r="B11" s="33" t="s">
        <v>9</v>
      </c>
      <c r="C11" s="39">
        <v>4</v>
      </c>
    </row>
    <row r="12" spans="1:3" ht="15" customHeight="1">
      <c r="A12" s="32">
        <v>9</v>
      </c>
      <c r="B12" s="33" t="s">
        <v>78</v>
      </c>
      <c r="C12" s="39">
        <v>4</v>
      </c>
    </row>
    <row r="13" spans="1:3" ht="15" customHeight="1">
      <c r="A13" s="32">
        <v>10</v>
      </c>
      <c r="B13" s="33" t="s">
        <v>139</v>
      </c>
      <c r="C13" s="39">
        <v>3</v>
      </c>
    </row>
    <row r="14" spans="1:3" ht="15" customHeight="1">
      <c r="A14" s="32">
        <v>11</v>
      </c>
      <c r="B14" s="33" t="s">
        <v>80</v>
      </c>
      <c r="C14" s="39">
        <v>3</v>
      </c>
    </row>
    <row r="15" spans="1:3" ht="15" customHeight="1">
      <c r="A15" s="32">
        <v>12</v>
      </c>
      <c r="B15" s="33" t="s">
        <v>25</v>
      </c>
      <c r="C15" s="39">
        <v>3</v>
      </c>
    </row>
    <row r="16" spans="1:3" ht="15" customHeight="1">
      <c r="A16" s="32">
        <v>13</v>
      </c>
      <c r="B16" s="33" t="s">
        <v>33</v>
      </c>
      <c r="C16" s="39">
        <v>3</v>
      </c>
    </row>
    <row r="17" spans="1:3" ht="15" customHeight="1">
      <c r="A17" s="32">
        <v>14</v>
      </c>
      <c r="B17" s="33" t="s">
        <v>280</v>
      </c>
      <c r="C17" s="39">
        <v>3</v>
      </c>
    </row>
    <row r="18" spans="1:3" ht="15" customHeight="1">
      <c r="A18" s="32">
        <v>15</v>
      </c>
      <c r="B18" s="33" t="s">
        <v>76</v>
      </c>
      <c r="C18" s="39">
        <v>2</v>
      </c>
    </row>
    <row r="19" spans="1:3" ht="15" customHeight="1">
      <c r="A19" s="32">
        <v>16</v>
      </c>
      <c r="B19" s="33" t="s">
        <v>68</v>
      </c>
      <c r="C19" s="39">
        <v>2</v>
      </c>
    </row>
    <row r="20" spans="1:3" ht="15" customHeight="1">
      <c r="A20" s="32">
        <v>17</v>
      </c>
      <c r="B20" s="33" t="s">
        <v>8</v>
      </c>
      <c r="C20" s="39">
        <v>2</v>
      </c>
    </row>
    <row r="21" spans="1:3" ht="15" customHeight="1">
      <c r="A21" s="32">
        <v>18</v>
      </c>
      <c r="B21" s="33" t="s">
        <v>74</v>
      </c>
      <c r="C21" s="39">
        <v>2</v>
      </c>
    </row>
    <row r="22" spans="1:3" ht="15" customHeight="1">
      <c r="A22" s="32">
        <v>19</v>
      </c>
      <c r="B22" s="33" t="s">
        <v>58</v>
      </c>
      <c r="C22" s="39">
        <v>2</v>
      </c>
    </row>
    <row r="23" spans="1:3" ht="15" customHeight="1">
      <c r="A23" s="32">
        <v>20</v>
      </c>
      <c r="B23" s="33" t="s">
        <v>84</v>
      </c>
      <c r="C23" s="39">
        <v>1</v>
      </c>
    </row>
    <row r="24" spans="1:3" ht="15" customHeight="1">
      <c r="A24" s="32">
        <v>21</v>
      </c>
      <c r="B24" s="33" t="s">
        <v>94</v>
      </c>
      <c r="C24" s="39">
        <v>1</v>
      </c>
    </row>
    <row r="25" spans="1:3" ht="15" customHeight="1">
      <c r="A25" s="32">
        <v>22</v>
      </c>
      <c r="B25" s="33" t="s">
        <v>202</v>
      </c>
      <c r="C25" s="39">
        <v>1</v>
      </c>
    </row>
    <row r="26" spans="1:3" ht="15" customHeight="1">
      <c r="A26" s="32">
        <v>23</v>
      </c>
      <c r="B26" s="33" t="s">
        <v>2</v>
      </c>
      <c r="C26" s="39">
        <v>1</v>
      </c>
    </row>
    <row r="27" spans="1:3" ht="15" customHeight="1">
      <c r="A27" s="32">
        <v>24</v>
      </c>
      <c r="B27" s="33" t="s">
        <v>26</v>
      </c>
      <c r="C27" s="39">
        <v>1</v>
      </c>
    </row>
    <row r="28" spans="1:3" ht="15" customHeight="1">
      <c r="A28" s="32">
        <v>25</v>
      </c>
      <c r="B28" s="33" t="s">
        <v>5</v>
      </c>
      <c r="C28" s="39">
        <v>1</v>
      </c>
    </row>
    <row r="29" spans="1:3" ht="15" customHeight="1">
      <c r="A29" s="32">
        <v>26</v>
      </c>
      <c r="B29" s="33" t="s">
        <v>92</v>
      </c>
      <c r="C29" s="39">
        <v>1</v>
      </c>
    </row>
    <row r="30" spans="1:3" ht="15" customHeight="1">
      <c r="A30" s="32">
        <v>27</v>
      </c>
      <c r="B30" s="33" t="s">
        <v>190</v>
      </c>
      <c r="C30" s="39">
        <v>1</v>
      </c>
    </row>
    <row r="31" spans="1:3" ht="15" customHeight="1">
      <c r="A31" s="32">
        <v>28</v>
      </c>
      <c r="B31" s="33" t="s">
        <v>100</v>
      </c>
      <c r="C31" s="39">
        <v>1</v>
      </c>
    </row>
    <row r="32" spans="1:3" ht="15" customHeight="1">
      <c r="A32" s="32">
        <v>29</v>
      </c>
      <c r="B32" s="33" t="s">
        <v>189</v>
      </c>
      <c r="C32" s="39">
        <v>1</v>
      </c>
    </row>
    <row r="33" spans="1:3" ht="15" customHeight="1">
      <c r="A33" s="32">
        <v>30</v>
      </c>
      <c r="B33" s="33" t="s">
        <v>118</v>
      </c>
      <c r="C33" s="39">
        <v>1</v>
      </c>
    </row>
    <row r="34" spans="1:3" ht="15" customHeight="1">
      <c r="A34" s="32">
        <v>31</v>
      </c>
      <c r="B34" s="33" t="s">
        <v>19</v>
      </c>
      <c r="C34" s="39">
        <v>1</v>
      </c>
    </row>
    <row r="35" spans="1:3" ht="15" customHeight="1">
      <c r="A35" s="32">
        <v>32</v>
      </c>
      <c r="B35" s="33" t="s">
        <v>129</v>
      </c>
      <c r="C35" s="39">
        <v>1</v>
      </c>
    </row>
    <row r="36" spans="1:3" ht="15" customHeight="1">
      <c r="A36" s="32">
        <v>33</v>
      </c>
      <c r="B36" s="33" t="s">
        <v>178</v>
      </c>
      <c r="C36" s="39">
        <v>1</v>
      </c>
    </row>
    <row r="37" spans="1:3" ht="15" customHeight="1">
      <c r="A37" s="32">
        <v>34</v>
      </c>
      <c r="B37" s="33" t="s">
        <v>45</v>
      </c>
      <c r="C37" s="39">
        <v>1</v>
      </c>
    </row>
    <row r="38" spans="1:3" ht="15" customHeight="1">
      <c r="A38" s="32">
        <v>35</v>
      </c>
      <c r="B38" s="33" t="s">
        <v>60</v>
      </c>
      <c r="C38" s="39">
        <v>1</v>
      </c>
    </row>
    <row r="39" spans="1:3" ht="15" customHeight="1">
      <c r="A39" s="32">
        <v>36</v>
      </c>
      <c r="B39" s="33" t="s">
        <v>24</v>
      </c>
      <c r="C39" s="39">
        <v>1</v>
      </c>
    </row>
    <row r="40" spans="1:3" ht="15" customHeight="1">
      <c r="A40" s="32">
        <v>37</v>
      </c>
      <c r="B40" s="33" t="s">
        <v>86</v>
      </c>
      <c r="C40" s="39">
        <v>1</v>
      </c>
    </row>
    <row r="41" spans="1:3" ht="15" customHeight="1">
      <c r="A41" s="32">
        <v>38</v>
      </c>
      <c r="B41" s="33" t="s">
        <v>31</v>
      </c>
      <c r="C41" s="39">
        <v>1</v>
      </c>
    </row>
    <row r="42" spans="1:3" ht="15" customHeight="1">
      <c r="A42" s="32">
        <v>39</v>
      </c>
      <c r="B42" s="33" t="s">
        <v>21</v>
      </c>
      <c r="C42" s="39">
        <v>1</v>
      </c>
    </row>
    <row r="43" spans="1:3" ht="15" customHeight="1">
      <c r="A43" s="32">
        <v>40</v>
      </c>
      <c r="B43" s="33" t="s">
        <v>40</v>
      </c>
      <c r="C43" s="39">
        <v>1</v>
      </c>
    </row>
    <row r="44" spans="1:3" ht="15" customHeight="1">
      <c r="A44" s="32">
        <v>41</v>
      </c>
      <c r="B44" s="33" t="s">
        <v>66</v>
      </c>
      <c r="C44" s="39">
        <v>1</v>
      </c>
    </row>
    <row r="45" spans="1:3" ht="15" customHeight="1">
      <c r="A45" s="32">
        <v>42</v>
      </c>
      <c r="B45" s="33" t="s">
        <v>258</v>
      </c>
      <c r="C45" s="39">
        <v>1</v>
      </c>
    </row>
    <row r="46" spans="1:3" ht="15" customHeight="1">
      <c r="A46" s="32">
        <v>43</v>
      </c>
      <c r="B46" s="33" t="s">
        <v>133</v>
      </c>
      <c r="C46" s="39">
        <v>1</v>
      </c>
    </row>
    <row r="47" spans="1:3" ht="15" customHeight="1">
      <c r="A47" s="32">
        <v>44</v>
      </c>
      <c r="B47" s="33" t="s">
        <v>43</v>
      </c>
      <c r="C47" s="39">
        <v>1</v>
      </c>
    </row>
    <row r="48" spans="1:3" ht="15" customHeight="1">
      <c r="A48" s="32">
        <v>45</v>
      </c>
      <c r="B48" s="33" t="s">
        <v>13</v>
      </c>
      <c r="C48" s="39">
        <v>1</v>
      </c>
    </row>
    <row r="49" spans="1:3" ht="15" customHeight="1">
      <c r="A49" s="32">
        <v>46</v>
      </c>
      <c r="B49" s="33" t="s">
        <v>260</v>
      </c>
      <c r="C49" s="39">
        <v>1</v>
      </c>
    </row>
    <row r="50" spans="1:3" ht="15" customHeight="1">
      <c r="A50" s="32">
        <v>47</v>
      </c>
      <c r="B50" s="33" t="s">
        <v>127</v>
      </c>
      <c r="C50" s="39">
        <v>1</v>
      </c>
    </row>
    <row r="51" spans="1:3" ht="15" customHeight="1">
      <c r="A51" s="32">
        <v>48</v>
      </c>
      <c r="B51" s="33" t="s">
        <v>124</v>
      </c>
      <c r="C51" s="39">
        <v>1</v>
      </c>
    </row>
    <row r="52" spans="1:3" ht="15" customHeight="1">
      <c r="A52" s="32">
        <v>49</v>
      </c>
      <c r="B52" s="33" t="s">
        <v>62</v>
      </c>
      <c r="C52" s="39">
        <v>1</v>
      </c>
    </row>
    <row r="53" spans="1:3" ht="15" customHeight="1">
      <c r="A53" s="34">
        <v>50</v>
      </c>
      <c r="B53" s="35" t="s">
        <v>292</v>
      </c>
      <c r="C53" s="40">
        <v>1</v>
      </c>
    </row>
    <row r="54" ht="12.75">
      <c r="C54" s="4">
        <f>SUM(C4:C53)</f>
        <v>169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2010-09-22T09:29:22Z</dcterms:modified>
  <cp:category/>
  <cp:version/>
  <cp:contentType/>
  <cp:contentStatus/>
</cp:coreProperties>
</file>