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<sst xmlns="http://schemas.openxmlformats.org/spreadsheetml/2006/main" count="213" uniqueCount="124">
  <si>
    <t>Iscritti</t>
  </si>
  <si>
    <t>ANTONINI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</si>
  <si>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</si>
  <si>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</si>
  <si>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</si>
  <si>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</si>
  <si>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</si>
  <si>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</si>
  <si>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</si>
  <si>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</si>
  <si>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</si>
  <si>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</si>
  <si>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SIMONE</t>
  </si>
  <si>
    <t>FABIO</t>
  </si>
  <si>
    <t>ANDREA</t>
  </si>
  <si>
    <t>ALESSANDRO</t>
  </si>
  <si>
    <t>MARCO</t>
  </si>
  <si>
    <t>FRANCESCO</t>
  </si>
  <si>
    <t>STEFANO</t>
  </si>
  <si>
    <t>MAURO</t>
  </si>
  <si>
    <t>ROBERTO</t>
  </si>
  <si>
    <t>GIOVANNI</t>
  </si>
  <si>
    <t>ENZO</t>
  </si>
  <si>
    <t>GIANNI</t>
  </si>
  <si>
    <t>UISP ROMA</t>
  </si>
  <si>
    <t>DOMENICO</t>
  </si>
  <si>
    <t>VINCENZO</t>
  </si>
  <si>
    <t>GIANCARLO</t>
  </si>
  <si>
    <t>MARCELLO</t>
  </si>
  <si>
    <t>PAONE</t>
  </si>
  <si>
    <t>SANTORO</t>
  </si>
  <si>
    <t>FEDERICO</t>
  </si>
  <si>
    <t>SALVATORE</t>
  </si>
  <si>
    <t>GOLVELLI</t>
  </si>
  <si>
    <t>A.S.D. PODISTICA SOLIDARIETA'</t>
  </si>
  <si>
    <t>BOUDOUMA</t>
  </si>
  <si>
    <t>YAHYA</t>
  </si>
  <si>
    <t>C</t>
  </si>
  <si>
    <t>SABINA MARATHON</t>
  </si>
  <si>
    <t>RAIDICH</t>
  </si>
  <si>
    <t>B</t>
  </si>
  <si>
    <t>CAVALLUCCI</t>
  </si>
  <si>
    <t>D</t>
  </si>
  <si>
    <t>SANGEMINI RUNNERS</t>
  </si>
  <si>
    <t>DI GIULIO</t>
  </si>
  <si>
    <t>RIETI RUNNERS</t>
  </si>
  <si>
    <t>PETELLA</t>
  </si>
  <si>
    <t>F</t>
  </si>
  <si>
    <t>CSI GIOIA SANNITICA</t>
  </si>
  <si>
    <t>VINCENZONI</t>
  </si>
  <si>
    <t>AMATORI PODISTICA TERNI</t>
  </si>
  <si>
    <t>SETTIMI</t>
  </si>
  <si>
    <t>RINALDO</t>
  </si>
  <si>
    <t>SPIDONI</t>
  </si>
  <si>
    <t>MANUELE</t>
  </si>
  <si>
    <t>E</t>
  </si>
  <si>
    <t>ZONA OLIMPICA</t>
  </si>
  <si>
    <t>ANGELUCCI</t>
  </si>
  <si>
    <t>MOLVENO</t>
  </si>
  <si>
    <t>CITTADUCALE RUNNERS</t>
  </si>
  <si>
    <t>ZUCCARINO</t>
  </si>
  <si>
    <t>SERGIO</t>
  </si>
  <si>
    <t>G</t>
  </si>
  <si>
    <t>SS. LAZIO ATLETICA</t>
  </si>
  <si>
    <t>COLLETTI</t>
  </si>
  <si>
    <t>PASUCH</t>
  </si>
  <si>
    <t>SPINARDI</t>
  </si>
  <si>
    <t>CORSA DEI SANTI</t>
  </si>
  <si>
    <t>DE STEFANIS</t>
  </si>
  <si>
    <t>ATLETICA INTERAMNA</t>
  </si>
  <si>
    <t>LORENZOTTI</t>
  </si>
  <si>
    <t>NELLO</t>
  </si>
  <si>
    <t>ANNA BABY</t>
  </si>
  <si>
    <t>SEVERONI</t>
  </si>
  <si>
    <t>BRESCINI</t>
  </si>
  <si>
    <t>BUZZI</t>
  </si>
  <si>
    <t>ADEMO</t>
  </si>
  <si>
    <t>UISP MONTEROTONDO</t>
  </si>
  <si>
    <t>TRUCCHIA</t>
  </si>
  <si>
    <t>BOVILLE PODISTICA</t>
  </si>
  <si>
    <t>ALIBRANDI</t>
  </si>
  <si>
    <t>ROMA EST RUNNERS</t>
  </si>
  <si>
    <t>GRILLI</t>
  </si>
  <si>
    <t>ATLETICA FALERIA</t>
  </si>
  <si>
    <t>RANFONE</t>
  </si>
  <si>
    <t>CESOLINI</t>
  </si>
  <si>
    <t>FERNANDO</t>
  </si>
  <si>
    <t>I</t>
  </si>
  <si>
    <t>TRAIL DUE LAGHI</t>
  </si>
  <si>
    <t>DI COSIMO</t>
  </si>
  <si>
    <t>FANTARUN</t>
  </si>
  <si>
    <t>PAPI</t>
  </si>
  <si>
    <t>BORTOLONI</t>
  </si>
  <si>
    <t>NATALINO</t>
  </si>
  <si>
    <t>ZERVOS</t>
  </si>
  <si>
    <t>THI KIM THU</t>
  </si>
  <si>
    <t>W</t>
  </si>
  <si>
    <t>ATLETICA INSIEME</t>
  </si>
  <si>
    <t>CAMBRIA</t>
  </si>
  <si>
    <t>AMLETO MONTI TERNI</t>
  </si>
  <si>
    <t>MENINI</t>
  </si>
  <si>
    <t>PAOLILLO</t>
  </si>
  <si>
    <t>ZEDDE</t>
  </si>
  <si>
    <t>GIANLUIGI</t>
  </si>
  <si>
    <t>MANCINI</t>
  </si>
  <si>
    <t>ASTERIX MORLUPO</t>
  </si>
  <si>
    <t>ORSINGHER</t>
  </si>
  <si>
    <t>H</t>
  </si>
  <si>
    <t>ATLETICA VITA</t>
  </si>
  <si>
    <t>BROGI</t>
  </si>
  <si>
    <t>RUNNERS RIETI</t>
  </si>
  <si>
    <t>ALESSI</t>
  </si>
  <si>
    <t>LETIZIA</t>
  </si>
  <si>
    <t>POCCHIARI</t>
  </si>
  <si>
    <t>MARIA T.</t>
  </si>
  <si>
    <t>VEROLI</t>
  </si>
  <si>
    <t>CIOCCHETTI</t>
  </si>
  <si>
    <t>SILVANA</t>
  </si>
  <si>
    <t>ASTRA ROMA</t>
  </si>
  <si>
    <t>SCONOCCHIA</t>
  </si>
  <si>
    <t>RENZO</t>
  </si>
  <si>
    <t>Memorial Cristiano Stracchi</t>
  </si>
  <si>
    <t>2ª edizione</t>
  </si>
  <si>
    <t>Montasola (RT) Italia - Sabato 16/06/2012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</si>
</sst>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121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122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123</v>
      </c>
      <c r="B3" s="29"/>
      <c r="C3" s="29"/>
      <c r="D3" s="29"/>
      <c r="E3" s="29"/>
      <c r="F3" s="29"/>
      <c r="G3" s="29"/>
      <c r="H3" s="3" t="s">
        <v>2</v>
      </c>
      <c r="I3" s="4">
        <v>6.2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6" t="s">
        <v>35</v>
      </c>
      <c r="C5" s="36" t="s">
        <v>36</v>
      </c>
      <c r="D5" s="37" t="s">
        <v>37</v>
      </c>
      <c r="E5" s="36" t="s">
        <v>38</v>
      </c>
      <c r="F5" s="38">
        <v>0.014189814814814815</v>
      </c>
      <c r="G5" s="10" t="str">
        <f aca="true" t="shared" si="0" ref="G5:G47">TEXT(INT((HOUR(F5)*3600+MINUTE(F5)*60+SECOND(F5))/$I$3/60),"0")&amp;"."&amp;TEXT(MOD((HOUR(F5)*3600+MINUTE(F5)*60+SECOND(F5))/$I$3,60),"00")&amp;"/km"</f>
        <v>3.18/km</v>
      </c>
      <c r="H5" s="12">
        <f aca="true" t="shared" si="1" ref="H5:H47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9" t="s">
        <v>39</v>
      </c>
      <c r="C6" s="39" t="s">
        <v>20</v>
      </c>
      <c r="D6" s="40" t="s">
        <v>40</v>
      </c>
      <c r="E6" s="39" t="s">
        <v>24</v>
      </c>
      <c r="F6" s="41">
        <v>0.014872685185185185</v>
      </c>
      <c r="G6" s="14" t="str">
        <f t="shared" si="0"/>
        <v>3.27/km</v>
      </c>
      <c r="H6" s="16">
        <f t="shared" si="1"/>
        <v>0.0006828703703703701</v>
      </c>
      <c r="I6" s="16">
        <f>F6-INDEX($F$5:$F$146,MATCH(D6,$D$5:$D$146,0))</f>
        <v>0</v>
      </c>
    </row>
    <row r="7" spans="1:9" s="13" customFormat="1" ht="15" customHeight="1">
      <c r="A7" s="14">
        <v>3</v>
      </c>
      <c r="B7" s="39" t="s">
        <v>41</v>
      </c>
      <c r="C7" s="39" t="s">
        <v>16</v>
      </c>
      <c r="D7" s="40" t="s">
        <v>42</v>
      </c>
      <c r="E7" s="39" t="s">
        <v>43</v>
      </c>
      <c r="F7" s="41">
        <v>0.015162037037037036</v>
      </c>
      <c r="G7" s="14" t="str">
        <f t="shared" si="0"/>
        <v>3.31/km</v>
      </c>
      <c r="H7" s="16">
        <f t="shared" si="1"/>
        <v>0.0009722222222222215</v>
      </c>
      <c r="I7" s="16">
        <f>F7-INDEX($F$5:$F$146,MATCH(D7,$D$5:$D$146,0))</f>
        <v>0</v>
      </c>
    </row>
    <row r="8" spans="1:9" s="13" customFormat="1" ht="15" customHeight="1">
      <c r="A8" s="14">
        <v>4</v>
      </c>
      <c r="B8" s="39" t="s">
        <v>44</v>
      </c>
      <c r="C8" s="39" t="s">
        <v>17</v>
      </c>
      <c r="D8" s="40" t="s">
        <v>42</v>
      </c>
      <c r="E8" s="39" t="s">
        <v>45</v>
      </c>
      <c r="F8" s="41">
        <v>0.015462962962962963</v>
      </c>
      <c r="G8" s="14" t="str">
        <f t="shared" si="0"/>
        <v>3.35/km</v>
      </c>
      <c r="H8" s="16">
        <f t="shared" si="1"/>
        <v>0.0012731481481481483</v>
      </c>
      <c r="I8" s="16">
        <f>F8-INDEX($F$5:$F$146,MATCH(D8,$D$5:$D$146,0))</f>
        <v>0.0003009259259259267</v>
      </c>
    </row>
    <row r="9" spans="1:9" s="13" customFormat="1" ht="15" customHeight="1">
      <c r="A9" s="14">
        <v>5</v>
      </c>
      <c r="B9" s="39" t="s">
        <v>46</v>
      </c>
      <c r="C9" s="39" t="s">
        <v>17</v>
      </c>
      <c r="D9" s="40" t="s">
        <v>47</v>
      </c>
      <c r="E9" s="39" t="s">
        <v>48</v>
      </c>
      <c r="F9" s="41">
        <v>0.01579861111111111</v>
      </c>
      <c r="G9" s="14" t="str">
        <f t="shared" si="0"/>
        <v>3.40/km</v>
      </c>
      <c r="H9" s="16">
        <f t="shared" si="1"/>
        <v>0.0016087962962962957</v>
      </c>
      <c r="I9" s="16">
        <f>F9-INDEX($F$5:$F$146,MATCH(D9,$D$5:$D$146,0))</f>
        <v>0</v>
      </c>
    </row>
    <row r="10" spans="1:9" s="13" customFormat="1" ht="15" customHeight="1">
      <c r="A10" s="14">
        <v>6</v>
      </c>
      <c r="B10" s="39" t="s">
        <v>49</v>
      </c>
      <c r="C10" s="39" t="s">
        <v>12</v>
      </c>
      <c r="D10" s="40" t="s">
        <v>40</v>
      </c>
      <c r="E10" s="39" t="s">
        <v>50</v>
      </c>
      <c r="F10" s="41">
        <v>0.016168981481481482</v>
      </c>
      <c r="G10" s="14" t="str">
        <f t="shared" si="0"/>
        <v>3.45/km</v>
      </c>
      <c r="H10" s="16">
        <f t="shared" si="1"/>
        <v>0.0019791666666666673</v>
      </c>
      <c r="I10" s="16">
        <f>F10-INDEX($F$5:$F$146,MATCH(D10,$D$5:$D$146,0))</f>
        <v>0.0012962962962962971</v>
      </c>
    </row>
    <row r="11" spans="1:9" s="13" customFormat="1" ht="15" customHeight="1">
      <c r="A11" s="14">
        <v>7</v>
      </c>
      <c r="B11" s="39" t="s">
        <v>51</v>
      </c>
      <c r="C11" s="39" t="s">
        <v>52</v>
      </c>
      <c r="D11" s="40" t="s">
        <v>42</v>
      </c>
      <c r="E11" s="39" t="s">
        <v>38</v>
      </c>
      <c r="F11" s="41">
        <v>0.01638888888888889</v>
      </c>
      <c r="G11" s="14" t="str">
        <f t="shared" si="0"/>
        <v>3.48/km</v>
      </c>
      <c r="H11" s="16">
        <f t="shared" si="1"/>
        <v>0.0021990740740740755</v>
      </c>
      <c r="I11" s="16">
        <f>F11-INDEX($F$5:$F$146,MATCH(D11,$D$5:$D$146,0))</f>
        <v>0.001226851851851854</v>
      </c>
    </row>
    <row r="12" spans="1:9" s="13" customFormat="1" ht="15" customHeight="1">
      <c r="A12" s="14">
        <v>8</v>
      </c>
      <c r="B12" s="39" t="s">
        <v>53</v>
      </c>
      <c r="C12" s="39" t="s">
        <v>54</v>
      </c>
      <c r="D12" s="40" t="s">
        <v>55</v>
      </c>
      <c r="E12" s="39" t="s">
        <v>56</v>
      </c>
      <c r="F12" s="41">
        <v>0.01667824074074074</v>
      </c>
      <c r="G12" s="14" t="str">
        <f t="shared" si="0"/>
        <v>3.52/km</v>
      </c>
      <c r="H12" s="16">
        <f t="shared" si="1"/>
        <v>0.002488425925925925</v>
      </c>
      <c r="I12" s="16">
        <f>F12-INDEX($F$5:$F$146,MATCH(D12,$D$5:$D$146,0))</f>
        <v>0</v>
      </c>
    </row>
    <row r="13" spans="1:9" s="13" customFormat="1" ht="15" customHeight="1">
      <c r="A13" s="14">
        <v>9</v>
      </c>
      <c r="B13" s="39" t="s">
        <v>57</v>
      </c>
      <c r="C13" s="39" t="s">
        <v>58</v>
      </c>
      <c r="D13" s="40" t="s">
        <v>55</v>
      </c>
      <c r="E13" s="39" t="s">
        <v>59</v>
      </c>
      <c r="F13" s="41">
        <v>0.01675925925925926</v>
      </c>
      <c r="G13" s="14" t="str">
        <f t="shared" si="0"/>
        <v>3.54/km</v>
      </c>
      <c r="H13" s="16">
        <f t="shared" si="1"/>
        <v>0.0025694444444444436</v>
      </c>
      <c r="I13" s="16">
        <f>F13-INDEX($F$5:$F$146,MATCH(D13,$D$5:$D$146,0))</f>
        <v>8.101851851851846E-05</v>
      </c>
    </row>
    <row r="14" spans="1:9" s="13" customFormat="1" ht="15" customHeight="1">
      <c r="A14" s="14">
        <v>10</v>
      </c>
      <c r="B14" s="39" t="s">
        <v>60</v>
      </c>
      <c r="C14" s="39" t="s">
        <v>61</v>
      </c>
      <c r="D14" s="40" t="s">
        <v>42</v>
      </c>
      <c r="E14" s="39" t="s">
        <v>56</v>
      </c>
      <c r="F14" s="41">
        <v>0.016793981481481483</v>
      </c>
      <c r="G14" s="14" t="str">
        <f t="shared" si="0"/>
        <v>3.54/km</v>
      </c>
      <c r="H14" s="16">
        <f t="shared" si="1"/>
        <v>0.002604166666666668</v>
      </c>
      <c r="I14" s="16">
        <f>F14-INDEX($F$5:$F$146,MATCH(D14,$D$5:$D$146,0))</f>
        <v>0.0016319444444444463</v>
      </c>
    </row>
    <row r="15" spans="1:9" s="13" customFormat="1" ht="15" customHeight="1">
      <c r="A15" s="14">
        <v>11</v>
      </c>
      <c r="B15" s="39" t="s">
        <v>29</v>
      </c>
      <c r="C15" s="39" t="s">
        <v>23</v>
      </c>
      <c r="D15" s="40" t="s">
        <v>62</v>
      </c>
      <c r="E15" s="39" t="s">
        <v>63</v>
      </c>
      <c r="F15" s="41">
        <v>0.017233796296296296</v>
      </c>
      <c r="G15" s="14" t="str">
        <f t="shared" si="0"/>
        <v>4.00/km</v>
      </c>
      <c r="H15" s="16">
        <f t="shared" si="1"/>
        <v>0.003043981481481481</v>
      </c>
      <c r="I15" s="16">
        <f>F15-INDEX($F$5:$F$146,MATCH(D15,$D$5:$D$146,0))</f>
        <v>0</v>
      </c>
    </row>
    <row r="16" spans="1:9" s="13" customFormat="1" ht="15" customHeight="1">
      <c r="A16" s="14">
        <v>12</v>
      </c>
      <c r="B16" s="39" t="s">
        <v>64</v>
      </c>
      <c r="C16" s="39" t="s">
        <v>26</v>
      </c>
      <c r="D16" s="40" t="s">
        <v>42</v>
      </c>
      <c r="E16" s="39" t="s">
        <v>59</v>
      </c>
      <c r="F16" s="41">
        <v>0.017488425925925925</v>
      </c>
      <c r="G16" s="14" t="str">
        <f t="shared" si="0"/>
        <v>4.04/km</v>
      </c>
      <c r="H16" s="16">
        <f t="shared" si="1"/>
        <v>0.00329861111111111</v>
      </c>
      <c r="I16" s="16">
        <f>F16-INDEX($F$5:$F$146,MATCH(D16,$D$5:$D$146,0))</f>
        <v>0.0023263888888888883</v>
      </c>
    </row>
    <row r="17" spans="1:9" s="13" customFormat="1" ht="15" customHeight="1">
      <c r="A17" s="14">
        <v>13</v>
      </c>
      <c r="B17" s="39" t="s">
        <v>65</v>
      </c>
      <c r="C17" s="39" t="s">
        <v>19</v>
      </c>
      <c r="D17" s="40" t="s">
        <v>42</v>
      </c>
      <c r="E17" s="39" t="s">
        <v>59</v>
      </c>
      <c r="F17" s="41">
        <v>0.017534722222222222</v>
      </c>
      <c r="G17" s="14" t="str">
        <f t="shared" si="0"/>
        <v>4.04/km</v>
      </c>
      <c r="H17" s="16">
        <f t="shared" si="1"/>
        <v>0.0033449074074074076</v>
      </c>
      <c r="I17" s="16">
        <f>F17-INDEX($F$5:$F$146,MATCH(D17,$D$5:$D$146,0))</f>
        <v>0.002372685185185186</v>
      </c>
    </row>
    <row r="18" spans="1:9" s="13" customFormat="1" ht="15" customHeight="1">
      <c r="A18" s="14">
        <v>14</v>
      </c>
      <c r="B18" s="39" t="s">
        <v>66</v>
      </c>
      <c r="C18" s="39" t="s">
        <v>14</v>
      </c>
      <c r="D18" s="40" t="s">
        <v>42</v>
      </c>
      <c r="E18" s="39" t="s">
        <v>67</v>
      </c>
      <c r="F18" s="41">
        <v>0.017685185185185182</v>
      </c>
      <c r="G18" s="14" t="str">
        <f t="shared" si="0"/>
        <v>4.06/km</v>
      </c>
      <c r="H18" s="16">
        <f t="shared" si="1"/>
        <v>0.0034953703703703674</v>
      </c>
      <c r="I18" s="16">
        <f>F18-INDEX($F$5:$F$146,MATCH(D18,$D$5:$D$146,0))</f>
        <v>0.002523148148148146</v>
      </c>
    </row>
    <row r="19" spans="1:9" s="13" customFormat="1" ht="15" customHeight="1">
      <c r="A19" s="14">
        <v>15</v>
      </c>
      <c r="B19" s="39" t="s">
        <v>68</v>
      </c>
      <c r="C19" s="39" t="s">
        <v>15</v>
      </c>
      <c r="D19" s="40" t="s">
        <v>42</v>
      </c>
      <c r="E19" s="39" t="s">
        <v>69</v>
      </c>
      <c r="F19" s="41">
        <v>0.017766203703703704</v>
      </c>
      <c r="G19" s="14" t="str">
        <f t="shared" si="0"/>
        <v>4.08/km</v>
      </c>
      <c r="H19" s="16">
        <f t="shared" si="1"/>
        <v>0.0035763888888888894</v>
      </c>
      <c r="I19" s="16">
        <f>F19-INDEX($F$5:$F$146,MATCH(D19,$D$5:$D$146,0))</f>
        <v>0.002604166666666668</v>
      </c>
    </row>
    <row r="20" spans="1:9" s="13" customFormat="1" ht="15" customHeight="1">
      <c r="A20" s="14">
        <v>16</v>
      </c>
      <c r="B20" s="39" t="s">
        <v>70</v>
      </c>
      <c r="C20" s="39" t="s">
        <v>71</v>
      </c>
      <c r="D20" s="40" t="s">
        <v>55</v>
      </c>
      <c r="E20" s="39" t="s">
        <v>72</v>
      </c>
      <c r="F20" s="41">
        <v>0.0178125</v>
      </c>
      <c r="G20" s="14" t="str">
        <f t="shared" si="0"/>
        <v>4.08/km</v>
      </c>
      <c r="H20" s="16">
        <f t="shared" si="1"/>
        <v>0.0036226851851851836</v>
      </c>
      <c r="I20" s="16">
        <f>F20-INDEX($F$5:$F$146,MATCH(D20,$D$5:$D$146,0))</f>
        <v>0.0011342592592592585</v>
      </c>
    </row>
    <row r="21" spans="1:9" s="13" customFormat="1" ht="15" customHeight="1">
      <c r="A21" s="14">
        <v>17</v>
      </c>
      <c r="B21" s="39" t="s">
        <v>73</v>
      </c>
      <c r="C21" s="39" t="s">
        <v>19</v>
      </c>
      <c r="D21" s="40" t="s">
        <v>47</v>
      </c>
      <c r="E21" s="39" t="s">
        <v>59</v>
      </c>
      <c r="F21" s="41">
        <v>0.018113425925925925</v>
      </c>
      <c r="G21" s="14" t="str">
        <f t="shared" si="0"/>
        <v>4.12/km</v>
      </c>
      <c r="H21" s="16">
        <f t="shared" si="1"/>
        <v>0.00392361111111111</v>
      </c>
      <c r="I21" s="16">
        <f>F21-INDEX($F$5:$F$146,MATCH(D21,$D$5:$D$146,0))</f>
        <v>0.0023148148148148147</v>
      </c>
    </row>
    <row r="22" spans="1:9" s="13" customFormat="1" ht="15" customHeight="1">
      <c r="A22" s="14">
        <v>18</v>
      </c>
      <c r="B22" s="39" t="s">
        <v>74</v>
      </c>
      <c r="C22" s="39" t="s">
        <v>13</v>
      </c>
      <c r="D22" s="40" t="s">
        <v>55</v>
      </c>
      <c r="E22" s="39" t="s">
        <v>67</v>
      </c>
      <c r="F22" s="41">
        <v>0.01818287037037037</v>
      </c>
      <c r="G22" s="14" t="str">
        <f t="shared" si="0"/>
        <v>4.13/km</v>
      </c>
      <c r="H22" s="16">
        <f t="shared" si="1"/>
        <v>0.003993055555555555</v>
      </c>
      <c r="I22" s="16">
        <f>F22-INDEX($F$5:$F$146,MATCH(D22,$D$5:$D$146,0))</f>
        <v>0.00150462962962963</v>
      </c>
    </row>
    <row r="23" spans="1:9" s="13" customFormat="1" ht="15" customHeight="1">
      <c r="A23" s="32">
        <v>19</v>
      </c>
      <c r="B23" s="45" t="s">
        <v>33</v>
      </c>
      <c r="C23" s="45" t="s">
        <v>21</v>
      </c>
      <c r="D23" s="32" t="s">
        <v>62</v>
      </c>
      <c r="E23" s="45" t="s">
        <v>34</v>
      </c>
      <c r="F23" s="46">
        <v>0.018275462962962962</v>
      </c>
      <c r="G23" s="32" t="str">
        <f t="shared" si="0"/>
        <v>4.15/km</v>
      </c>
      <c r="H23" s="33">
        <f t="shared" si="1"/>
        <v>0.004085648148148147</v>
      </c>
      <c r="I23" s="33">
        <f>F23-INDEX($F$5:$F$146,MATCH(D23,$D$5:$D$146,0))</f>
        <v>0.0010416666666666664</v>
      </c>
    </row>
    <row r="24" spans="1:9" s="13" customFormat="1" ht="15" customHeight="1">
      <c r="A24" s="14">
        <v>20</v>
      </c>
      <c r="B24" s="39" t="s">
        <v>75</v>
      </c>
      <c r="C24" s="39" t="s">
        <v>76</v>
      </c>
      <c r="D24" s="40" t="s">
        <v>42</v>
      </c>
      <c r="E24" s="39" t="s">
        <v>77</v>
      </c>
      <c r="F24" s="41">
        <v>0.018310185185185186</v>
      </c>
      <c r="G24" s="14" t="str">
        <f t="shared" si="0"/>
        <v>4.15/km</v>
      </c>
      <c r="H24" s="16">
        <f t="shared" si="1"/>
        <v>0.0041203703703703715</v>
      </c>
      <c r="I24" s="16">
        <f>F24-INDEX($F$5:$F$146,MATCH(D24,$D$5:$D$146,0))</f>
        <v>0.00314814814814815</v>
      </c>
    </row>
    <row r="25" spans="1:9" s="13" customFormat="1" ht="15" customHeight="1">
      <c r="A25" s="14">
        <v>21</v>
      </c>
      <c r="B25" s="39" t="s">
        <v>78</v>
      </c>
      <c r="C25" s="39" t="s">
        <v>18</v>
      </c>
      <c r="D25" s="40" t="s">
        <v>47</v>
      </c>
      <c r="E25" s="39" t="s">
        <v>79</v>
      </c>
      <c r="F25" s="41">
        <v>0.0184375</v>
      </c>
      <c r="G25" s="14" t="str">
        <f t="shared" si="0"/>
        <v>4.17/km</v>
      </c>
      <c r="H25" s="16">
        <f t="shared" si="1"/>
        <v>0.004247685185185184</v>
      </c>
      <c r="I25" s="16">
        <f>F25-INDEX($F$5:$F$146,MATCH(D25,$D$5:$D$146,0))</f>
        <v>0.0026388888888888885</v>
      </c>
    </row>
    <row r="26" spans="1:9" s="13" customFormat="1" ht="15" customHeight="1">
      <c r="A26" s="14">
        <v>22</v>
      </c>
      <c r="B26" s="39" t="s">
        <v>80</v>
      </c>
      <c r="C26" s="39" t="s">
        <v>19</v>
      </c>
      <c r="D26" s="40" t="s">
        <v>37</v>
      </c>
      <c r="E26" s="39" t="s">
        <v>81</v>
      </c>
      <c r="F26" s="41">
        <v>0.018506944444444444</v>
      </c>
      <c r="G26" s="14" t="str">
        <f t="shared" si="0"/>
        <v>4.18/km</v>
      </c>
      <c r="H26" s="16">
        <f t="shared" si="1"/>
        <v>0.004317129629629629</v>
      </c>
      <c r="I26" s="16">
        <f>F26-INDEX($F$5:$F$146,MATCH(D26,$D$5:$D$146,0))</f>
        <v>0.004317129629629629</v>
      </c>
    </row>
    <row r="27" spans="1:9" s="13" customFormat="1" ht="15" customHeight="1">
      <c r="A27" s="14">
        <v>23</v>
      </c>
      <c r="B27" s="39" t="s">
        <v>82</v>
      </c>
      <c r="C27" s="39" t="s">
        <v>16</v>
      </c>
      <c r="D27" s="40" t="s">
        <v>40</v>
      </c>
      <c r="E27" s="39" t="s">
        <v>83</v>
      </c>
      <c r="F27" s="41">
        <v>0.018564814814814815</v>
      </c>
      <c r="G27" s="14" t="str">
        <f t="shared" si="0"/>
        <v>4.19/km</v>
      </c>
      <c r="H27" s="16">
        <f t="shared" si="1"/>
        <v>0.004375</v>
      </c>
      <c r="I27" s="16">
        <f>F27-INDEX($F$5:$F$146,MATCH(D27,$D$5:$D$146,0))</f>
        <v>0.0036921296296296303</v>
      </c>
    </row>
    <row r="28" spans="1:9" s="17" customFormat="1" ht="15" customHeight="1">
      <c r="A28" s="14">
        <v>24</v>
      </c>
      <c r="B28" s="39" t="s">
        <v>84</v>
      </c>
      <c r="C28" s="39" t="s">
        <v>28</v>
      </c>
      <c r="D28" s="40" t="s">
        <v>55</v>
      </c>
      <c r="E28" s="39" t="s">
        <v>56</v>
      </c>
      <c r="F28" s="41">
        <v>0.01869212962962963</v>
      </c>
      <c r="G28" s="14" t="str">
        <f t="shared" si="0"/>
        <v>4.20/km</v>
      </c>
      <c r="H28" s="16">
        <f t="shared" si="1"/>
        <v>0.004502314814814817</v>
      </c>
      <c r="I28" s="16">
        <f>F28-INDEX($F$5:$F$146,MATCH(D28,$D$5:$D$146,0))</f>
        <v>0.0020138888888888914</v>
      </c>
    </row>
    <row r="29" spans="1:9" ht="15" customHeight="1">
      <c r="A29" s="14">
        <v>25</v>
      </c>
      <c r="B29" s="39" t="s">
        <v>85</v>
      </c>
      <c r="C29" s="39" t="s">
        <v>86</v>
      </c>
      <c r="D29" s="40" t="s">
        <v>87</v>
      </c>
      <c r="E29" s="39" t="s">
        <v>88</v>
      </c>
      <c r="F29" s="41">
        <v>0.019363425925925926</v>
      </c>
      <c r="G29" s="14" t="str">
        <f t="shared" si="0"/>
        <v>4.30/km</v>
      </c>
      <c r="H29" s="16">
        <f t="shared" si="1"/>
        <v>0.0051736111111111115</v>
      </c>
      <c r="I29" s="16">
        <f>F29-INDEX($F$5:$F$146,MATCH(D29,$D$5:$D$146,0))</f>
        <v>0</v>
      </c>
    </row>
    <row r="30" spans="1:9" ht="15" customHeight="1">
      <c r="A30" s="14">
        <v>26</v>
      </c>
      <c r="B30" s="39" t="s">
        <v>89</v>
      </c>
      <c r="C30" s="39" t="s">
        <v>15</v>
      </c>
      <c r="D30" s="40" t="s">
        <v>37</v>
      </c>
      <c r="E30" s="39" t="s">
        <v>81</v>
      </c>
      <c r="F30" s="41">
        <v>0.019421296296296294</v>
      </c>
      <c r="G30" s="14" t="str">
        <f t="shared" si="0"/>
        <v>4.31/km</v>
      </c>
      <c r="H30" s="16">
        <f t="shared" si="1"/>
        <v>0.005231481481481479</v>
      </c>
      <c r="I30" s="16">
        <f>F30-INDEX($F$5:$F$146,MATCH(D30,$D$5:$D$146,0))</f>
        <v>0.005231481481481479</v>
      </c>
    </row>
    <row r="31" spans="1:9" ht="15" customHeight="1">
      <c r="A31" s="14">
        <v>27</v>
      </c>
      <c r="B31" s="39" t="s">
        <v>30</v>
      </c>
      <c r="C31" s="39" t="s">
        <v>61</v>
      </c>
      <c r="D31" s="40" t="s">
        <v>37</v>
      </c>
      <c r="E31" s="39" t="s">
        <v>90</v>
      </c>
      <c r="F31" s="41">
        <v>0.01958333333333333</v>
      </c>
      <c r="G31" s="14" t="str">
        <f t="shared" si="0"/>
        <v>4.33/km</v>
      </c>
      <c r="H31" s="16">
        <f t="shared" si="1"/>
        <v>0.005393518518518516</v>
      </c>
      <c r="I31" s="16">
        <f>F31-INDEX($F$5:$F$146,MATCH(D31,$D$5:$D$146,0))</f>
        <v>0.005393518518518516</v>
      </c>
    </row>
    <row r="32" spans="1:9" ht="15" customHeight="1">
      <c r="A32" s="14">
        <v>28</v>
      </c>
      <c r="B32" s="39" t="s">
        <v>91</v>
      </c>
      <c r="C32" s="39" t="s">
        <v>14</v>
      </c>
      <c r="D32" s="40" t="s">
        <v>40</v>
      </c>
      <c r="E32" s="39" t="s">
        <v>59</v>
      </c>
      <c r="F32" s="41">
        <v>0.019814814814814816</v>
      </c>
      <c r="G32" s="14" t="str">
        <f t="shared" si="0"/>
        <v>4.36/km</v>
      </c>
      <c r="H32" s="16">
        <f t="shared" si="1"/>
        <v>0.0056250000000000015</v>
      </c>
      <c r="I32" s="16">
        <f>F32-INDEX($F$5:$F$146,MATCH(D32,$D$5:$D$146,0))</f>
        <v>0.004942129629629631</v>
      </c>
    </row>
    <row r="33" spans="1:9" ht="15" customHeight="1">
      <c r="A33" s="32">
        <v>29</v>
      </c>
      <c r="B33" s="45" t="s">
        <v>92</v>
      </c>
      <c r="C33" s="45" t="s">
        <v>93</v>
      </c>
      <c r="D33" s="32" t="s">
        <v>62</v>
      </c>
      <c r="E33" s="45" t="s">
        <v>34</v>
      </c>
      <c r="F33" s="46">
        <v>0.01989583333333333</v>
      </c>
      <c r="G33" s="32" t="str">
        <f t="shared" si="0"/>
        <v>4.37/km</v>
      </c>
      <c r="H33" s="33">
        <f t="shared" si="1"/>
        <v>0.0057060185185185165</v>
      </c>
      <c r="I33" s="33">
        <f>F33-INDEX($F$5:$F$146,MATCH(D33,$D$5:$D$146,0))</f>
        <v>0.0026620370370370357</v>
      </c>
    </row>
    <row r="34" spans="1:9" ht="15" customHeight="1">
      <c r="A34" s="14">
        <v>30</v>
      </c>
      <c r="B34" s="39" t="s">
        <v>94</v>
      </c>
      <c r="C34" s="39" t="s">
        <v>95</v>
      </c>
      <c r="D34" s="40" t="s">
        <v>96</v>
      </c>
      <c r="E34" s="39" t="s">
        <v>97</v>
      </c>
      <c r="F34" s="41">
        <v>0.02017361111111111</v>
      </c>
      <c r="G34" s="14" t="str">
        <f t="shared" si="0"/>
        <v>4.41/km</v>
      </c>
      <c r="H34" s="16">
        <f t="shared" si="1"/>
        <v>0.005983796296296296</v>
      </c>
      <c r="I34" s="16">
        <f>F34-INDEX($F$5:$F$146,MATCH(D34,$D$5:$D$146,0))</f>
        <v>0</v>
      </c>
    </row>
    <row r="35" spans="1:9" ht="15" customHeight="1">
      <c r="A35" s="14">
        <v>31</v>
      </c>
      <c r="B35" s="39" t="s">
        <v>98</v>
      </c>
      <c r="C35" s="39" t="s">
        <v>32</v>
      </c>
      <c r="D35" s="40" t="s">
        <v>42</v>
      </c>
      <c r="E35" s="39" t="s">
        <v>99</v>
      </c>
      <c r="F35" s="41">
        <v>0.02025462962962963</v>
      </c>
      <c r="G35" s="14" t="str">
        <f t="shared" si="0"/>
        <v>4.42/km</v>
      </c>
      <c r="H35" s="16">
        <f t="shared" si="1"/>
        <v>0.0060648148148148145</v>
      </c>
      <c r="I35" s="16">
        <f>F35-INDEX($F$5:$F$146,MATCH(D35,$D$5:$D$146,0))</f>
        <v>0.005092592592592593</v>
      </c>
    </row>
    <row r="36" spans="1:9" ht="15" customHeight="1">
      <c r="A36" s="14">
        <v>32</v>
      </c>
      <c r="B36" s="39" t="s">
        <v>100</v>
      </c>
      <c r="C36" s="39" t="s">
        <v>19</v>
      </c>
      <c r="D36" s="40" t="s">
        <v>55</v>
      </c>
      <c r="E36" s="39" t="s">
        <v>83</v>
      </c>
      <c r="F36" s="41">
        <v>0.02125</v>
      </c>
      <c r="G36" s="14" t="str">
        <f t="shared" si="0"/>
        <v>4.56/km</v>
      </c>
      <c r="H36" s="16">
        <f t="shared" si="1"/>
        <v>0.007060185185185187</v>
      </c>
      <c r="I36" s="16">
        <f>F36-INDEX($F$5:$F$146,MATCH(D36,$D$5:$D$146,0))</f>
        <v>0.0045717592592592615</v>
      </c>
    </row>
    <row r="37" spans="1:9" ht="15" customHeight="1">
      <c r="A37" s="14">
        <v>33</v>
      </c>
      <c r="B37" s="39" t="s">
        <v>101</v>
      </c>
      <c r="C37" s="39" t="s">
        <v>14</v>
      </c>
      <c r="D37" s="40" t="s">
        <v>37</v>
      </c>
      <c r="E37" s="39" t="s">
        <v>90</v>
      </c>
      <c r="F37" s="41">
        <v>0.02200231481481482</v>
      </c>
      <c r="G37" s="14" t="str">
        <f t="shared" si="0"/>
        <v>5.07/km</v>
      </c>
      <c r="H37" s="16">
        <f t="shared" si="1"/>
        <v>0.007812500000000003</v>
      </c>
      <c r="I37" s="16">
        <f>F37-INDEX($F$5:$F$146,MATCH(D37,$D$5:$D$146,0))</f>
        <v>0.007812500000000003</v>
      </c>
    </row>
    <row r="38" spans="1:9" ht="15" customHeight="1">
      <c r="A38" s="14">
        <v>34</v>
      </c>
      <c r="B38" s="39" t="s">
        <v>102</v>
      </c>
      <c r="C38" s="39" t="s">
        <v>103</v>
      </c>
      <c r="D38" s="40" t="s">
        <v>55</v>
      </c>
      <c r="E38" s="39" t="s">
        <v>83</v>
      </c>
      <c r="F38" s="41">
        <v>0.022743055555555555</v>
      </c>
      <c r="G38" s="14" t="str">
        <f t="shared" si="0"/>
        <v>5.17/km</v>
      </c>
      <c r="H38" s="16">
        <f t="shared" si="1"/>
        <v>0.00855324074074074</v>
      </c>
      <c r="I38" s="16">
        <f>F38-INDEX($F$5:$F$146,MATCH(D38,$D$5:$D$146,0))</f>
        <v>0.0060648148148148145</v>
      </c>
    </row>
    <row r="39" spans="1:9" ht="15" customHeight="1">
      <c r="A39" s="14">
        <v>35</v>
      </c>
      <c r="B39" s="39" t="s">
        <v>104</v>
      </c>
      <c r="C39" s="39" t="s">
        <v>25</v>
      </c>
      <c r="D39" s="40" t="s">
        <v>87</v>
      </c>
      <c r="E39" s="39" t="s">
        <v>105</v>
      </c>
      <c r="F39" s="41">
        <v>0.023287037037037037</v>
      </c>
      <c r="G39" s="14" t="str">
        <f t="shared" si="0"/>
        <v>5.25/km</v>
      </c>
      <c r="H39" s="16">
        <f t="shared" si="1"/>
        <v>0.009097222222222222</v>
      </c>
      <c r="I39" s="16">
        <f>F39-INDEX($F$5:$F$146,MATCH(D39,$D$5:$D$146,0))</f>
        <v>0.00392361111111111</v>
      </c>
    </row>
    <row r="40" spans="1:9" ht="15" customHeight="1">
      <c r="A40" s="14">
        <v>36</v>
      </c>
      <c r="B40" s="39" t="s">
        <v>106</v>
      </c>
      <c r="C40" s="39" t="s">
        <v>22</v>
      </c>
      <c r="D40" s="40" t="s">
        <v>107</v>
      </c>
      <c r="E40" s="39" t="s">
        <v>108</v>
      </c>
      <c r="F40" s="41">
        <v>0.023194444444444445</v>
      </c>
      <c r="G40" s="14" t="str">
        <f t="shared" si="0"/>
        <v>5.23/km</v>
      </c>
      <c r="H40" s="16">
        <f t="shared" si="1"/>
        <v>0.00900462962962963</v>
      </c>
      <c r="I40" s="16">
        <f>F40-INDEX($F$5:$F$146,MATCH(D40,$D$5:$D$146,0))</f>
        <v>0</v>
      </c>
    </row>
    <row r="41" spans="1:9" ht="15" customHeight="1">
      <c r="A41" s="14">
        <v>37</v>
      </c>
      <c r="B41" s="39" t="s">
        <v>109</v>
      </c>
      <c r="C41" s="39" t="s">
        <v>27</v>
      </c>
      <c r="D41" s="40" t="s">
        <v>87</v>
      </c>
      <c r="E41" s="39" t="s">
        <v>83</v>
      </c>
      <c r="F41" s="41">
        <v>0.023391203703703702</v>
      </c>
      <c r="G41" s="14" t="str">
        <f t="shared" si="0"/>
        <v>5.26/km</v>
      </c>
      <c r="H41" s="16">
        <f t="shared" si="1"/>
        <v>0.009201388888888887</v>
      </c>
      <c r="I41" s="16">
        <f>F41-INDEX($F$5:$F$146,MATCH(D41,$D$5:$D$146,0))</f>
        <v>0.004027777777777776</v>
      </c>
    </row>
    <row r="42" spans="1:9" ht="15" customHeight="1">
      <c r="A42" s="14">
        <v>38</v>
      </c>
      <c r="B42" s="39" t="s">
        <v>1</v>
      </c>
      <c r="C42" s="39" t="s">
        <v>103</v>
      </c>
      <c r="D42" s="40" t="s">
        <v>40</v>
      </c>
      <c r="E42" s="39" t="s">
        <v>110</v>
      </c>
      <c r="F42" s="41">
        <v>0.02443287037037037</v>
      </c>
      <c r="G42" s="14" t="str">
        <f t="shared" si="0"/>
        <v>5.40/km</v>
      </c>
      <c r="H42" s="16">
        <f t="shared" si="1"/>
        <v>0.010243055555555554</v>
      </c>
      <c r="I42" s="16">
        <f>F42-INDEX($F$5:$F$146,MATCH(D42,$D$5:$D$146,0))</f>
        <v>0.009560185185185184</v>
      </c>
    </row>
    <row r="43" spans="1:9" ht="15" customHeight="1">
      <c r="A43" s="14">
        <v>39</v>
      </c>
      <c r="B43" s="39" t="s">
        <v>111</v>
      </c>
      <c r="C43" s="39" t="s">
        <v>112</v>
      </c>
      <c r="D43" s="40" t="s">
        <v>96</v>
      </c>
      <c r="E43" s="39" t="s">
        <v>90</v>
      </c>
      <c r="F43" s="41">
        <v>0.0253125</v>
      </c>
      <c r="G43" s="14" t="str">
        <f t="shared" si="0"/>
        <v>5.53/km</v>
      </c>
      <c r="H43" s="16">
        <f t="shared" si="1"/>
        <v>0.011122685185185187</v>
      </c>
      <c r="I43" s="16">
        <f>F43-INDEX($F$5:$F$146,MATCH(D43,$D$5:$D$146,0))</f>
        <v>0.005138888888888891</v>
      </c>
    </row>
    <row r="44" spans="1:9" ht="15" customHeight="1">
      <c r="A44" s="14">
        <v>40</v>
      </c>
      <c r="B44" s="39" t="s">
        <v>113</v>
      </c>
      <c r="C44" s="39" t="s">
        <v>114</v>
      </c>
      <c r="D44" s="40" t="s">
        <v>96</v>
      </c>
      <c r="E44" s="39" t="s">
        <v>90</v>
      </c>
      <c r="F44" s="41">
        <v>0.02619212962962963</v>
      </c>
      <c r="G44" s="14" t="str">
        <f t="shared" si="0"/>
        <v>6.05/km</v>
      </c>
      <c r="H44" s="16">
        <f t="shared" si="1"/>
        <v>0.012002314814814816</v>
      </c>
      <c r="I44" s="16">
        <f>F44-INDEX($F$5:$F$146,MATCH(D44,$D$5:$D$146,0))</f>
        <v>0.00601851851851852</v>
      </c>
    </row>
    <row r="45" spans="1:9" ht="15" customHeight="1">
      <c r="A45" s="14">
        <v>41</v>
      </c>
      <c r="B45" s="39" t="s">
        <v>115</v>
      </c>
      <c r="C45" s="39" t="s">
        <v>31</v>
      </c>
      <c r="D45" s="40" t="s">
        <v>107</v>
      </c>
      <c r="E45" s="39" t="s">
        <v>83</v>
      </c>
      <c r="F45" s="41">
        <v>0.026331018518518517</v>
      </c>
      <c r="G45" s="14" t="str">
        <f t="shared" si="0"/>
        <v>6.07/km</v>
      </c>
      <c r="H45" s="16">
        <f t="shared" si="1"/>
        <v>0.012141203703703703</v>
      </c>
      <c r="I45" s="16">
        <f>F45-INDEX($F$5:$F$146,MATCH(D45,$D$5:$D$146,0))</f>
        <v>0.003136574074074073</v>
      </c>
    </row>
    <row r="46" spans="1:9" ht="15" customHeight="1">
      <c r="A46" s="14">
        <v>42</v>
      </c>
      <c r="B46" s="39" t="s">
        <v>116</v>
      </c>
      <c r="C46" s="39" t="s">
        <v>117</v>
      </c>
      <c r="D46" s="40" t="s">
        <v>96</v>
      </c>
      <c r="E46" s="39" t="s">
        <v>118</v>
      </c>
      <c r="F46" s="41">
        <v>0.02665509259259259</v>
      </c>
      <c r="G46" s="14" t="str">
        <f t="shared" si="0"/>
        <v>6.11/km</v>
      </c>
      <c r="H46" s="16">
        <f t="shared" si="1"/>
        <v>0.012465277777777777</v>
      </c>
      <c r="I46" s="16">
        <f>F46-INDEX($F$5:$F$146,MATCH(D46,$D$5:$D$146,0))</f>
        <v>0.00648148148148148</v>
      </c>
    </row>
    <row r="47" spans="1:9" ht="15" customHeight="1">
      <c r="A47" s="18">
        <v>43</v>
      </c>
      <c r="B47" s="42" t="s">
        <v>119</v>
      </c>
      <c r="C47" s="42" t="s">
        <v>120</v>
      </c>
      <c r="D47" s="43" t="s">
        <v>62</v>
      </c>
      <c r="E47" s="42" t="s">
        <v>83</v>
      </c>
      <c r="F47" s="44">
        <v>0.027094907407407404</v>
      </c>
      <c r="G47" s="18" t="str">
        <f t="shared" si="0"/>
        <v>6.18/km</v>
      </c>
      <c r="H47" s="20">
        <f t="shared" si="1"/>
        <v>0.01290509259259259</v>
      </c>
      <c r="I47" s="20">
        <f>F47-INDEX($F$5:$F$146,MATCH(D47,$D$5:$D$146,0))</f>
        <v>0.009861111111111109</v>
      </c>
    </row>
  </sheetData>
  <autoFilter ref="A4:I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Memorial Cristiano Stracchi</v>
      </c>
      <c r="B1" s="30"/>
      <c r="C1" s="30"/>
    </row>
    <row r="2" spans="1:3" ht="42" customHeight="1">
      <c r="A2" s="31" t="str">
        <f>Individuale!A3&amp;" km. "&amp;Individuale!I3</f>
        <v>Montasola (RT) Italia - Sabato 16/06/2012 km. 6,2</v>
      </c>
      <c r="B2" s="31"/>
      <c r="C2" s="31"/>
    </row>
    <row r="3" spans="1:3" ht="24.75" customHeight="1">
      <c r="A3" s="21" t="s">
        <v>3</v>
      </c>
      <c r="B3" s="22" t="s">
        <v>7</v>
      </c>
      <c r="C3" s="22" t="s">
        <v>0</v>
      </c>
    </row>
    <row r="4" spans="1:3" ht="15" customHeight="1">
      <c r="A4" s="10">
        <v>1</v>
      </c>
      <c r="B4" s="11" t="s">
        <v>83</v>
      </c>
      <c r="C4" s="23">
        <v>6</v>
      </c>
    </row>
    <row r="5" spans="1:3" ht="15" customHeight="1">
      <c r="A5" s="14">
        <v>2</v>
      </c>
      <c r="B5" s="15" t="s">
        <v>59</v>
      </c>
      <c r="C5" s="24">
        <v>5</v>
      </c>
    </row>
    <row r="6" spans="1:3" ht="15" customHeight="1">
      <c r="A6" s="14">
        <v>3</v>
      </c>
      <c r="B6" s="15" t="s">
        <v>90</v>
      </c>
      <c r="C6" s="24">
        <v>4</v>
      </c>
    </row>
    <row r="7" spans="1:3" ht="15" customHeight="1">
      <c r="A7" s="14">
        <v>4</v>
      </c>
      <c r="B7" s="15" t="s">
        <v>56</v>
      </c>
      <c r="C7" s="24">
        <v>3</v>
      </c>
    </row>
    <row r="8" spans="1:3" ht="15" customHeight="1">
      <c r="A8" s="32">
        <v>5</v>
      </c>
      <c r="B8" s="34" t="s">
        <v>34</v>
      </c>
      <c r="C8" s="35">
        <v>2</v>
      </c>
    </row>
    <row r="9" spans="1:3" ht="15" customHeight="1">
      <c r="A9" s="14">
        <v>6</v>
      </c>
      <c r="B9" s="15" t="s">
        <v>67</v>
      </c>
      <c r="C9" s="24">
        <v>2</v>
      </c>
    </row>
    <row r="10" spans="1:3" ht="15" customHeight="1">
      <c r="A10" s="14">
        <v>7</v>
      </c>
      <c r="B10" s="15" t="s">
        <v>81</v>
      </c>
      <c r="C10" s="24">
        <v>2</v>
      </c>
    </row>
    <row r="11" spans="1:3" ht="15" customHeight="1">
      <c r="A11" s="14">
        <v>8</v>
      </c>
      <c r="B11" s="15" t="s">
        <v>38</v>
      </c>
      <c r="C11" s="24">
        <v>2</v>
      </c>
    </row>
    <row r="12" spans="1:3" ht="15" customHeight="1">
      <c r="A12" s="14">
        <v>9</v>
      </c>
      <c r="B12" s="15" t="s">
        <v>50</v>
      </c>
      <c r="C12" s="24">
        <v>1</v>
      </c>
    </row>
    <row r="13" spans="1:3" ht="15" customHeight="1">
      <c r="A13" s="14">
        <v>10</v>
      </c>
      <c r="B13" s="15" t="s">
        <v>99</v>
      </c>
      <c r="C13" s="24">
        <v>1</v>
      </c>
    </row>
    <row r="14" spans="1:3" ht="15" customHeight="1">
      <c r="A14" s="14">
        <v>11</v>
      </c>
      <c r="B14" s="15" t="s">
        <v>72</v>
      </c>
      <c r="C14" s="24">
        <v>1</v>
      </c>
    </row>
    <row r="15" spans="1:3" ht="15" customHeight="1">
      <c r="A15" s="14">
        <v>12</v>
      </c>
      <c r="B15" s="15" t="s">
        <v>105</v>
      </c>
      <c r="C15" s="24">
        <v>1</v>
      </c>
    </row>
    <row r="16" spans="1:3" ht="15" customHeight="1">
      <c r="A16" s="14">
        <v>13</v>
      </c>
      <c r="B16" s="15" t="s">
        <v>118</v>
      </c>
      <c r="C16" s="24">
        <v>1</v>
      </c>
    </row>
    <row r="17" spans="1:3" ht="15" customHeight="1">
      <c r="A17" s="14">
        <v>14</v>
      </c>
      <c r="B17" s="15" t="s">
        <v>97</v>
      </c>
      <c r="C17" s="24">
        <v>1</v>
      </c>
    </row>
    <row r="18" spans="1:3" ht="15" customHeight="1">
      <c r="A18" s="14">
        <v>15</v>
      </c>
      <c r="B18" s="15" t="s">
        <v>69</v>
      </c>
      <c r="C18" s="24">
        <v>1</v>
      </c>
    </row>
    <row r="19" spans="1:3" ht="15" customHeight="1">
      <c r="A19" s="14">
        <v>16</v>
      </c>
      <c r="B19" s="15" t="s">
        <v>108</v>
      </c>
      <c r="C19" s="24">
        <v>1</v>
      </c>
    </row>
    <row r="20" spans="1:3" ht="15" customHeight="1">
      <c r="A20" s="14">
        <v>17</v>
      </c>
      <c r="B20" s="15" t="s">
        <v>79</v>
      </c>
      <c r="C20" s="24">
        <v>1</v>
      </c>
    </row>
    <row r="21" spans="1:3" ht="15" customHeight="1">
      <c r="A21" s="14">
        <v>18</v>
      </c>
      <c r="B21" s="15" t="s">
        <v>48</v>
      </c>
      <c r="C21" s="24">
        <v>1</v>
      </c>
    </row>
    <row r="22" spans="1:3" ht="15" customHeight="1">
      <c r="A22" s="14">
        <v>19</v>
      </c>
      <c r="B22" s="15" t="s">
        <v>45</v>
      </c>
      <c r="C22" s="24">
        <v>1</v>
      </c>
    </row>
    <row r="23" spans="1:3" ht="15" customHeight="1">
      <c r="A23" s="14">
        <v>20</v>
      </c>
      <c r="B23" s="15" t="s">
        <v>110</v>
      </c>
      <c r="C23" s="24">
        <v>1</v>
      </c>
    </row>
    <row r="24" spans="1:3" ht="15" customHeight="1">
      <c r="A24" s="14">
        <v>21</v>
      </c>
      <c r="B24" s="15" t="s">
        <v>43</v>
      </c>
      <c r="C24" s="24">
        <v>1</v>
      </c>
    </row>
    <row r="25" spans="1:3" ht="15" customHeight="1">
      <c r="A25" s="14">
        <v>22</v>
      </c>
      <c r="B25" s="15" t="s">
        <v>63</v>
      </c>
      <c r="C25" s="24">
        <v>1</v>
      </c>
    </row>
    <row r="26" spans="1:3" ht="15" customHeight="1">
      <c r="A26" s="14">
        <v>23</v>
      </c>
      <c r="B26" s="15" t="s">
        <v>88</v>
      </c>
      <c r="C26" s="24">
        <v>1</v>
      </c>
    </row>
    <row r="27" spans="1:3" ht="15" customHeight="1">
      <c r="A27" s="14">
        <v>24</v>
      </c>
      <c r="B27" s="15" t="s">
        <v>77</v>
      </c>
      <c r="C27" s="24">
        <v>1</v>
      </c>
    </row>
    <row r="28" spans="1:3" ht="15" customHeight="1">
      <c r="A28" s="18">
        <v>25</v>
      </c>
      <c r="B28" s="19" t="s">
        <v>24</v>
      </c>
      <c r="C28" s="25">
        <v>1</v>
      </c>
    </row>
    <row r="29" spans="1:3" ht="12.75">
      <c r="A29" s="26"/>
      <c r="B29" s="26"/>
      <c r="C29" s="26">
        <f>SUM(C4:C28)</f>
        <v>43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2012-06-18T09:15:59Z</dcterms:modified>
  <cp:category/>
  <cp:version/>
  <cp:contentType/>
  <cp:contentStatus/>
</cp:coreProperties>
</file>