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<sst xmlns="http://schemas.openxmlformats.org/spreadsheetml/2006/main" count="658" uniqueCount="272">
  <si>
    <t>---</t>
  </si>
  <si>
    <t>GUERRA</t>
  </si>
  <si>
    <t>CHRISTIAN</t>
  </si>
  <si>
    <t>BASTIANELLI</t>
  </si>
  <si>
    <t>FULVIO</t>
  </si>
  <si>
    <t>GAETA</t>
  </si>
  <si>
    <t>EMILIANO</t>
  </si>
  <si>
    <t>GIULIA</t>
  </si>
  <si>
    <t>CARMINE</t>
  </si>
  <si>
    <t>ELEONORA</t>
  </si>
  <si>
    <t>CAMILLI</t>
  </si>
  <si>
    <t>SPINA</t>
  </si>
  <si>
    <t>INDIPENDENTE</t>
  </si>
  <si>
    <t>BORTOLONI</t>
  </si>
  <si>
    <t>NATALE</t>
  </si>
  <si>
    <t>CARUSO</t>
  </si>
  <si>
    <t>SANTONI</t>
  </si>
  <si>
    <t>PERRONE CAPANO</t>
  </si>
  <si>
    <t>LIBERATO</t>
  </si>
  <si>
    <t>GRENGA</t>
  </si>
  <si>
    <t>RACIOPPI</t>
  </si>
  <si>
    <t>A.S.D. TRIATHLON OSTIA</t>
  </si>
  <si>
    <t>DURANTINI</t>
  </si>
  <si>
    <t>MARIO ROBERTO</t>
  </si>
  <si>
    <t>DI DONATO</t>
  </si>
  <si>
    <t>COCCIA</t>
  </si>
  <si>
    <t>PETRACCA</t>
  </si>
  <si>
    <t>COCOZZA</t>
  </si>
  <si>
    <t>PIZZERIA IL PODISTA</t>
  </si>
  <si>
    <t>CIPRESSINI</t>
  </si>
  <si>
    <t>NULLI</t>
  </si>
  <si>
    <t>BELLISIO</t>
  </si>
  <si>
    <t>FURIOZZI</t>
  </si>
  <si>
    <t>TAGLIERI</t>
  </si>
  <si>
    <t>SCOZZARELLA</t>
  </si>
  <si>
    <t>SAUL</t>
  </si>
  <si>
    <t>TARCISIO</t>
  </si>
  <si>
    <t>A.S.D. ATLETICA VASANELLO</t>
  </si>
  <si>
    <t>BECCHETTI</t>
  </si>
  <si>
    <t>CERAMI</t>
  </si>
  <si>
    <t>LAZZARINI</t>
  </si>
  <si>
    <t>CAPIZZI</t>
  </si>
  <si>
    <t>SANTORO</t>
  </si>
  <si>
    <t>AREA ATLETICA</t>
  </si>
  <si>
    <t>MARFEO</t>
  </si>
  <si>
    <t>DE CARLI</t>
  </si>
  <si>
    <t>DAMIGELLI</t>
  </si>
  <si>
    <t>MIRKO</t>
  </si>
  <si>
    <t>CASINELLI</t>
  </si>
  <si>
    <t>LAROSA</t>
  </si>
  <si>
    <t>U.I.S.P.</t>
  </si>
  <si>
    <t>PRESSI</t>
  </si>
  <si>
    <t>CARPENTIERI</t>
  </si>
  <si>
    <t>PAOLUCCI</t>
  </si>
  <si>
    <t>POPPA</t>
  </si>
  <si>
    <t>A.S.D. VILLA DE SANCTIS</t>
  </si>
  <si>
    <t>POL.AL.PA. CECCHINA</t>
  </si>
  <si>
    <t>INESI</t>
  </si>
  <si>
    <t>A.S.D. TRA LE RIGHE</t>
  </si>
  <si>
    <t>CORBUCCI</t>
  </si>
  <si>
    <t>ARBACI</t>
  </si>
  <si>
    <t>BROMURO</t>
  </si>
  <si>
    <t>CERVETERI RUNNERS</t>
  </si>
  <si>
    <t>TERRONE</t>
  </si>
  <si>
    <t>BISEGNA</t>
  </si>
  <si>
    <t>HUBLER</t>
  </si>
  <si>
    <t>PACCHIONI</t>
  </si>
  <si>
    <t>CORRARELLO</t>
  </si>
  <si>
    <t>SESTI</t>
  </si>
  <si>
    <t>PRINCIPE</t>
  </si>
  <si>
    <t>LA PIETRA</t>
  </si>
  <si>
    <t>VINICIO</t>
  </si>
  <si>
    <t>A.S.D. VILLA ADA GREEN RUNNER</t>
  </si>
  <si>
    <t>CIMADOR</t>
  </si>
  <si>
    <t>GALLUZZO</t>
  </si>
  <si>
    <t>ALESSANDRINI</t>
  </si>
  <si>
    <t>SANTARELLI</t>
  </si>
  <si>
    <t>ARATA</t>
  </si>
  <si>
    <t>FIORETTI</t>
  </si>
  <si>
    <t>ORICCHIO</t>
  </si>
  <si>
    <t>PAOLESSI</t>
  </si>
  <si>
    <t>MIGNEGO</t>
  </si>
  <si>
    <t>POPONESSI</t>
  </si>
  <si>
    <t>PORCARO</t>
  </si>
  <si>
    <t>LIVIERI</t>
  </si>
  <si>
    <t>GNOCCHI</t>
  </si>
  <si>
    <t>SPIEZIO</t>
  </si>
  <si>
    <t>SAMEK</t>
  </si>
  <si>
    <t>LEPROTTI TRIATLON</t>
  </si>
  <si>
    <t>FOGLIA MANZILLO</t>
  </si>
  <si>
    <t>RUBINO</t>
  </si>
  <si>
    <t>PROGETTO FILIPPIDE</t>
  </si>
  <si>
    <t>BALZANO</t>
  </si>
  <si>
    <t>PANELLA</t>
  </si>
  <si>
    <t>BRIGUGLIO</t>
  </si>
  <si>
    <t>LICHTNER</t>
  </si>
  <si>
    <t>ARENA</t>
  </si>
  <si>
    <t>MIRANTE</t>
  </si>
  <si>
    <t>C.S.A.I.N.</t>
  </si>
  <si>
    <t>MAGGIORE SPORTS CLUB</t>
  </si>
  <si>
    <t>PORZIA</t>
  </si>
  <si>
    <t>CUTURI</t>
  </si>
  <si>
    <t>DANZI</t>
  </si>
  <si>
    <t>CERRI</t>
  </si>
  <si>
    <t>FERRONI</t>
  </si>
  <si>
    <t>PENELOPE</t>
  </si>
  <si>
    <t>CARAMANICA</t>
  </si>
  <si>
    <t>RAGOZZINO</t>
  </si>
  <si>
    <t>ENI</t>
  </si>
  <si>
    <t>FINOCCHI</t>
  </si>
  <si>
    <t>PICCIONE</t>
  </si>
  <si>
    <t>A.S.D. ROMATLETICA</t>
  </si>
  <si>
    <t>MASTROBATTISTA</t>
  </si>
  <si>
    <t>RIGGERO</t>
  </si>
  <si>
    <t>STEVANIN</t>
  </si>
  <si>
    <t>STRAZZERA</t>
  </si>
  <si>
    <t>UBALDINI</t>
  </si>
  <si>
    <t>MASSARI</t>
  </si>
  <si>
    <t>ROSSETTI</t>
  </si>
  <si>
    <t>CRISTINA</t>
  </si>
  <si>
    <t>BASSO BONDINI</t>
  </si>
  <si>
    <t>GRUPPO SPORTIVO E.A.C.A.</t>
  </si>
  <si>
    <t>OCCHICONE</t>
  </si>
  <si>
    <t>DI PLACIDO</t>
  </si>
  <si>
    <t>MANFRONI</t>
  </si>
  <si>
    <t>NISTICÒ</t>
  </si>
  <si>
    <t>VINCENTI</t>
  </si>
  <si>
    <t>D'AMARIO</t>
  </si>
  <si>
    <t>GP ATLETICA FALERIA ACSI</t>
  </si>
  <si>
    <t>SCOPETTUOLO</t>
  </si>
  <si>
    <t>FORNO</t>
  </si>
  <si>
    <t>SOC. OPOA TRASACCO</t>
  </si>
  <si>
    <t>PIROLI</t>
  </si>
  <si>
    <t>PETAGNA</t>
  </si>
  <si>
    <t>GUALTIERO</t>
  </si>
  <si>
    <t>MOCCHEGIANI CARPANO</t>
  </si>
  <si>
    <t>CORRETTI</t>
  </si>
  <si>
    <t>CARLONE</t>
  </si>
  <si>
    <t>NICASTRO</t>
  </si>
  <si>
    <t>AMBRA</t>
  </si>
  <si>
    <t>TABACCHI</t>
  </si>
  <si>
    <t>MORICONI</t>
  </si>
  <si>
    <t>MARIA LUISA</t>
  </si>
  <si>
    <t>ANGIUS</t>
  </si>
  <si>
    <t>GIOVANNELLI</t>
  </si>
  <si>
    <t>IVAN</t>
  </si>
  <si>
    <t>ZERULO</t>
  </si>
  <si>
    <t>CONIDI</t>
  </si>
  <si>
    <t>GIAMPIETRO</t>
  </si>
  <si>
    <t>ROTOLO</t>
  </si>
  <si>
    <t>SANTOCCHI</t>
  </si>
  <si>
    <t>SEVERI</t>
  </si>
  <si>
    <t>A.S.D. BIMBI IN CAMPO</t>
  </si>
  <si>
    <t>DI IANNI</t>
  </si>
  <si>
    <t>WORLD MARATONA CLUB</t>
  </si>
  <si>
    <t>GUARNA</t>
  </si>
  <si>
    <t>BUCCI</t>
  </si>
  <si>
    <t>ZEPPA</t>
  </si>
  <si>
    <t>ARACU</t>
  </si>
  <si>
    <t>CIANI</t>
  </si>
  <si>
    <t>GIUSEPPE SEN</t>
  </si>
  <si>
    <t>PARIGI</t>
  </si>
  <si>
    <t>ARDIZZONE</t>
  </si>
  <si>
    <t>CorriAMO per il volontABIO</t>
  </si>
  <si>
    <t>Villa Ada - Roma (RM) Italia - Domenica 15/03/2009</t>
  </si>
  <si>
    <t>A.S.D. PODISTICA SOLIDARIETÀ</t>
  </si>
  <si>
    <t>TOSTI</t>
  </si>
  <si>
    <t>SONNINO</t>
  </si>
  <si>
    <t>MICHELANGELO</t>
  </si>
  <si>
    <t>ADRIANA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</si>
  <si>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</si>
  <si>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</si>
  <si>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</si>
  <si>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</si>
  <si>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</si>
  <si>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</si>
  <si>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</si>
  <si>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</si>
  <si>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</si>
  <si>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</si>
  <si>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</si>
  <si>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AICS CLUB ATLETICO CENTRALE</t>
  </si>
  <si>
    <t>LEPROTTI DI VILLA ADA</t>
  </si>
  <si>
    <t>ANTONIO</t>
  </si>
  <si>
    <t>FRANCESCO</t>
  </si>
  <si>
    <t>-</t>
  </si>
  <si>
    <t>GIOVANNI</t>
  </si>
  <si>
    <t>GIUSEPPE</t>
  </si>
  <si>
    <t>DE SANTIS</t>
  </si>
  <si>
    <t>BRUNO</t>
  </si>
  <si>
    <t>PAOLO</t>
  </si>
  <si>
    <t>MASSIMO</t>
  </si>
  <si>
    <t>LUCIANO</t>
  </si>
  <si>
    <t>ALBERTO</t>
  </si>
  <si>
    <t>ROMA ROAD RUNNERS CLUB</t>
  </si>
  <si>
    <t>FABRIZIO</t>
  </si>
  <si>
    <t>LORENZO</t>
  </si>
  <si>
    <t>EMANUELE</t>
  </si>
  <si>
    <t>STEFANO</t>
  </si>
  <si>
    <t>MAURO</t>
  </si>
  <si>
    <t>ALESSANDRO</t>
  </si>
  <si>
    <t>ROBERTO</t>
  </si>
  <si>
    <t>BIZZARRI</t>
  </si>
  <si>
    <t>NICOLA</t>
  </si>
  <si>
    <t>LUIGI</t>
  </si>
  <si>
    <t>FABIO</t>
  </si>
  <si>
    <t>MAURIZIO</t>
  </si>
  <si>
    <t>MARCO</t>
  </si>
  <si>
    <t>PAOLA</t>
  </si>
  <si>
    <t>SERGIO</t>
  </si>
  <si>
    <t>DANIELE</t>
  </si>
  <si>
    <t>SIMONE</t>
  </si>
  <si>
    <t>ALDO</t>
  </si>
  <si>
    <t>ANDREA</t>
  </si>
  <si>
    <t>FASHION SPORTING TEAM</t>
  </si>
  <si>
    <t>ENZO</t>
  </si>
  <si>
    <t>MARINO</t>
  </si>
  <si>
    <t>SALVATORE</t>
  </si>
  <si>
    <t>MARCELLO</t>
  </si>
  <si>
    <t>RAFFAELE</t>
  </si>
  <si>
    <t>VINCENZO</t>
  </si>
  <si>
    <t>DAVIDE</t>
  </si>
  <si>
    <t>PATRIZIA</t>
  </si>
  <si>
    <t>RIFONDAZIONE PODISTICA</t>
  </si>
  <si>
    <t>ITA</t>
  </si>
  <si>
    <t>GIANFRANCO</t>
  </si>
  <si>
    <t>PINO</t>
  </si>
  <si>
    <t>VALTER</t>
  </si>
  <si>
    <t>G.S. BANCARI ROMANI</t>
  </si>
  <si>
    <t>DOMENICO</t>
  </si>
  <si>
    <t>MARIO</t>
  </si>
  <si>
    <t>GABRIELE</t>
  </si>
  <si>
    <t>GIULIO</t>
  </si>
  <si>
    <t>FEDERICA</t>
  </si>
  <si>
    <t>PARISI</t>
  </si>
  <si>
    <t>MICHELE</t>
  </si>
  <si>
    <t>FABIANI</t>
  </si>
  <si>
    <t>PIETRO</t>
  </si>
  <si>
    <t>MATTEO</t>
  </si>
  <si>
    <t>ANGELO</t>
  </si>
  <si>
    <t>ELISABETTA</t>
  </si>
  <si>
    <t>COCO</t>
  </si>
  <si>
    <t>GRECO</t>
  </si>
  <si>
    <t>LEONARDO</t>
  </si>
  <si>
    <t>SIMONA</t>
  </si>
  <si>
    <t>ENRICO</t>
  </si>
  <si>
    <t>ALESSANDRA</t>
  </si>
  <si>
    <t>ANNA MARIA</t>
  </si>
  <si>
    <t>ROMANO</t>
  </si>
  <si>
    <t>ETTORE</t>
  </si>
  <si>
    <t>FRANCHI</t>
  </si>
  <si>
    <t>LBM SPORT TEAM</t>
  </si>
  <si>
    <t>DUE PONTI SRL</t>
  </si>
  <si>
    <t>AGOSTINI</t>
  </si>
  <si>
    <t>LEONE</t>
  </si>
  <si>
    <t>ROSARIO</t>
  </si>
  <si>
    <t>OLIMPIA 2004</t>
  </si>
  <si>
    <t>FAUSTO</t>
  </si>
  <si>
    <t>ATL. STUDENTESCA CA.RI.RI</t>
  </si>
  <si>
    <t>G.S. CAT SPORT ROMA</t>
  </si>
  <si>
    <t>MORETTI</t>
  </si>
  <si>
    <t>ATTILIO</t>
  </si>
  <si>
    <t>CANINO</t>
  </si>
  <si>
    <t>ANGELA</t>
  </si>
  <si>
    <t>TROMBETTI</t>
  </si>
  <si>
    <t>PACE</t>
  </si>
  <si>
    <t>BEATRICE</t>
  </si>
  <si>
    <t>SILVIA</t>
  </si>
  <si>
    <t>ROSSI</t>
  </si>
  <si>
    <t>BATTISTA</t>
  </si>
  <si>
    <t>CINZIA</t>
  </si>
  <si>
    <t>VITO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</si>
</sst>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14" fillId="0" borderId="3" xfId="0" applyFont="1" applyBorder="1" applyAlignment="1" quotePrefix="1">
      <alignment horizontal="center" vertical="center"/>
    </xf>
    <xf numFmtId="21" fontId="14" fillId="0" borderId="3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 quotePrefix="1">
      <alignment horizontal="center" vertical="center"/>
    </xf>
    <xf numFmtId="21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">
      <pane ySplit="3" topLeftCell="BM4" activePane="bottomLeft" state="frozen"/>
      <selection pane="topLeft" activeCell="A1" sqref="A1"/>
      <selection pane="bottomLeft" activeCell="C123" sqref="C12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0" t="s">
        <v>163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164</v>
      </c>
      <c r="B2" s="53"/>
      <c r="C2" s="53"/>
      <c r="D2" s="53"/>
      <c r="E2" s="53"/>
      <c r="F2" s="53"/>
      <c r="G2" s="54"/>
      <c r="H2" s="6" t="s">
        <v>170</v>
      </c>
      <c r="I2" s="7">
        <v>5</v>
      </c>
    </row>
    <row r="3" spans="1:9" ht="37.5" customHeight="1" thickBot="1">
      <c r="A3" s="18" t="s">
        <v>171</v>
      </c>
      <c r="B3" s="11" t="s">
        <v>172</v>
      </c>
      <c r="C3" s="12" t="s">
        <v>173</v>
      </c>
      <c r="D3" s="12" t="s">
        <v>174</v>
      </c>
      <c r="E3" s="13" t="s">
        <v>175</v>
      </c>
      <c r="F3" s="14" t="s">
        <v>176</v>
      </c>
      <c r="G3" s="14" t="s">
        <v>177</v>
      </c>
      <c r="H3" s="14" t="s">
        <v>178</v>
      </c>
      <c r="I3" s="15" t="s">
        <v>179</v>
      </c>
    </row>
    <row r="4" spans="1:9" s="1" customFormat="1" ht="15" customHeight="1">
      <c r="A4" s="27">
        <v>1</v>
      </c>
      <c r="B4" s="20" t="s">
        <v>26</v>
      </c>
      <c r="C4" s="20" t="s">
        <v>187</v>
      </c>
      <c r="D4" s="37" t="s">
        <v>0</v>
      </c>
      <c r="E4" s="20" t="s">
        <v>258</v>
      </c>
      <c r="F4" s="28">
        <v>0.011828703703703704</v>
      </c>
      <c r="G4" s="21" t="str">
        <f aca="true" t="shared" si="0" ref="G4:G67">TEXT(INT((HOUR(F4)*3600+MINUTE(F4)*60+SECOND(F4))/$I$2/60),"0")&amp;"."&amp;TEXT(MOD((HOUR(F4)*3600+MINUTE(F4)*60+SECOND(F4))/$I$2,60),"00")&amp;"/km"</f>
        <v>3.24/km</v>
      </c>
      <c r="H4" s="9">
        <f aca="true" t="shared" si="1" ref="H4:H31">F4-$F$4</f>
        <v>0</v>
      </c>
      <c r="I4" s="9">
        <f aca="true" t="shared" si="2" ref="I4:I35">F4-INDEX($F$4:$F$893,MATCH(D4,$D$4:$D$893,0))</f>
        <v>0</v>
      </c>
    </row>
    <row r="5" spans="1:9" s="1" customFormat="1" ht="15" customHeight="1">
      <c r="A5" s="19">
        <v>2</v>
      </c>
      <c r="B5" s="22" t="s">
        <v>11</v>
      </c>
      <c r="C5" s="22" t="s">
        <v>198</v>
      </c>
      <c r="D5" s="38" t="s">
        <v>0</v>
      </c>
      <c r="E5" s="22" t="s">
        <v>224</v>
      </c>
      <c r="F5" s="29">
        <v>0.012025462962962962</v>
      </c>
      <c r="G5" s="8" t="str">
        <f t="shared" si="0"/>
        <v>3.28/km</v>
      </c>
      <c r="H5" s="10">
        <f t="shared" si="1"/>
        <v>0.00019675925925925764</v>
      </c>
      <c r="I5" s="10">
        <f t="shared" si="2"/>
        <v>0.00019675925925925764</v>
      </c>
    </row>
    <row r="6" spans="1:9" s="1" customFormat="1" ht="15" customHeight="1">
      <c r="A6" s="19">
        <v>3</v>
      </c>
      <c r="B6" s="22" t="s">
        <v>27</v>
      </c>
      <c r="C6" s="22" t="s">
        <v>209</v>
      </c>
      <c r="D6" s="38" t="s">
        <v>0</v>
      </c>
      <c r="E6" s="22" t="s">
        <v>252</v>
      </c>
      <c r="F6" s="29">
        <v>0.012083333333333333</v>
      </c>
      <c r="G6" s="8" t="str">
        <f t="shared" si="0"/>
        <v>3.29/km</v>
      </c>
      <c r="H6" s="10">
        <f t="shared" si="1"/>
        <v>0.00025462962962962896</v>
      </c>
      <c r="I6" s="10">
        <f t="shared" si="2"/>
        <v>0.00025462962962962896</v>
      </c>
    </row>
    <row r="7" spans="1:9" s="1" customFormat="1" ht="15" customHeight="1">
      <c r="A7" s="19">
        <v>4</v>
      </c>
      <c r="B7" s="22" t="s">
        <v>26</v>
      </c>
      <c r="C7" s="22" t="s">
        <v>8</v>
      </c>
      <c r="D7" s="38" t="s">
        <v>0</v>
      </c>
      <c r="E7" s="22" t="s">
        <v>28</v>
      </c>
      <c r="F7" s="29">
        <v>0.012164351851851852</v>
      </c>
      <c r="G7" s="8" t="str">
        <f t="shared" si="0"/>
        <v>3.30/km</v>
      </c>
      <c r="H7" s="10">
        <f t="shared" si="1"/>
        <v>0.0003356481481481474</v>
      </c>
      <c r="I7" s="10">
        <f t="shared" si="2"/>
        <v>0.0003356481481481474</v>
      </c>
    </row>
    <row r="8" spans="1:9" s="1" customFormat="1" ht="15" customHeight="1">
      <c r="A8" s="19">
        <v>5</v>
      </c>
      <c r="B8" s="22" t="s">
        <v>254</v>
      </c>
      <c r="C8" s="22" t="s">
        <v>200</v>
      </c>
      <c r="D8" s="38" t="s">
        <v>0</v>
      </c>
      <c r="E8" s="22" t="s">
        <v>182</v>
      </c>
      <c r="F8" s="29">
        <v>0.01230324074074074</v>
      </c>
      <c r="G8" s="8" t="str">
        <f t="shared" si="0"/>
        <v>3.33/km</v>
      </c>
      <c r="H8" s="10">
        <f t="shared" si="1"/>
        <v>0.00047453703703703547</v>
      </c>
      <c r="I8" s="10">
        <f t="shared" si="2"/>
        <v>0.00047453703703703547</v>
      </c>
    </row>
    <row r="9" spans="1:9" s="1" customFormat="1" ht="15" customHeight="1">
      <c r="A9" s="19">
        <v>6</v>
      </c>
      <c r="B9" s="22" t="s">
        <v>29</v>
      </c>
      <c r="C9" s="22" t="s">
        <v>218</v>
      </c>
      <c r="D9" s="38" t="s">
        <v>0</v>
      </c>
      <c r="E9" s="22" t="s">
        <v>182</v>
      </c>
      <c r="F9" s="29">
        <v>0.012465277777777777</v>
      </c>
      <c r="G9" s="8" t="str">
        <f t="shared" si="0"/>
        <v>3.35/km</v>
      </c>
      <c r="H9" s="10">
        <f t="shared" si="1"/>
        <v>0.0006365740740740724</v>
      </c>
      <c r="I9" s="10">
        <f t="shared" si="2"/>
        <v>0.0006365740740740724</v>
      </c>
    </row>
    <row r="10" spans="1:9" s="1" customFormat="1" ht="15" customHeight="1">
      <c r="A10" s="19">
        <v>7</v>
      </c>
      <c r="B10" s="22" t="s">
        <v>30</v>
      </c>
      <c r="C10" s="22" t="s">
        <v>200</v>
      </c>
      <c r="D10" s="38" t="s">
        <v>0</v>
      </c>
      <c r="E10" s="22" t="s">
        <v>223</v>
      </c>
      <c r="F10" s="29">
        <v>0.01247685185185185</v>
      </c>
      <c r="G10" s="8" t="str">
        <f t="shared" si="0"/>
        <v>3.36/km</v>
      </c>
      <c r="H10" s="10">
        <f t="shared" si="1"/>
        <v>0.000648148148148146</v>
      </c>
      <c r="I10" s="10">
        <f t="shared" si="2"/>
        <v>0.000648148148148146</v>
      </c>
    </row>
    <row r="11" spans="1:9" s="1" customFormat="1" ht="15" customHeight="1">
      <c r="A11" s="19">
        <v>8</v>
      </c>
      <c r="B11" s="22" t="s">
        <v>211</v>
      </c>
      <c r="C11" s="22" t="s">
        <v>197</v>
      </c>
      <c r="D11" s="38" t="s">
        <v>0</v>
      </c>
      <c r="E11" s="22" t="s">
        <v>224</v>
      </c>
      <c r="F11" s="29">
        <v>0.01247685185185185</v>
      </c>
      <c r="G11" s="8" t="str">
        <f t="shared" si="0"/>
        <v>3.36/km</v>
      </c>
      <c r="H11" s="10">
        <f t="shared" si="1"/>
        <v>0.000648148148148146</v>
      </c>
      <c r="I11" s="10">
        <f t="shared" si="2"/>
        <v>0.000648148148148146</v>
      </c>
    </row>
    <row r="12" spans="1:9" s="1" customFormat="1" ht="15" customHeight="1">
      <c r="A12" s="19">
        <v>9</v>
      </c>
      <c r="B12" s="22" t="s">
        <v>31</v>
      </c>
      <c r="C12" s="22" t="s">
        <v>200</v>
      </c>
      <c r="D12" s="38" t="s">
        <v>0</v>
      </c>
      <c r="E12" s="22" t="s">
        <v>223</v>
      </c>
      <c r="F12" s="29">
        <v>0.012534722222222223</v>
      </c>
      <c r="G12" s="8" t="str">
        <f t="shared" si="0"/>
        <v>3.37/km</v>
      </c>
      <c r="H12" s="10">
        <f t="shared" si="1"/>
        <v>0.000706018518518519</v>
      </c>
      <c r="I12" s="10">
        <f t="shared" si="2"/>
        <v>0.000706018518518519</v>
      </c>
    </row>
    <row r="13" spans="1:9" s="1" customFormat="1" ht="15" customHeight="1">
      <c r="A13" s="19">
        <v>10</v>
      </c>
      <c r="B13" s="22" t="s">
        <v>32</v>
      </c>
      <c r="C13" s="22" t="s">
        <v>198</v>
      </c>
      <c r="D13" s="38" t="s">
        <v>0</v>
      </c>
      <c r="E13" s="22" t="s">
        <v>182</v>
      </c>
      <c r="F13" s="29">
        <v>0.01255787037037037</v>
      </c>
      <c r="G13" s="8" t="str">
        <f t="shared" si="0"/>
        <v>3.37/km</v>
      </c>
      <c r="H13" s="10">
        <f t="shared" si="1"/>
        <v>0.0007291666666666662</v>
      </c>
      <c r="I13" s="10">
        <f t="shared" si="2"/>
        <v>0.0007291666666666662</v>
      </c>
    </row>
    <row r="14" spans="1:9" s="1" customFormat="1" ht="15" customHeight="1">
      <c r="A14" s="19">
        <v>11</v>
      </c>
      <c r="B14" s="22" t="s">
        <v>33</v>
      </c>
      <c r="C14" s="22" t="s">
        <v>18</v>
      </c>
      <c r="D14" s="38" t="s">
        <v>0</v>
      </c>
      <c r="E14" s="22" t="s">
        <v>194</v>
      </c>
      <c r="F14" s="29">
        <v>0.012615740740740742</v>
      </c>
      <c r="G14" s="8" t="str">
        <f t="shared" si="0"/>
        <v>3.38/km</v>
      </c>
      <c r="H14" s="10">
        <f t="shared" si="1"/>
        <v>0.0007870370370370375</v>
      </c>
      <c r="I14" s="10">
        <f t="shared" si="2"/>
        <v>0.0007870370370370375</v>
      </c>
    </row>
    <row r="15" spans="1:9" s="1" customFormat="1" ht="15" customHeight="1">
      <c r="A15" s="19">
        <v>12</v>
      </c>
      <c r="B15" s="22" t="s">
        <v>34</v>
      </c>
      <c r="C15" s="22" t="s">
        <v>187</v>
      </c>
      <c r="D15" s="38" t="s">
        <v>0</v>
      </c>
      <c r="E15" s="22" t="s">
        <v>223</v>
      </c>
      <c r="F15" s="29">
        <v>0.01266203703703704</v>
      </c>
      <c r="G15" s="8" t="str">
        <f t="shared" si="0"/>
        <v>3.39/km</v>
      </c>
      <c r="H15" s="10">
        <f t="shared" si="1"/>
        <v>0.0008333333333333352</v>
      </c>
      <c r="I15" s="10">
        <f t="shared" si="2"/>
        <v>0.0008333333333333352</v>
      </c>
    </row>
    <row r="16" spans="1:9" s="1" customFormat="1" ht="15" customHeight="1">
      <c r="A16" s="19">
        <v>13</v>
      </c>
      <c r="B16" s="22" t="s">
        <v>1</v>
      </c>
      <c r="C16" s="22" t="s">
        <v>35</v>
      </c>
      <c r="D16" s="38" t="s">
        <v>0</v>
      </c>
      <c r="E16" s="22" t="s">
        <v>252</v>
      </c>
      <c r="F16" s="29">
        <v>0.012685185185185183</v>
      </c>
      <c r="G16" s="8" t="str">
        <f t="shared" si="0"/>
        <v>3.39/km</v>
      </c>
      <c r="H16" s="10">
        <f t="shared" si="1"/>
        <v>0.0008564814814814789</v>
      </c>
      <c r="I16" s="10">
        <f t="shared" si="2"/>
        <v>0.0008564814814814789</v>
      </c>
    </row>
    <row r="17" spans="1:9" s="1" customFormat="1" ht="15" customHeight="1">
      <c r="A17" s="19">
        <v>14</v>
      </c>
      <c r="B17" s="22" t="s">
        <v>188</v>
      </c>
      <c r="C17" s="22" t="s">
        <v>36</v>
      </c>
      <c r="D17" s="38" t="s">
        <v>0</v>
      </c>
      <c r="E17" s="22" t="s">
        <v>37</v>
      </c>
      <c r="F17" s="29">
        <v>0.012905092592592591</v>
      </c>
      <c r="G17" s="8" t="str">
        <f t="shared" si="0"/>
        <v>3.43/km</v>
      </c>
      <c r="H17" s="10">
        <f t="shared" si="1"/>
        <v>0.0010763888888888871</v>
      </c>
      <c r="I17" s="10">
        <f t="shared" si="2"/>
        <v>0.0010763888888888871</v>
      </c>
    </row>
    <row r="18" spans="1:9" s="1" customFormat="1" ht="15" customHeight="1">
      <c r="A18" s="19">
        <v>15</v>
      </c>
      <c r="B18" s="22" t="s">
        <v>38</v>
      </c>
      <c r="C18" s="22" t="s">
        <v>184</v>
      </c>
      <c r="D18" s="38" t="s">
        <v>0</v>
      </c>
      <c r="E18" s="22" t="s">
        <v>224</v>
      </c>
      <c r="F18" s="29">
        <v>0.01298611111111111</v>
      </c>
      <c r="G18" s="8" t="str">
        <f t="shared" si="0"/>
        <v>3.44/km</v>
      </c>
      <c r="H18" s="10">
        <f t="shared" si="1"/>
        <v>0.0011574074074074056</v>
      </c>
      <c r="I18" s="10">
        <f t="shared" si="2"/>
        <v>0.0011574074074074056</v>
      </c>
    </row>
    <row r="19" spans="1:9" s="1" customFormat="1" ht="15" customHeight="1">
      <c r="A19" s="26">
        <v>16</v>
      </c>
      <c r="B19" s="23" t="s">
        <v>39</v>
      </c>
      <c r="C19" s="23" t="s">
        <v>184</v>
      </c>
      <c r="D19" s="39" t="s">
        <v>0</v>
      </c>
      <c r="E19" s="23" t="s">
        <v>165</v>
      </c>
      <c r="F19" s="40">
        <v>0.013148148148148147</v>
      </c>
      <c r="G19" s="24" t="str">
        <f t="shared" si="0"/>
        <v>3.47/km</v>
      </c>
      <c r="H19" s="25">
        <f t="shared" si="1"/>
        <v>0.0013194444444444425</v>
      </c>
      <c r="I19" s="25">
        <f t="shared" si="2"/>
        <v>0.0013194444444444425</v>
      </c>
    </row>
    <row r="20" spans="1:9" s="1" customFormat="1" ht="15" customHeight="1">
      <c r="A20" s="19">
        <v>17</v>
      </c>
      <c r="B20" s="22" t="s">
        <v>40</v>
      </c>
      <c r="C20" s="22" t="s">
        <v>213</v>
      </c>
      <c r="D20" s="38" t="s">
        <v>0</v>
      </c>
      <c r="E20" s="22" t="s">
        <v>182</v>
      </c>
      <c r="F20" s="29">
        <v>0.013194444444444444</v>
      </c>
      <c r="G20" s="8" t="str">
        <f t="shared" si="0"/>
        <v>3.48/km</v>
      </c>
      <c r="H20" s="10">
        <f t="shared" si="1"/>
        <v>0.0013657407407407403</v>
      </c>
      <c r="I20" s="10">
        <f t="shared" si="2"/>
        <v>0.0013657407407407403</v>
      </c>
    </row>
    <row r="21" spans="1:9" s="1" customFormat="1" ht="15" customHeight="1">
      <c r="A21" s="19">
        <v>18</v>
      </c>
      <c r="B21" s="22" t="s">
        <v>41</v>
      </c>
      <c r="C21" s="22" t="s">
        <v>221</v>
      </c>
      <c r="D21" s="38" t="s">
        <v>0</v>
      </c>
      <c r="E21" s="22" t="s">
        <v>223</v>
      </c>
      <c r="F21" s="29">
        <v>0.01329861111111111</v>
      </c>
      <c r="G21" s="8" t="str">
        <f t="shared" si="0"/>
        <v>3.50/km</v>
      </c>
      <c r="H21" s="10">
        <f t="shared" si="1"/>
        <v>0.0014699074074074059</v>
      </c>
      <c r="I21" s="10">
        <f t="shared" si="2"/>
        <v>0.0014699074074074059</v>
      </c>
    </row>
    <row r="22" spans="1:9" s="1" customFormat="1" ht="15" customHeight="1">
      <c r="A22" s="19">
        <v>19</v>
      </c>
      <c r="B22" s="22" t="s">
        <v>15</v>
      </c>
      <c r="C22" s="22" t="s">
        <v>219</v>
      </c>
      <c r="D22" s="38" t="s">
        <v>0</v>
      </c>
      <c r="E22" s="22" t="s">
        <v>182</v>
      </c>
      <c r="F22" s="29">
        <v>0.013344907407407408</v>
      </c>
      <c r="G22" s="8" t="str">
        <f t="shared" si="0"/>
        <v>3.51/km</v>
      </c>
      <c r="H22" s="10">
        <f t="shared" si="1"/>
        <v>0.0015162037037037036</v>
      </c>
      <c r="I22" s="10">
        <f t="shared" si="2"/>
        <v>0.0015162037037037036</v>
      </c>
    </row>
    <row r="23" spans="1:9" s="1" customFormat="1" ht="15" customHeight="1">
      <c r="A23" s="19">
        <v>20</v>
      </c>
      <c r="B23" s="22" t="s">
        <v>42</v>
      </c>
      <c r="C23" s="22" t="s">
        <v>239</v>
      </c>
      <c r="D23" s="38" t="s">
        <v>0</v>
      </c>
      <c r="E23" s="22" t="s">
        <v>43</v>
      </c>
      <c r="F23" s="29">
        <v>0.013344907407407408</v>
      </c>
      <c r="G23" s="8" t="str">
        <f t="shared" si="0"/>
        <v>3.51/km</v>
      </c>
      <c r="H23" s="10">
        <f t="shared" si="1"/>
        <v>0.0015162037037037036</v>
      </c>
      <c r="I23" s="10">
        <f t="shared" si="2"/>
        <v>0.0015162037037037036</v>
      </c>
    </row>
    <row r="24" spans="1:9" s="1" customFormat="1" ht="15" customHeight="1">
      <c r="A24" s="26">
        <v>21</v>
      </c>
      <c r="B24" s="23" t="s">
        <v>44</v>
      </c>
      <c r="C24" s="23" t="s">
        <v>204</v>
      </c>
      <c r="D24" s="39" t="s">
        <v>0</v>
      </c>
      <c r="E24" s="23" t="s">
        <v>165</v>
      </c>
      <c r="F24" s="40">
        <v>0.013483796296296298</v>
      </c>
      <c r="G24" s="24" t="str">
        <f t="shared" si="0"/>
        <v>3.53/km</v>
      </c>
      <c r="H24" s="25">
        <f t="shared" si="1"/>
        <v>0.0016550925925925934</v>
      </c>
      <c r="I24" s="25">
        <f t="shared" si="2"/>
        <v>0.0016550925925925934</v>
      </c>
    </row>
    <row r="25" spans="1:9" s="1" customFormat="1" ht="15" customHeight="1">
      <c r="A25" s="19">
        <v>22</v>
      </c>
      <c r="B25" s="22" t="s">
        <v>19</v>
      </c>
      <c r="C25" s="22" t="s">
        <v>220</v>
      </c>
      <c r="D25" s="38" t="s">
        <v>0</v>
      </c>
      <c r="E25" s="22" t="s">
        <v>224</v>
      </c>
      <c r="F25" s="29">
        <v>0.013564814814814816</v>
      </c>
      <c r="G25" s="8" t="str">
        <f t="shared" si="0"/>
        <v>3.54/km</v>
      </c>
      <c r="H25" s="10">
        <f t="shared" si="1"/>
        <v>0.0017361111111111119</v>
      </c>
      <c r="I25" s="10">
        <f t="shared" si="2"/>
        <v>0.0017361111111111119</v>
      </c>
    </row>
    <row r="26" spans="1:9" s="1" customFormat="1" ht="15" customHeight="1">
      <c r="A26" s="19">
        <v>23</v>
      </c>
      <c r="B26" s="22" t="s">
        <v>45</v>
      </c>
      <c r="C26" s="22" t="s">
        <v>195</v>
      </c>
      <c r="D26" s="38" t="s">
        <v>0</v>
      </c>
      <c r="E26" s="22" t="s">
        <v>256</v>
      </c>
      <c r="F26" s="29">
        <v>0.01375</v>
      </c>
      <c r="G26" s="8" t="str">
        <f t="shared" si="0"/>
        <v>3.58/km</v>
      </c>
      <c r="H26" s="10">
        <f t="shared" si="1"/>
        <v>0.001921296296296296</v>
      </c>
      <c r="I26" s="10">
        <f t="shared" si="2"/>
        <v>0.001921296296296296</v>
      </c>
    </row>
    <row r="27" spans="1:9" s="2" customFormat="1" ht="15" customHeight="1">
      <c r="A27" s="19">
        <v>24</v>
      </c>
      <c r="B27" s="22" t="s">
        <v>46</v>
      </c>
      <c r="C27" s="22" t="s">
        <v>47</v>
      </c>
      <c r="D27" s="38" t="s">
        <v>0</v>
      </c>
      <c r="E27" s="22" t="s">
        <v>224</v>
      </c>
      <c r="F27" s="29">
        <v>0.01383101851851852</v>
      </c>
      <c r="G27" s="8" t="str">
        <f t="shared" si="0"/>
        <v>3.59/km</v>
      </c>
      <c r="H27" s="10">
        <f t="shared" si="1"/>
        <v>0.002002314814814816</v>
      </c>
      <c r="I27" s="10">
        <f t="shared" si="2"/>
        <v>0.002002314814814816</v>
      </c>
    </row>
    <row r="28" spans="1:9" s="1" customFormat="1" ht="15" customHeight="1">
      <c r="A28" s="19">
        <v>25</v>
      </c>
      <c r="B28" s="22" t="s">
        <v>48</v>
      </c>
      <c r="C28" s="22" t="s">
        <v>183</v>
      </c>
      <c r="D28" s="38" t="s">
        <v>0</v>
      </c>
      <c r="E28" s="22" t="s">
        <v>228</v>
      </c>
      <c r="F28" s="29">
        <v>0.01383101851851852</v>
      </c>
      <c r="G28" s="8" t="str">
        <f t="shared" si="0"/>
        <v>3.59/km</v>
      </c>
      <c r="H28" s="10">
        <f t="shared" si="1"/>
        <v>0.002002314814814816</v>
      </c>
      <c r="I28" s="10">
        <f t="shared" si="2"/>
        <v>0.002002314814814816</v>
      </c>
    </row>
    <row r="29" spans="1:9" s="1" customFormat="1" ht="15" customHeight="1">
      <c r="A29" s="19">
        <v>26</v>
      </c>
      <c r="B29" s="22" t="s">
        <v>49</v>
      </c>
      <c r="C29" s="22" t="s">
        <v>226</v>
      </c>
      <c r="D29" s="38" t="s">
        <v>0</v>
      </c>
      <c r="E29" s="22" t="s">
        <v>50</v>
      </c>
      <c r="F29" s="29">
        <v>0.01386574074074074</v>
      </c>
      <c r="G29" s="8" t="str">
        <f t="shared" si="0"/>
        <v>3.60/km</v>
      </c>
      <c r="H29" s="10">
        <f t="shared" si="1"/>
        <v>0.002037037037037035</v>
      </c>
      <c r="I29" s="10">
        <f t="shared" si="2"/>
        <v>0.002037037037037035</v>
      </c>
    </row>
    <row r="30" spans="1:9" s="1" customFormat="1" ht="15" customHeight="1">
      <c r="A30" s="19">
        <v>27</v>
      </c>
      <c r="B30" s="22" t="s">
        <v>51</v>
      </c>
      <c r="C30" s="22" t="s">
        <v>205</v>
      </c>
      <c r="D30" s="38" t="s">
        <v>0</v>
      </c>
      <c r="E30" s="22" t="s">
        <v>224</v>
      </c>
      <c r="F30" s="29">
        <v>0.013958333333333335</v>
      </c>
      <c r="G30" s="8" t="str">
        <f t="shared" si="0"/>
        <v>4.01/km</v>
      </c>
      <c r="H30" s="10">
        <f t="shared" si="1"/>
        <v>0.0021296296296296306</v>
      </c>
      <c r="I30" s="10">
        <f t="shared" si="2"/>
        <v>0.0021296296296296306</v>
      </c>
    </row>
    <row r="31" spans="1:9" s="1" customFormat="1" ht="15" customHeight="1">
      <c r="A31" s="19">
        <v>28</v>
      </c>
      <c r="B31" s="22" t="s">
        <v>52</v>
      </c>
      <c r="C31" s="22" t="s">
        <v>191</v>
      </c>
      <c r="D31" s="38" t="s">
        <v>0</v>
      </c>
      <c r="E31" s="22" t="s">
        <v>182</v>
      </c>
      <c r="F31" s="29">
        <v>0.01400462962962963</v>
      </c>
      <c r="G31" s="8" t="str">
        <f t="shared" si="0"/>
        <v>4.02/km</v>
      </c>
      <c r="H31" s="10">
        <f t="shared" si="1"/>
        <v>0.0021759259259259266</v>
      </c>
      <c r="I31" s="10">
        <f t="shared" si="2"/>
        <v>0.0021759259259259266</v>
      </c>
    </row>
    <row r="32" spans="1:9" s="1" customFormat="1" ht="15" customHeight="1">
      <c r="A32" s="19">
        <v>29</v>
      </c>
      <c r="B32" s="22" t="s">
        <v>53</v>
      </c>
      <c r="C32" s="22" t="s">
        <v>231</v>
      </c>
      <c r="D32" s="38" t="s">
        <v>0</v>
      </c>
      <c r="E32" s="22" t="s">
        <v>223</v>
      </c>
      <c r="F32" s="29">
        <v>0.014016203703703704</v>
      </c>
      <c r="G32" s="8" t="str">
        <f t="shared" si="0"/>
        <v>4.02/km</v>
      </c>
      <c r="H32" s="10">
        <f aca="true" t="shared" si="3" ref="H32:H95">F32-$F$4</f>
        <v>0.0021875</v>
      </c>
      <c r="I32" s="10">
        <f t="shared" si="2"/>
        <v>0.0021875</v>
      </c>
    </row>
    <row r="33" spans="1:9" s="1" customFormat="1" ht="15" customHeight="1">
      <c r="A33" s="19">
        <v>30</v>
      </c>
      <c r="B33" s="22" t="s">
        <v>54</v>
      </c>
      <c r="C33" s="22" t="s">
        <v>219</v>
      </c>
      <c r="D33" s="38" t="s">
        <v>0</v>
      </c>
      <c r="E33" s="22" t="s">
        <v>55</v>
      </c>
      <c r="F33" s="29">
        <v>0.014027777777777778</v>
      </c>
      <c r="G33" s="8" t="str">
        <f t="shared" si="0"/>
        <v>4.02/km</v>
      </c>
      <c r="H33" s="10">
        <f t="shared" si="3"/>
        <v>0.0021990740740740738</v>
      </c>
      <c r="I33" s="10">
        <f t="shared" si="2"/>
        <v>0.0021990740740740738</v>
      </c>
    </row>
    <row r="34" spans="1:9" s="1" customFormat="1" ht="15" customHeight="1">
      <c r="A34" s="19">
        <v>31</v>
      </c>
      <c r="B34" s="22" t="s">
        <v>10</v>
      </c>
      <c r="C34" s="22" t="s">
        <v>205</v>
      </c>
      <c r="D34" s="38" t="s">
        <v>0</v>
      </c>
      <c r="E34" s="22" t="s">
        <v>56</v>
      </c>
      <c r="F34" s="29">
        <v>0.014143518518518519</v>
      </c>
      <c r="G34" s="8" t="str">
        <f t="shared" si="0"/>
        <v>4.04/km</v>
      </c>
      <c r="H34" s="10">
        <f t="shared" si="3"/>
        <v>0.0023148148148148147</v>
      </c>
      <c r="I34" s="10">
        <f t="shared" si="2"/>
        <v>0.0023148148148148147</v>
      </c>
    </row>
    <row r="35" spans="1:9" s="1" customFormat="1" ht="15" customHeight="1">
      <c r="A35" s="19">
        <v>32</v>
      </c>
      <c r="B35" s="22" t="s">
        <v>57</v>
      </c>
      <c r="C35" s="22" t="s">
        <v>237</v>
      </c>
      <c r="D35" s="38" t="s">
        <v>0</v>
      </c>
      <c r="E35" s="22" t="s">
        <v>58</v>
      </c>
      <c r="F35" s="29">
        <v>0.014178240740740741</v>
      </c>
      <c r="G35" s="8" t="str">
        <f t="shared" si="0"/>
        <v>4.05/km</v>
      </c>
      <c r="H35" s="10">
        <f t="shared" si="3"/>
        <v>0.002349537037037037</v>
      </c>
      <c r="I35" s="10">
        <f t="shared" si="2"/>
        <v>0.002349537037037037</v>
      </c>
    </row>
    <row r="36" spans="1:9" s="1" customFormat="1" ht="15" customHeight="1">
      <c r="A36" s="19">
        <v>33</v>
      </c>
      <c r="B36" s="22" t="s">
        <v>59</v>
      </c>
      <c r="C36" s="22" t="s">
        <v>210</v>
      </c>
      <c r="D36" s="38" t="s">
        <v>0</v>
      </c>
      <c r="E36" s="22" t="s">
        <v>224</v>
      </c>
      <c r="F36" s="29">
        <v>0.014201388888888888</v>
      </c>
      <c r="G36" s="8" t="str">
        <f t="shared" si="0"/>
        <v>4.05/km</v>
      </c>
      <c r="H36" s="10">
        <f t="shared" si="3"/>
        <v>0.0023726851851851843</v>
      </c>
      <c r="I36" s="10">
        <f aca="true" t="shared" si="4" ref="I36:I67">F36-INDEX($F$4:$F$893,MATCH(D36,$D$4:$D$893,0))</f>
        <v>0.0023726851851851843</v>
      </c>
    </row>
    <row r="37" spans="1:9" s="1" customFormat="1" ht="15" customHeight="1">
      <c r="A37" s="19">
        <v>34</v>
      </c>
      <c r="B37" s="22" t="s">
        <v>60</v>
      </c>
      <c r="C37" s="22" t="s">
        <v>191</v>
      </c>
      <c r="D37" s="38" t="s">
        <v>0</v>
      </c>
      <c r="E37" s="22" t="s">
        <v>182</v>
      </c>
      <c r="F37" s="29">
        <v>0.014212962962962962</v>
      </c>
      <c r="G37" s="8" t="str">
        <f t="shared" si="0"/>
        <v>4.06/km</v>
      </c>
      <c r="H37" s="10">
        <f t="shared" si="3"/>
        <v>0.002384259259259258</v>
      </c>
      <c r="I37" s="10">
        <f t="shared" si="4"/>
        <v>0.002384259259259258</v>
      </c>
    </row>
    <row r="38" spans="1:9" s="1" customFormat="1" ht="15" customHeight="1">
      <c r="A38" s="26">
        <v>35</v>
      </c>
      <c r="B38" s="23" t="s">
        <v>16</v>
      </c>
      <c r="C38" s="23" t="s">
        <v>227</v>
      </c>
      <c r="D38" s="39" t="s">
        <v>0</v>
      </c>
      <c r="E38" s="23" t="s">
        <v>165</v>
      </c>
      <c r="F38" s="40">
        <v>0.014386574074074072</v>
      </c>
      <c r="G38" s="24" t="str">
        <f t="shared" si="0"/>
        <v>4.09/km</v>
      </c>
      <c r="H38" s="25">
        <f t="shared" si="3"/>
        <v>0.0025578703703703683</v>
      </c>
      <c r="I38" s="25">
        <f t="shared" si="4"/>
        <v>0.0025578703703703683</v>
      </c>
    </row>
    <row r="39" spans="1:9" s="1" customFormat="1" ht="15" customHeight="1">
      <c r="A39" s="19">
        <v>36</v>
      </c>
      <c r="B39" s="22" t="s">
        <v>61</v>
      </c>
      <c r="C39" s="22" t="s">
        <v>195</v>
      </c>
      <c r="D39" s="38" t="s">
        <v>0</v>
      </c>
      <c r="E39" s="22" t="s">
        <v>62</v>
      </c>
      <c r="F39" s="29">
        <v>0.014409722222222221</v>
      </c>
      <c r="G39" s="8" t="str">
        <f t="shared" si="0"/>
        <v>4.09/km</v>
      </c>
      <c r="H39" s="10">
        <f t="shared" si="3"/>
        <v>0.002581018518518517</v>
      </c>
      <c r="I39" s="10">
        <f t="shared" si="4"/>
        <v>0.002581018518518517</v>
      </c>
    </row>
    <row r="40" spans="1:9" s="1" customFormat="1" ht="15" customHeight="1">
      <c r="A40" s="19">
        <v>37</v>
      </c>
      <c r="B40" s="22" t="s">
        <v>63</v>
      </c>
      <c r="C40" s="22" t="s">
        <v>189</v>
      </c>
      <c r="D40" s="38" t="s">
        <v>0</v>
      </c>
      <c r="E40" s="22" t="s">
        <v>182</v>
      </c>
      <c r="F40" s="29">
        <v>0.014467592592592593</v>
      </c>
      <c r="G40" s="8" t="str">
        <f t="shared" si="0"/>
        <v>4.10/km</v>
      </c>
      <c r="H40" s="10">
        <f t="shared" si="3"/>
        <v>0.0026388888888888885</v>
      </c>
      <c r="I40" s="10">
        <f t="shared" si="4"/>
        <v>0.0026388888888888885</v>
      </c>
    </row>
    <row r="41" spans="1:9" s="1" customFormat="1" ht="15" customHeight="1">
      <c r="A41" s="19">
        <v>38</v>
      </c>
      <c r="B41" s="22" t="s">
        <v>64</v>
      </c>
      <c r="C41" s="22" t="s">
        <v>206</v>
      </c>
      <c r="D41" s="38" t="s">
        <v>0</v>
      </c>
      <c r="E41" s="22" t="s">
        <v>55</v>
      </c>
      <c r="F41" s="29">
        <v>0.014513888888888889</v>
      </c>
      <c r="G41" s="8" t="str">
        <f t="shared" si="0"/>
        <v>4.11/km</v>
      </c>
      <c r="H41" s="10">
        <f t="shared" si="3"/>
        <v>0.0026851851851851846</v>
      </c>
      <c r="I41" s="10">
        <f t="shared" si="4"/>
        <v>0.0026851851851851846</v>
      </c>
    </row>
    <row r="42" spans="1:9" s="1" customFormat="1" ht="15" customHeight="1">
      <c r="A42" s="26">
        <v>39</v>
      </c>
      <c r="B42" s="23" t="s">
        <v>65</v>
      </c>
      <c r="C42" s="23" t="s">
        <v>2</v>
      </c>
      <c r="D42" s="39" t="s">
        <v>0</v>
      </c>
      <c r="E42" s="23" t="s">
        <v>165</v>
      </c>
      <c r="F42" s="40">
        <v>0.014548611111111111</v>
      </c>
      <c r="G42" s="24" t="str">
        <f t="shared" si="0"/>
        <v>4.11/km</v>
      </c>
      <c r="H42" s="25">
        <f t="shared" si="3"/>
        <v>0.002719907407407407</v>
      </c>
      <c r="I42" s="25">
        <f t="shared" si="4"/>
        <v>0.002719907407407407</v>
      </c>
    </row>
    <row r="43" spans="1:9" s="1" customFormat="1" ht="15" customHeight="1">
      <c r="A43" s="19">
        <v>40</v>
      </c>
      <c r="B43" s="22" t="s">
        <v>66</v>
      </c>
      <c r="C43" s="22" t="s">
        <v>201</v>
      </c>
      <c r="D43" s="38" t="s">
        <v>0</v>
      </c>
      <c r="E43" s="22" t="s">
        <v>12</v>
      </c>
      <c r="F43" s="29">
        <v>0.014560185185185183</v>
      </c>
      <c r="G43" s="8" t="str">
        <f t="shared" si="0"/>
        <v>4.12/km</v>
      </c>
      <c r="H43" s="10">
        <f t="shared" si="3"/>
        <v>0.002731481481481479</v>
      </c>
      <c r="I43" s="10">
        <f t="shared" si="4"/>
        <v>0.002731481481481479</v>
      </c>
    </row>
    <row r="44" spans="1:9" s="1" customFormat="1" ht="15" customHeight="1">
      <c r="A44" s="26">
        <v>41</v>
      </c>
      <c r="B44" s="23" t="s">
        <v>17</v>
      </c>
      <c r="C44" s="23" t="s">
        <v>207</v>
      </c>
      <c r="D44" s="39" t="s">
        <v>0</v>
      </c>
      <c r="E44" s="23" t="s">
        <v>165</v>
      </c>
      <c r="F44" s="40">
        <v>0.014571759259259258</v>
      </c>
      <c r="G44" s="24" t="str">
        <f t="shared" si="0"/>
        <v>4.12/km</v>
      </c>
      <c r="H44" s="25">
        <f t="shared" si="3"/>
        <v>0.002743055555555554</v>
      </c>
      <c r="I44" s="25">
        <f t="shared" si="4"/>
        <v>0.002743055555555554</v>
      </c>
    </row>
    <row r="45" spans="1:9" s="1" customFormat="1" ht="15" customHeight="1">
      <c r="A45" s="19">
        <v>42</v>
      </c>
      <c r="B45" s="22" t="s">
        <v>234</v>
      </c>
      <c r="C45" s="22" t="s">
        <v>200</v>
      </c>
      <c r="D45" s="38" t="s">
        <v>0</v>
      </c>
      <c r="E45" s="22" t="s">
        <v>182</v>
      </c>
      <c r="F45" s="29">
        <v>0.014641203703703703</v>
      </c>
      <c r="G45" s="8" t="str">
        <f t="shared" si="0"/>
        <v>4.13/km</v>
      </c>
      <c r="H45" s="10">
        <f t="shared" si="3"/>
        <v>0.002812499999999999</v>
      </c>
      <c r="I45" s="10">
        <f t="shared" si="4"/>
        <v>0.002812499999999999</v>
      </c>
    </row>
    <row r="46" spans="1:9" s="1" customFormat="1" ht="15" customHeight="1">
      <c r="A46" s="19">
        <v>43</v>
      </c>
      <c r="B46" s="22" t="s">
        <v>67</v>
      </c>
      <c r="C46" s="22" t="s">
        <v>217</v>
      </c>
      <c r="D46" s="38" t="s">
        <v>0</v>
      </c>
      <c r="E46" s="22" t="s">
        <v>224</v>
      </c>
      <c r="F46" s="29">
        <v>0.014745370370370372</v>
      </c>
      <c r="G46" s="8" t="str">
        <f t="shared" si="0"/>
        <v>4.15/km</v>
      </c>
      <c r="H46" s="10">
        <f t="shared" si="3"/>
        <v>0.002916666666666668</v>
      </c>
      <c r="I46" s="10">
        <f t="shared" si="4"/>
        <v>0.002916666666666668</v>
      </c>
    </row>
    <row r="47" spans="1:9" s="1" customFormat="1" ht="15" customHeight="1">
      <c r="A47" s="19">
        <v>44</v>
      </c>
      <c r="B47" s="22" t="s">
        <v>68</v>
      </c>
      <c r="C47" s="22" t="s">
        <v>196</v>
      </c>
      <c r="D47" s="38" t="s">
        <v>0</v>
      </c>
      <c r="E47" s="22" t="s">
        <v>182</v>
      </c>
      <c r="F47" s="29">
        <v>0.014745370370370372</v>
      </c>
      <c r="G47" s="8" t="str">
        <f t="shared" si="0"/>
        <v>4.15/km</v>
      </c>
      <c r="H47" s="10">
        <f t="shared" si="3"/>
        <v>0.002916666666666668</v>
      </c>
      <c r="I47" s="10">
        <f t="shared" si="4"/>
        <v>0.002916666666666668</v>
      </c>
    </row>
    <row r="48" spans="1:9" s="1" customFormat="1" ht="15" customHeight="1">
      <c r="A48" s="19">
        <v>45</v>
      </c>
      <c r="B48" s="22" t="s">
        <v>216</v>
      </c>
      <c r="C48" s="22" t="s">
        <v>187</v>
      </c>
      <c r="D48" s="38" t="s">
        <v>0</v>
      </c>
      <c r="E48" s="22" t="s">
        <v>224</v>
      </c>
      <c r="F48" s="29">
        <v>0.014826388888888889</v>
      </c>
      <c r="G48" s="8" t="str">
        <f t="shared" si="0"/>
        <v>4.16/km</v>
      </c>
      <c r="H48" s="10">
        <f t="shared" si="3"/>
        <v>0.002997685185185185</v>
      </c>
      <c r="I48" s="10">
        <f t="shared" si="4"/>
        <v>0.002997685185185185</v>
      </c>
    </row>
    <row r="49" spans="1:9" s="1" customFormat="1" ht="15" customHeight="1">
      <c r="A49" s="19">
        <v>46</v>
      </c>
      <c r="B49" s="22" t="s">
        <v>69</v>
      </c>
      <c r="C49" s="22" t="s">
        <v>187</v>
      </c>
      <c r="D49" s="38" t="s">
        <v>0</v>
      </c>
      <c r="E49" s="22" t="s">
        <v>259</v>
      </c>
      <c r="F49" s="29">
        <v>0.014837962962962963</v>
      </c>
      <c r="G49" s="8" t="str">
        <f t="shared" si="0"/>
        <v>4.16/km</v>
      </c>
      <c r="H49" s="10">
        <f t="shared" si="3"/>
        <v>0.0030092592592592584</v>
      </c>
      <c r="I49" s="10">
        <f t="shared" si="4"/>
        <v>0.0030092592592592584</v>
      </c>
    </row>
    <row r="50" spans="1:9" s="1" customFormat="1" ht="15" customHeight="1">
      <c r="A50" s="19">
        <v>47</v>
      </c>
      <c r="B50" s="22" t="s">
        <v>202</v>
      </c>
      <c r="C50" s="22" t="s">
        <v>246</v>
      </c>
      <c r="D50" s="38" t="s">
        <v>0</v>
      </c>
      <c r="E50" s="22" t="s">
        <v>223</v>
      </c>
      <c r="F50" s="29">
        <v>0.014930555555555556</v>
      </c>
      <c r="G50" s="8" t="str">
        <f t="shared" si="0"/>
        <v>4.18/km</v>
      </c>
      <c r="H50" s="10">
        <f t="shared" si="3"/>
        <v>0.003101851851851852</v>
      </c>
      <c r="I50" s="10">
        <f t="shared" si="4"/>
        <v>0.003101851851851852</v>
      </c>
    </row>
    <row r="51" spans="1:9" s="1" customFormat="1" ht="15" customHeight="1">
      <c r="A51" s="19">
        <v>48</v>
      </c>
      <c r="B51" s="22" t="s">
        <v>70</v>
      </c>
      <c r="C51" s="22" t="s">
        <v>71</v>
      </c>
      <c r="D51" s="38" t="s">
        <v>0</v>
      </c>
      <c r="E51" s="22" t="s">
        <v>224</v>
      </c>
      <c r="F51" s="29">
        <v>0.01513888888888889</v>
      </c>
      <c r="G51" s="8" t="str">
        <f t="shared" si="0"/>
        <v>4.22/km</v>
      </c>
      <c r="H51" s="10">
        <f t="shared" si="3"/>
        <v>0.003310185185185185</v>
      </c>
      <c r="I51" s="10">
        <f t="shared" si="4"/>
        <v>0.003310185185185185</v>
      </c>
    </row>
    <row r="52" spans="1:9" s="1" customFormat="1" ht="15" customHeight="1">
      <c r="A52" s="19">
        <v>49</v>
      </c>
      <c r="B52" s="22" t="s">
        <v>166</v>
      </c>
      <c r="C52" s="22" t="s">
        <v>209</v>
      </c>
      <c r="D52" s="38" t="s">
        <v>0</v>
      </c>
      <c r="E52" s="22" t="s">
        <v>55</v>
      </c>
      <c r="F52" s="29">
        <v>0.01513888888888889</v>
      </c>
      <c r="G52" s="8" t="str">
        <f t="shared" si="0"/>
        <v>4.22/km</v>
      </c>
      <c r="H52" s="10">
        <f t="shared" si="3"/>
        <v>0.003310185185185185</v>
      </c>
      <c r="I52" s="10">
        <f t="shared" si="4"/>
        <v>0.003310185185185185</v>
      </c>
    </row>
    <row r="53" spans="1:9" s="3" customFormat="1" ht="15" customHeight="1">
      <c r="A53" s="19">
        <v>50</v>
      </c>
      <c r="B53" s="22" t="s">
        <v>265</v>
      </c>
      <c r="C53" s="22" t="s">
        <v>191</v>
      </c>
      <c r="D53" s="38" t="s">
        <v>0</v>
      </c>
      <c r="E53" s="22" t="s">
        <v>224</v>
      </c>
      <c r="F53" s="29">
        <v>0.015173611111111112</v>
      </c>
      <c r="G53" s="8" t="str">
        <f t="shared" si="0"/>
        <v>4.22/km</v>
      </c>
      <c r="H53" s="10">
        <f t="shared" si="3"/>
        <v>0.0033449074074074076</v>
      </c>
      <c r="I53" s="10">
        <f t="shared" si="4"/>
        <v>0.0033449074074074076</v>
      </c>
    </row>
    <row r="54" spans="1:9" s="1" customFormat="1" ht="15" customHeight="1">
      <c r="A54" s="19">
        <v>51</v>
      </c>
      <c r="B54" s="22" t="s">
        <v>260</v>
      </c>
      <c r="C54" s="22" t="s">
        <v>191</v>
      </c>
      <c r="D54" s="38" t="s">
        <v>0</v>
      </c>
      <c r="E54" s="22" t="s">
        <v>72</v>
      </c>
      <c r="F54" s="29">
        <v>0.015185185185185185</v>
      </c>
      <c r="G54" s="8" t="str">
        <f t="shared" si="0"/>
        <v>4.22/km</v>
      </c>
      <c r="H54" s="10">
        <f t="shared" si="3"/>
        <v>0.003356481481481481</v>
      </c>
      <c r="I54" s="10">
        <f t="shared" si="4"/>
        <v>0.003356481481481481</v>
      </c>
    </row>
    <row r="55" spans="1:9" s="1" customFormat="1" ht="15" customHeight="1">
      <c r="A55" s="19">
        <v>52</v>
      </c>
      <c r="B55" s="22" t="s">
        <v>73</v>
      </c>
      <c r="C55" s="22" t="s">
        <v>245</v>
      </c>
      <c r="D55" s="38" t="s">
        <v>0</v>
      </c>
      <c r="E55" s="22" t="s">
        <v>224</v>
      </c>
      <c r="F55" s="29">
        <v>0.015208333333333332</v>
      </c>
      <c r="G55" s="8" t="str">
        <f t="shared" si="0"/>
        <v>4.23/km</v>
      </c>
      <c r="H55" s="10">
        <f t="shared" si="3"/>
        <v>0.0033796296296296283</v>
      </c>
      <c r="I55" s="10">
        <f t="shared" si="4"/>
        <v>0.0033796296296296283</v>
      </c>
    </row>
    <row r="56" spans="1:9" s="1" customFormat="1" ht="15" customHeight="1">
      <c r="A56" s="19">
        <v>53</v>
      </c>
      <c r="B56" s="22" t="s">
        <v>74</v>
      </c>
      <c r="C56" s="22" t="s">
        <v>235</v>
      </c>
      <c r="D56" s="38" t="s">
        <v>0</v>
      </c>
      <c r="E56" s="22" t="s">
        <v>214</v>
      </c>
      <c r="F56" s="29">
        <v>0.015243055555555557</v>
      </c>
      <c r="G56" s="8" t="str">
        <f t="shared" si="0"/>
        <v>4.23/km</v>
      </c>
      <c r="H56" s="10">
        <f t="shared" si="3"/>
        <v>0.0034143518518518524</v>
      </c>
      <c r="I56" s="10">
        <f t="shared" si="4"/>
        <v>0.0034143518518518524</v>
      </c>
    </row>
    <row r="57" spans="1:9" s="1" customFormat="1" ht="15" customHeight="1">
      <c r="A57" s="19">
        <v>54</v>
      </c>
      <c r="B57" s="22" t="s">
        <v>75</v>
      </c>
      <c r="C57" s="22" t="s">
        <v>207</v>
      </c>
      <c r="D57" s="38" t="s">
        <v>0</v>
      </c>
      <c r="E57" s="22" t="s">
        <v>228</v>
      </c>
      <c r="F57" s="29">
        <v>0.015243055555555557</v>
      </c>
      <c r="G57" s="8" t="str">
        <f t="shared" si="0"/>
        <v>4.23/km</v>
      </c>
      <c r="H57" s="10">
        <f t="shared" si="3"/>
        <v>0.0034143518518518524</v>
      </c>
      <c r="I57" s="10">
        <f t="shared" si="4"/>
        <v>0.0034143518518518524</v>
      </c>
    </row>
    <row r="58" spans="1:9" s="1" customFormat="1" ht="15" customHeight="1">
      <c r="A58" s="26">
        <v>55</v>
      </c>
      <c r="B58" s="23" t="s">
        <v>13</v>
      </c>
      <c r="C58" s="23" t="s">
        <v>14</v>
      </c>
      <c r="D58" s="39" t="s">
        <v>0</v>
      </c>
      <c r="E58" s="23" t="s">
        <v>165</v>
      </c>
      <c r="F58" s="40">
        <v>0.015277777777777777</v>
      </c>
      <c r="G58" s="24" t="str">
        <f t="shared" si="0"/>
        <v>4.24/km</v>
      </c>
      <c r="H58" s="25">
        <f t="shared" si="3"/>
        <v>0.003449074074074073</v>
      </c>
      <c r="I58" s="25">
        <f t="shared" si="4"/>
        <v>0.003449074074074073</v>
      </c>
    </row>
    <row r="59" spans="1:9" s="1" customFormat="1" ht="15" customHeight="1">
      <c r="A59" s="26">
        <v>56</v>
      </c>
      <c r="B59" s="23" t="s">
        <v>76</v>
      </c>
      <c r="C59" s="23" t="s">
        <v>222</v>
      </c>
      <c r="D59" s="39" t="s">
        <v>0</v>
      </c>
      <c r="E59" s="23" t="s">
        <v>165</v>
      </c>
      <c r="F59" s="40">
        <v>0.015277777777777777</v>
      </c>
      <c r="G59" s="24" t="str">
        <f t="shared" si="0"/>
        <v>4.24/km</v>
      </c>
      <c r="H59" s="25">
        <f t="shared" si="3"/>
        <v>0.003449074074074073</v>
      </c>
      <c r="I59" s="25">
        <f t="shared" si="4"/>
        <v>0.003449074074074073</v>
      </c>
    </row>
    <row r="60" spans="1:9" s="1" customFormat="1" ht="15" customHeight="1">
      <c r="A60" s="26">
        <v>57</v>
      </c>
      <c r="B60" s="23" t="s">
        <v>77</v>
      </c>
      <c r="C60" s="23" t="s">
        <v>231</v>
      </c>
      <c r="D60" s="39" t="s">
        <v>0</v>
      </c>
      <c r="E60" s="23" t="s">
        <v>165</v>
      </c>
      <c r="F60" s="40">
        <v>0.015347222222222222</v>
      </c>
      <c r="G60" s="24" t="str">
        <f t="shared" si="0"/>
        <v>4.25/km</v>
      </c>
      <c r="H60" s="25">
        <f t="shared" si="3"/>
        <v>0.003518518518518518</v>
      </c>
      <c r="I60" s="25">
        <f t="shared" si="4"/>
        <v>0.003518518518518518</v>
      </c>
    </row>
    <row r="61" spans="1:9" s="1" customFormat="1" ht="15" customHeight="1">
      <c r="A61" s="19">
        <v>58</v>
      </c>
      <c r="B61" s="22" t="s">
        <v>78</v>
      </c>
      <c r="C61" s="22" t="s">
        <v>184</v>
      </c>
      <c r="D61" s="38" t="s">
        <v>0</v>
      </c>
      <c r="E61" s="22" t="s">
        <v>72</v>
      </c>
      <c r="F61" s="29">
        <v>0.015486111111111112</v>
      </c>
      <c r="G61" s="8" t="str">
        <f t="shared" si="0"/>
        <v>4.28/km</v>
      </c>
      <c r="H61" s="10">
        <f t="shared" si="3"/>
        <v>0.003657407407407408</v>
      </c>
      <c r="I61" s="10">
        <f t="shared" si="4"/>
        <v>0.003657407407407408</v>
      </c>
    </row>
    <row r="62" spans="1:9" s="1" customFormat="1" ht="15" customHeight="1">
      <c r="A62" s="26">
        <v>59</v>
      </c>
      <c r="B62" s="23" t="s">
        <v>236</v>
      </c>
      <c r="C62" s="23" t="s">
        <v>193</v>
      </c>
      <c r="D62" s="39" t="s">
        <v>0</v>
      </c>
      <c r="E62" s="23" t="s">
        <v>165</v>
      </c>
      <c r="F62" s="40">
        <v>0.015636574074074074</v>
      </c>
      <c r="G62" s="24" t="str">
        <f t="shared" si="0"/>
        <v>4.30/km</v>
      </c>
      <c r="H62" s="25">
        <f t="shared" si="3"/>
        <v>0.0038078703703703694</v>
      </c>
      <c r="I62" s="25">
        <f t="shared" si="4"/>
        <v>0.0038078703703703694</v>
      </c>
    </row>
    <row r="63" spans="1:9" s="1" customFormat="1" ht="15" customHeight="1">
      <c r="A63" s="19">
        <v>60</v>
      </c>
      <c r="B63" s="22" t="s">
        <v>79</v>
      </c>
      <c r="C63" s="22" t="s">
        <v>257</v>
      </c>
      <c r="D63" s="38" t="s">
        <v>0</v>
      </c>
      <c r="E63" s="22" t="s">
        <v>182</v>
      </c>
      <c r="F63" s="29">
        <v>0.015636574074074074</v>
      </c>
      <c r="G63" s="8" t="str">
        <f t="shared" si="0"/>
        <v>4.30/km</v>
      </c>
      <c r="H63" s="10">
        <f t="shared" si="3"/>
        <v>0.0038078703703703694</v>
      </c>
      <c r="I63" s="10">
        <f t="shared" si="4"/>
        <v>0.0038078703703703694</v>
      </c>
    </row>
    <row r="64" spans="1:9" s="1" customFormat="1" ht="15" customHeight="1">
      <c r="A64" s="19">
        <v>61</v>
      </c>
      <c r="B64" s="22" t="s">
        <v>80</v>
      </c>
      <c r="C64" s="22" t="s">
        <v>208</v>
      </c>
      <c r="D64" s="38" t="s">
        <v>0</v>
      </c>
      <c r="E64" s="22" t="s">
        <v>223</v>
      </c>
      <c r="F64" s="29">
        <v>0.015740740740740743</v>
      </c>
      <c r="G64" s="8" t="str">
        <f t="shared" si="0"/>
        <v>4.32/km</v>
      </c>
      <c r="H64" s="10">
        <f t="shared" si="3"/>
        <v>0.0039120370370370385</v>
      </c>
      <c r="I64" s="10">
        <f t="shared" si="4"/>
        <v>0.0039120370370370385</v>
      </c>
    </row>
    <row r="65" spans="1:9" s="1" customFormat="1" ht="15" customHeight="1">
      <c r="A65" s="19">
        <v>62</v>
      </c>
      <c r="B65" s="22" t="s">
        <v>81</v>
      </c>
      <c r="C65" s="22" t="s">
        <v>186</v>
      </c>
      <c r="D65" s="38" t="s">
        <v>0</v>
      </c>
      <c r="E65" s="22" t="s">
        <v>55</v>
      </c>
      <c r="F65" s="29">
        <v>0.01579861111111111</v>
      </c>
      <c r="G65" s="8" t="str">
        <f t="shared" si="0"/>
        <v>4.33/km</v>
      </c>
      <c r="H65" s="10">
        <f t="shared" si="3"/>
        <v>0.003969907407407406</v>
      </c>
      <c r="I65" s="10">
        <f t="shared" si="4"/>
        <v>0.003969907407407406</v>
      </c>
    </row>
    <row r="66" spans="1:9" s="1" customFormat="1" ht="15" customHeight="1">
      <c r="A66" s="19">
        <v>63</v>
      </c>
      <c r="B66" s="22" t="s">
        <v>82</v>
      </c>
      <c r="C66" s="22" t="s">
        <v>191</v>
      </c>
      <c r="D66" s="38" t="s">
        <v>0</v>
      </c>
      <c r="E66" s="22" t="s">
        <v>72</v>
      </c>
      <c r="F66" s="29">
        <v>0.016030092592592592</v>
      </c>
      <c r="G66" s="8" t="str">
        <f t="shared" si="0"/>
        <v>4.37/km</v>
      </c>
      <c r="H66" s="10">
        <f t="shared" si="3"/>
        <v>0.004201388888888888</v>
      </c>
      <c r="I66" s="10">
        <f t="shared" si="4"/>
        <v>0.004201388888888888</v>
      </c>
    </row>
    <row r="67" spans="1:9" s="1" customFormat="1" ht="15" customHeight="1">
      <c r="A67" s="26">
        <v>64</v>
      </c>
      <c r="B67" s="23" t="s">
        <v>83</v>
      </c>
      <c r="C67" s="23" t="s">
        <v>183</v>
      </c>
      <c r="D67" s="39" t="s">
        <v>0</v>
      </c>
      <c r="E67" s="23" t="s">
        <v>165</v>
      </c>
      <c r="F67" s="40">
        <v>0.016076388888888887</v>
      </c>
      <c r="G67" s="24" t="str">
        <f t="shared" si="0"/>
        <v>4.38/km</v>
      </c>
      <c r="H67" s="25">
        <f t="shared" si="3"/>
        <v>0.0042476851851851825</v>
      </c>
      <c r="I67" s="25">
        <f t="shared" si="4"/>
        <v>0.0042476851851851825</v>
      </c>
    </row>
    <row r="68" spans="1:9" s="1" customFormat="1" ht="15" customHeight="1">
      <c r="A68" s="19">
        <v>65</v>
      </c>
      <c r="B68" s="22" t="s">
        <v>84</v>
      </c>
      <c r="C68" s="22" t="s">
        <v>191</v>
      </c>
      <c r="D68" s="38" t="s">
        <v>0</v>
      </c>
      <c r="E68" s="22" t="s">
        <v>55</v>
      </c>
      <c r="F68" s="29">
        <v>0.016076388888888887</v>
      </c>
      <c r="G68" s="8" t="str">
        <f aca="true" t="shared" si="5" ref="G68:G131">TEXT(INT((HOUR(F68)*3600+MINUTE(F68)*60+SECOND(F68))/$I$2/60),"0")&amp;"."&amp;TEXT(MOD((HOUR(F68)*3600+MINUTE(F68)*60+SECOND(F68))/$I$2,60),"00")&amp;"/km"</f>
        <v>4.38/km</v>
      </c>
      <c r="H68" s="10">
        <f t="shared" si="3"/>
        <v>0.0042476851851851825</v>
      </c>
      <c r="I68" s="10">
        <f aca="true" t="shared" si="6" ref="I68:I99">F68-INDEX($F$4:$F$893,MATCH(D68,$D$4:$D$893,0))</f>
        <v>0.0042476851851851825</v>
      </c>
    </row>
    <row r="69" spans="1:9" s="1" customFormat="1" ht="15" customHeight="1">
      <c r="A69" s="19">
        <v>66</v>
      </c>
      <c r="B69" s="22" t="s">
        <v>85</v>
      </c>
      <c r="C69" s="22" t="s">
        <v>230</v>
      </c>
      <c r="D69" s="38" t="s">
        <v>0</v>
      </c>
      <c r="E69" s="22" t="s">
        <v>55</v>
      </c>
      <c r="F69" s="29">
        <v>0.01615740740740741</v>
      </c>
      <c r="G69" s="8" t="str">
        <f t="shared" si="5"/>
        <v>4.39/km</v>
      </c>
      <c r="H69" s="10">
        <f t="shared" si="3"/>
        <v>0.004328703703703704</v>
      </c>
      <c r="I69" s="10">
        <f t="shared" si="6"/>
        <v>0.004328703703703704</v>
      </c>
    </row>
    <row r="70" spans="1:9" s="1" customFormat="1" ht="15" customHeight="1">
      <c r="A70" s="19">
        <v>67</v>
      </c>
      <c r="B70" s="22" t="s">
        <v>86</v>
      </c>
      <c r="C70" s="22" t="s">
        <v>203</v>
      </c>
      <c r="D70" s="38" t="s">
        <v>0</v>
      </c>
      <c r="E70" s="22" t="s">
        <v>228</v>
      </c>
      <c r="F70" s="29">
        <v>0.016180555555555556</v>
      </c>
      <c r="G70" s="8" t="str">
        <f t="shared" si="5"/>
        <v>4.40/km</v>
      </c>
      <c r="H70" s="10">
        <f t="shared" si="3"/>
        <v>0.0043518518518518515</v>
      </c>
      <c r="I70" s="10">
        <f t="shared" si="6"/>
        <v>0.0043518518518518515</v>
      </c>
    </row>
    <row r="71" spans="1:9" s="1" customFormat="1" ht="15" customHeight="1">
      <c r="A71" s="19">
        <v>68</v>
      </c>
      <c r="B71" s="22" t="s">
        <v>87</v>
      </c>
      <c r="C71" s="22" t="s">
        <v>200</v>
      </c>
      <c r="D71" s="38" t="s">
        <v>0</v>
      </c>
      <c r="E71" s="22" t="s">
        <v>88</v>
      </c>
      <c r="F71" s="29">
        <v>0.016180555555555556</v>
      </c>
      <c r="G71" s="8" t="str">
        <f t="shared" si="5"/>
        <v>4.40/km</v>
      </c>
      <c r="H71" s="10">
        <f t="shared" si="3"/>
        <v>0.0043518518518518515</v>
      </c>
      <c r="I71" s="10">
        <f t="shared" si="6"/>
        <v>0.0043518518518518515</v>
      </c>
    </row>
    <row r="72" spans="1:9" s="1" customFormat="1" ht="15" customHeight="1">
      <c r="A72" s="26">
        <v>69</v>
      </c>
      <c r="B72" s="23" t="s">
        <v>89</v>
      </c>
      <c r="C72" s="23" t="s">
        <v>192</v>
      </c>
      <c r="D72" s="39" t="s">
        <v>0</v>
      </c>
      <c r="E72" s="23" t="s">
        <v>165</v>
      </c>
      <c r="F72" s="40">
        <v>0.016273148148148148</v>
      </c>
      <c r="G72" s="24" t="str">
        <f t="shared" si="5"/>
        <v>4.41/km</v>
      </c>
      <c r="H72" s="25">
        <f t="shared" si="3"/>
        <v>0.004444444444444444</v>
      </c>
      <c r="I72" s="25">
        <f t="shared" si="6"/>
        <v>0.004444444444444444</v>
      </c>
    </row>
    <row r="73" spans="1:9" s="1" customFormat="1" ht="15" customHeight="1">
      <c r="A73" s="19">
        <v>70</v>
      </c>
      <c r="B73" s="22" t="s">
        <v>22</v>
      </c>
      <c r="C73" s="22" t="s">
        <v>201</v>
      </c>
      <c r="D73" s="38" t="s">
        <v>0</v>
      </c>
      <c r="E73" s="22" t="s">
        <v>72</v>
      </c>
      <c r="F73" s="29">
        <v>0.01633101851851852</v>
      </c>
      <c r="G73" s="8" t="str">
        <f t="shared" si="5"/>
        <v>4.42/km</v>
      </c>
      <c r="H73" s="10">
        <f t="shared" si="3"/>
        <v>0.004502314814814815</v>
      </c>
      <c r="I73" s="10">
        <f t="shared" si="6"/>
        <v>0.004502314814814815</v>
      </c>
    </row>
    <row r="74" spans="1:9" s="1" customFormat="1" ht="15" customHeight="1">
      <c r="A74" s="19">
        <v>71</v>
      </c>
      <c r="B74" s="22" t="s">
        <v>53</v>
      </c>
      <c r="C74" s="22" t="s">
        <v>186</v>
      </c>
      <c r="D74" s="38" t="s">
        <v>0</v>
      </c>
      <c r="E74" s="22" t="s">
        <v>55</v>
      </c>
      <c r="F74" s="29">
        <v>0.016342592592592593</v>
      </c>
      <c r="G74" s="8" t="str">
        <f t="shared" si="5"/>
        <v>4.42/km</v>
      </c>
      <c r="H74" s="10">
        <f t="shared" si="3"/>
        <v>0.0045138888888888885</v>
      </c>
      <c r="I74" s="10">
        <f t="shared" si="6"/>
        <v>0.0045138888888888885</v>
      </c>
    </row>
    <row r="75" spans="1:9" s="1" customFormat="1" ht="15" customHeight="1">
      <c r="A75" s="19">
        <v>72</v>
      </c>
      <c r="B75" s="22" t="s">
        <v>90</v>
      </c>
      <c r="C75" s="22" t="s">
        <v>193</v>
      </c>
      <c r="D75" s="38" t="s">
        <v>0</v>
      </c>
      <c r="E75" s="22" t="s">
        <v>91</v>
      </c>
      <c r="F75" s="29">
        <v>0.016400462962962964</v>
      </c>
      <c r="G75" s="8" t="str">
        <f t="shared" si="5"/>
        <v>4.43/km</v>
      </c>
      <c r="H75" s="10">
        <f t="shared" si="3"/>
        <v>0.00457175925925926</v>
      </c>
      <c r="I75" s="10">
        <f t="shared" si="6"/>
        <v>0.00457175925925926</v>
      </c>
    </row>
    <row r="76" spans="1:9" s="1" customFormat="1" ht="15" customHeight="1">
      <c r="A76" s="19">
        <v>73</v>
      </c>
      <c r="B76" s="22" t="s">
        <v>20</v>
      </c>
      <c r="C76" s="22" t="s">
        <v>229</v>
      </c>
      <c r="D76" s="38" t="s">
        <v>0</v>
      </c>
      <c r="E76" s="22" t="s">
        <v>21</v>
      </c>
      <c r="F76" s="29">
        <v>0.016412037037037037</v>
      </c>
      <c r="G76" s="8" t="str">
        <f t="shared" si="5"/>
        <v>4.44/km</v>
      </c>
      <c r="H76" s="10">
        <f t="shared" si="3"/>
        <v>0.004583333333333333</v>
      </c>
      <c r="I76" s="10">
        <f t="shared" si="6"/>
        <v>0.004583333333333333</v>
      </c>
    </row>
    <row r="77" spans="1:9" s="1" customFormat="1" ht="15" customHeight="1">
      <c r="A77" s="19">
        <v>74</v>
      </c>
      <c r="B77" s="22" t="s">
        <v>92</v>
      </c>
      <c r="C77" s="22" t="s">
        <v>225</v>
      </c>
      <c r="D77" s="38" t="s">
        <v>0</v>
      </c>
      <c r="E77" s="22" t="s">
        <v>251</v>
      </c>
      <c r="F77" s="29">
        <v>0.01642361111111111</v>
      </c>
      <c r="G77" s="8" t="str">
        <f t="shared" si="5"/>
        <v>4.44/km</v>
      </c>
      <c r="H77" s="10">
        <f t="shared" si="3"/>
        <v>0.004594907407407407</v>
      </c>
      <c r="I77" s="10">
        <f t="shared" si="6"/>
        <v>0.004594907407407407</v>
      </c>
    </row>
    <row r="78" spans="1:9" s="1" customFormat="1" ht="15" customHeight="1">
      <c r="A78" s="19">
        <v>75</v>
      </c>
      <c r="B78" s="22" t="s">
        <v>93</v>
      </c>
      <c r="C78" s="22" t="s">
        <v>6</v>
      </c>
      <c r="D78" s="38" t="s">
        <v>0</v>
      </c>
      <c r="E78" s="22" t="s">
        <v>72</v>
      </c>
      <c r="F78" s="29">
        <v>0.016481481481481482</v>
      </c>
      <c r="G78" s="8" t="str">
        <f t="shared" si="5"/>
        <v>4.45/km</v>
      </c>
      <c r="H78" s="10">
        <f t="shared" si="3"/>
        <v>0.004652777777777778</v>
      </c>
      <c r="I78" s="10">
        <f t="shared" si="6"/>
        <v>0.004652777777777778</v>
      </c>
    </row>
    <row r="79" spans="1:9" s="1" customFormat="1" ht="15" customHeight="1">
      <c r="A79" s="19">
        <v>76</v>
      </c>
      <c r="B79" s="22" t="s">
        <v>269</v>
      </c>
      <c r="C79" s="22" t="s">
        <v>183</v>
      </c>
      <c r="D79" s="38" t="s">
        <v>0</v>
      </c>
      <c r="E79" s="22" t="s">
        <v>181</v>
      </c>
      <c r="F79" s="29">
        <v>0.016493055555555556</v>
      </c>
      <c r="G79" s="8" t="str">
        <f t="shared" si="5"/>
        <v>4.45/km</v>
      </c>
      <c r="H79" s="10">
        <f t="shared" si="3"/>
        <v>0.004664351851851852</v>
      </c>
      <c r="I79" s="10">
        <f t="shared" si="6"/>
        <v>0.004664351851851852</v>
      </c>
    </row>
    <row r="80" spans="1:9" s="3" customFormat="1" ht="15" customHeight="1">
      <c r="A80" s="26">
        <v>77</v>
      </c>
      <c r="B80" s="23" t="s">
        <v>94</v>
      </c>
      <c r="C80" s="23" t="s">
        <v>240</v>
      </c>
      <c r="D80" s="39" t="s">
        <v>0</v>
      </c>
      <c r="E80" s="23" t="s">
        <v>165</v>
      </c>
      <c r="F80" s="40">
        <v>0.016516203703703703</v>
      </c>
      <c r="G80" s="24" t="str">
        <f t="shared" si="5"/>
        <v>4.45/km</v>
      </c>
      <c r="H80" s="25">
        <f t="shared" si="3"/>
        <v>0.004687499999999999</v>
      </c>
      <c r="I80" s="25">
        <f t="shared" si="6"/>
        <v>0.004687499999999999</v>
      </c>
    </row>
    <row r="81" spans="1:9" s="1" customFormat="1" ht="15" customHeight="1">
      <c r="A81" s="19">
        <v>78</v>
      </c>
      <c r="B81" s="22" t="s">
        <v>250</v>
      </c>
      <c r="C81" s="22" t="s">
        <v>191</v>
      </c>
      <c r="D81" s="38" t="s">
        <v>0</v>
      </c>
      <c r="E81" s="22" t="s">
        <v>224</v>
      </c>
      <c r="F81" s="29">
        <v>0.016585648148148148</v>
      </c>
      <c r="G81" s="8" t="str">
        <f t="shared" si="5"/>
        <v>4.47/km</v>
      </c>
      <c r="H81" s="10">
        <f t="shared" si="3"/>
        <v>0.004756944444444444</v>
      </c>
      <c r="I81" s="10">
        <f t="shared" si="6"/>
        <v>0.004756944444444444</v>
      </c>
    </row>
    <row r="82" spans="1:9" s="1" customFormat="1" ht="15" customHeight="1">
      <c r="A82" s="19">
        <v>79</v>
      </c>
      <c r="B82" s="22" t="s">
        <v>95</v>
      </c>
      <c r="C82" s="22" t="s">
        <v>9</v>
      </c>
      <c r="D82" s="38" t="s">
        <v>0</v>
      </c>
      <c r="E82" s="22" t="s">
        <v>223</v>
      </c>
      <c r="F82" s="29">
        <v>0.0166087962962963</v>
      </c>
      <c r="G82" s="8" t="str">
        <f t="shared" si="5"/>
        <v>4.47/km</v>
      </c>
      <c r="H82" s="10">
        <f t="shared" si="3"/>
        <v>0.0047800925925925945</v>
      </c>
      <c r="I82" s="10">
        <f t="shared" si="6"/>
        <v>0.0047800925925925945</v>
      </c>
    </row>
    <row r="83" spans="1:9" s="1" customFormat="1" ht="15" customHeight="1">
      <c r="A83" s="19">
        <v>80</v>
      </c>
      <c r="B83" s="22" t="s">
        <v>96</v>
      </c>
      <c r="C83" s="22" t="s">
        <v>218</v>
      </c>
      <c r="D83" s="38" t="s">
        <v>0</v>
      </c>
      <c r="E83" s="22" t="s">
        <v>224</v>
      </c>
      <c r="F83" s="29">
        <v>0.016666666666666666</v>
      </c>
      <c r="G83" s="8" t="str">
        <f t="shared" si="5"/>
        <v>4.48/km</v>
      </c>
      <c r="H83" s="10">
        <f t="shared" si="3"/>
        <v>0.004837962962962962</v>
      </c>
      <c r="I83" s="10">
        <f t="shared" si="6"/>
        <v>0.004837962962962962</v>
      </c>
    </row>
    <row r="84" spans="1:9" ht="15" customHeight="1">
      <c r="A84" s="19">
        <v>81</v>
      </c>
      <c r="B84" s="22" t="s">
        <v>97</v>
      </c>
      <c r="C84" s="22" t="s">
        <v>235</v>
      </c>
      <c r="D84" s="38" t="s">
        <v>0</v>
      </c>
      <c r="E84" s="22" t="s">
        <v>72</v>
      </c>
      <c r="F84" s="29">
        <v>0.016689814814814817</v>
      </c>
      <c r="G84" s="8" t="str">
        <f t="shared" si="5"/>
        <v>4.48/km</v>
      </c>
      <c r="H84" s="10">
        <f t="shared" si="3"/>
        <v>0.004861111111111113</v>
      </c>
      <c r="I84" s="10">
        <f t="shared" si="6"/>
        <v>0.004861111111111113</v>
      </c>
    </row>
    <row r="85" spans="1:9" ht="15" customHeight="1">
      <c r="A85" s="19">
        <v>82</v>
      </c>
      <c r="B85" s="22" t="s">
        <v>234</v>
      </c>
      <c r="C85" s="22" t="s">
        <v>267</v>
      </c>
      <c r="D85" s="38" t="s">
        <v>0</v>
      </c>
      <c r="E85" s="22" t="s">
        <v>98</v>
      </c>
      <c r="F85" s="29">
        <v>0.01671296296296296</v>
      </c>
      <c r="G85" s="8" t="str">
        <f t="shared" si="5"/>
        <v>4.49/km</v>
      </c>
      <c r="H85" s="10">
        <f t="shared" si="3"/>
        <v>0.004884259259259257</v>
      </c>
      <c r="I85" s="10">
        <f t="shared" si="6"/>
        <v>0.004884259259259257</v>
      </c>
    </row>
    <row r="86" spans="1:9" ht="15" customHeight="1">
      <c r="A86" s="19">
        <v>83</v>
      </c>
      <c r="B86" s="22" t="s">
        <v>248</v>
      </c>
      <c r="C86" s="22" t="s">
        <v>203</v>
      </c>
      <c r="D86" s="38" t="s">
        <v>0</v>
      </c>
      <c r="E86" s="22" t="s">
        <v>99</v>
      </c>
      <c r="F86" s="29">
        <v>0.016979166666666667</v>
      </c>
      <c r="G86" s="8" t="str">
        <f t="shared" si="5"/>
        <v>4.53/km</v>
      </c>
      <c r="H86" s="10">
        <f t="shared" si="3"/>
        <v>0.005150462962962963</v>
      </c>
      <c r="I86" s="10">
        <f t="shared" si="6"/>
        <v>0.005150462962962963</v>
      </c>
    </row>
    <row r="87" spans="1:9" ht="15" customHeight="1">
      <c r="A87" s="19">
        <v>84</v>
      </c>
      <c r="B87" s="22" t="s">
        <v>100</v>
      </c>
      <c r="C87" s="22" t="s">
        <v>201</v>
      </c>
      <c r="D87" s="38" t="s">
        <v>0</v>
      </c>
      <c r="E87" s="22" t="s">
        <v>224</v>
      </c>
      <c r="F87" s="29">
        <v>0.017013888888888887</v>
      </c>
      <c r="G87" s="8" t="str">
        <f t="shared" si="5"/>
        <v>4.54/km</v>
      </c>
      <c r="H87" s="10">
        <f t="shared" si="3"/>
        <v>0.005185185185185183</v>
      </c>
      <c r="I87" s="10">
        <f t="shared" si="6"/>
        <v>0.005185185185185183</v>
      </c>
    </row>
    <row r="88" spans="1:9" ht="15" customHeight="1">
      <c r="A88" s="19">
        <v>85</v>
      </c>
      <c r="B88" s="22" t="s">
        <v>264</v>
      </c>
      <c r="C88" s="22" t="s">
        <v>213</v>
      </c>
      <c r="D88" s="38" t="s">
        <v>0</v>
      </c>
      <c r="E88" s="22" t="s">
        <v>252</v>
      </c>
      <c r="F88" s="29">
        <v>0.017118055555555556</v>
      </c>
      <c r="G88" s="8" t="str">
        <f t="shared" si="5"/>
        <v>4.56/km</v>
      </c>
      <c r="H88" s="10">
        <f t="shared" si="3"/>
        <v>0.005289351851851852</v>
      </c>
      <c r="I88" s="10">
        <f t="shared" si="6"/>
        <v>0.005289351851851852</v>
      </c>
    </row>
    <row r="89" spans="1:9" ht="15" customHeight="1">
      <c r="A89" s="19">
        <v>86</v>
      </c>
      <c r="B89" s="22" t="s">
        <v>101</v>
      </c>
      <c r="C89" s="22" t="s">
        <v>217</v>
      </c>
      <c r="D89" s="38" t="s">
        <v>0</v>
      </c>
      <c r="E89" s="22" t="s">
        <v>182</v>
      </c>
      <c r="F89" s="29">
        <v>0.01712962962962963</v>
      </c>
      <c r="G89" s="8" t="str">
        <f t="shared" si="5"/>
        <v>4.56/km</v>
      </c>
      <c r="H89" s="10">
        <f t="shared" si="3"/>
        <v>0.005300925925925926</v>
      </c>
      <c r="I89" s="10">
        <f t="shared" si="6"/>
        <v>0.005300925925925926</v>
      </c>
    </row>
    <row r="90" spans="1:9" ht="15" customHeight="1">
      <c r="A90" s="19">
        <v>87</v>
      </c>
      <c r="B90" s="22" t="s">
        <v>102</v>
      </c>
      <c r="C90" s="22" t="s">
        <v>199</v>
      </c>
      <c r="D90" s="38" t="s">
        <v>0</v>
      </c>
      <c r="E90" s="22" t="s">
        <v>72</v>
      </c>
      <c r="F90" s="29">
        <v>0.01719907407407407</v>
      </c>
      <c r="G90" s="8" t="str">
        <f t="shared" si="5"/>
        <v>4.57/km</v>
      </c>
      <c r="H90" s="10">
        <f t="shared" si="3"/>
        <v>0.005370370370370367</v>
      </c>
      <c r="I90" s="10">
        <f t="shared" si="6"/>
        <v>0.005370370370370367</v>
      </c>
    </row>
    <row r="91" spans="1:9" ht="15" customHeight="1">
      <c r="A91" s="19">
        <v>88</v>
      </c>
      <c r="B91" s="22" t="s">
        <v>103</v>
      </c>
      <c r="C91" s="22" t="s">
        <v>233</v>
      </c>
      <c r="D91" s="38" t="s">
        <v>0</v>
      </c>
      <c r="E91" s="22" t="s">
        <v>182</v>
      </c>
      <c r="F91" s="29">
        <v>0.01719907407407407</v>
      </c>
      <c r="G91" s="8" t="str">
        <f t="shared" si="5"/>
        <v>4.57/km</v>
      </c>
      <c r="H91" s="10">
        <f t="shared" si="3"/>
        <v>0.005370370370370367</v>
      </c>
      <c r="I91" s="10">
        <f t="shared" si="6"/>
        <v>0.005370370370370367</v>
      </c>
    </row>
    <row r="92" spans="1:9" ht="15" customHeight="1">
      <c r="A92" s="19">
        <v>89</v>
      </c>
      <c r="B92" s="22" t="s">
        <v>104</v>
      </c>
      <c r="C92" s="22" t="s">
        <v>105</v>
      </c>
      <c r="D92" s="38" t="s">
        <v>0</v>
      </c>
      <c r="E92" s="22" t="s">
        <v>182</v>
      </c>
      <c r="F92" s="29">
        <v>0.01719907407407407</v>
      </c>
      <c r="G92" s="8" t="str">
        <f t="shared" si="5"/>
        <v>4.57/km</v>
      </c>
      <c r="H92" s="10">
        <f t="shared" si="3"/>
        <v>0.005370370370370367</v>
      </c>
      <c r="I92" s="10">
        <f t="shared" si="6"/>
        <v>0.005370370370370367</v>
      </c>
    </row>
    <row r="93" spans="1:9" ht="15" customHeight="1">
      <c r="A93" s="19">
        <v>90</v>
      </c>
      <c r="B93" s="22" t="s">
        <v>106</v>
      </c>
      <c r="C93" s="22" t="s">
        <v>231</v>
      </c>
      <c r="D93" s="38" t="s">
        <v>0</v>
      </c>
      <c r="E93" s="22" t="s">
        <v>58</v>
      </c>
      <c r="F93" s="29">
        <v>0.017280092592592593</v>
      </c>
      <c r="G93" s="8" t="str">
        <f t="shared" si="5"/>
        <v>4.59/km</v>
      </c>
      <c r="H93" s="10">
        <f t="shared" si="3"/>
        <v>0.005451388888888889</v>
      </c>
      <c r="I93" s="10">
        <f t="shared" si="6"/>
        <v>0.005451388888888889</v>
      </c>
    </row>
    <row r="94" spans="1:9" ht="15" customHeight="1">
      <c r="A94" s="19">
        <v>91</v>
      </c>
      <c r="B94" s="22" t="s">
        <v>107</v>
      </c>
      <c r="C94" s="22" t="s">
        <v>206</v>
      </c>
      <c r="D94" s="38" t="s">
        <v>0</v>
      </c>
      <c r="E94" s="22" t="s">
        <v>108</v>
      </c>
      <c r="F94" s="29">
        <v>0.01734953703703704</v>
      </c>
      <c r="G94" s="8" t="str">
        <f t="shared" si="5"/>
        <v>4.60/km</v>
      </c>
      <c r="H94" s="10">
        <f t="shared" si="3"/>
        <v>0.005520833333333334</v>
      </c>
      <c r="I94" s="10">
        <f t="shared" si="6"/>
        <v>0.005520833333333334</v>
      </c>
    </row>
    <row r="95" spans="1:9" ht="15" customHeight="1">
      <c r="A95" s="19">
        <v>92</v>
      </c>
      <c r="B95" s="22" t="s">
        <v>109</v>
      </c>
      <c r="C95" s="22" t="s">
        <v>206</v>
      </c>
      <c r="D95" s="38" t="s">
        <v>0</v>
      </c>
      <c r="E95" s="22" t="s">
        <v>223</v>
      </c>
      <c r="F95" s="29">
        <v>0.01752314814814815</v>
      </c>
      <c r="G95" s="8" t="str">
        <f t="shared" si="5"/>
        <v>5.03/km</v>
      </c>
      <c r="H95" s="10">
        <f t="shared" si="3"/>
        <v>0.005694444444444445</v>
      </c>
      <c r="I95" s="10">
        <f t="shared" si="6"/>
        <v>0.005694444444444445</v>
      </c>
    </row>
    <row r="96" spans="1:9" ht="15" customHeight="1">
      <c r="A96" s="19">
        <v>93</v>
      </c>
      <c r="B96" s="22" t="s">
        <v>110</v>
      </c>
      <c r="C96" s="22" t="s">
        <v>213</v>
      </c>
      <c r="D96" s="38" t="s">
        <v>0</v>
      </c>
      <c r="E96" s="22" t="s">
        <v>111</v>
      </c>
      <c r="F96" s="29">
        <v>0.01775462962962963</v>
      </c>
      <c r="G96" s="8" t="str">
        <f t="shared" si="5"/>
        <v>5.07/km</v>
      </c>
      <c r="H96" s="10">
        <f aca="true" t="shared" si="7" ref="H96:H155">F96-$F$4</f>
        <v>0.0059259259259259265</v>
      </c>
      <c r="I96" s="10">
        <f t="shared" si="6"/>
        <v>0.0059259259259259265</v>
      </c>
    </row>
    <row r="97" spans="1:9" ht="15" customHeight="1">
      <c r="A97" s="26">
        <v>94</v>
      </c>
      <c r="B97" s="23" t="s">
        <v>112</v>
      </c>
      <c r="C97" s="23" t="s">
        <v>113</v>
      </c>
      <c r="D97" s="39" t="s">
        <v>0</v>
      </c>
      <c r="E97" s="23" t="s">
        <v>165</v>
      </c>
      <c r="F97" s="40">
        <v>0.017962962962962962</v>
      </c>
      <c r="G97" s="24" t="str">
        <f t="shared" si="5"/>
        <v>5.10/km</v>
      </c>
      <c r="H97" s="25">
        <f t="shared" si="7"/>
        <v>0.006134259259259258</v>
      </c>
      <c r="I97" s="25">
        <f t="shared" si="6"/>
        <v>0.006134259259259258</v>
      </c>
    </row>
    <row r="98" spans="1:9" ht="15" customHeight="1">
      <c r="A98" s="19">
        <v>95</v>
      </c>
      <c r="B98" s="22" t="s">
        <v>114</v>
      </c>
      <c r="C98" s="22" t="s">
        <v>212</v>
      </c>
      <c r="D98" s="38" t="s">
        <v>0</v>
      </c>
      <c r="E98" s="22" t="s">
        <v>214</v>
      </c>
      <c r="F98" s="29">
        <v>0.017997685185185186</v>
      </c>
      <c r="G98" s="8" t="str">
        <f t="shared" si="5"/>
        <v>5.11/km</v>
      </c>
      <c r="H98" s="10">
        <f t="shared" si="7"/>
        <v>0.006168981481481482</v>
      </c>
      <c r="I98" s="10">
        <f t="shared" si="6"/>
        <v>0.006168981481481482</v>
      </c>
    </row>
    <row r="99" spans="1:9" ht="15" customHeight="1">
      <c r="A99" s="19">
        <v>96</v>
      </c>
      <c r="B99" s="22" t="s">
        <v>115</v>
      </c>
      <c r="C99" s="22" t="s">
        <v>169</v>
      </c>
      <c r="D99" s="38" t="s">
        <v>0</v>
      </c>
      <c r="E99" s="22" t="s">
        <v>72</v>
      </c>
      <c r="F99" s="29">
        <v>0.018055555555555557</v>
      </c>
      <c r="G99" s="8" t="str">
        <f t="shared" si="5"/>
        <v>5.12/km</v>
      </c>
      <c r="H99" s="10">
        <f t="shared" si="7"/>
        <v>0.006226851851851853</v>
      </c>
      <c r="I99" s="10">
        <f t="shared" si="6"/>
        <v>0.006226851851851853</v>
      </c>
    </row>
    <row r="100" spans="1:9" ht="15" customHeight="1">
      <c r="A100" s="19">
        <v>97</v>
      </c>
      <c r="B100" s="22" t="s">
        <v>3</v>
      </c>
      <c r="C100" s="22" t="s">
        <v>232</v>
      </c>
      <c r="D100" s="38" t="s">
        <v>0</v>
      </c>
      <c r="E100" s="22" t="s">
        <v>72</v>
      </c>
      <c r="F100" s="29">
        <v>0.01806712962962963</v>
      </c>
      <c r="G100" s="8" t="str">
        <f t="shared" si="5"/>
        <v>5.12/km</v>
      </c>
      <c r="H100" s="10">
        <f t="shared" si="7"/>
        <v>0.006238425925925927</v>
      </c>
      <c r="I100" s="10">
        <f aca="true" t="shared" si="8" ref="I100:I131">F100-INDEX($F$4:$F$893,MATCH(D100,$D$4:$D$893,0))</f>
        <v>0.006238425925925927</v>
      </c>
    </row>
    <row r="101" spans="1:9" ht="15" customHeight="1">
      <c r="A101" s="19">
        <v>98</v>
      </c>
      <c r="B101" s="22" t="s">
        <v>116</v>
      </c>
      <c r="C101" s="22" t="s">
        <v>213</v>
      </c>
      <c r="D101" s="38" t="s">
        <v>0</v>
      </c>
      <c r="E101" s="22" t="s">
        <v>72</v>
      </c>
      <c r="F101" s="29">
        <v>0.01806712962962963</v>
      </c>
      <c r="G101" s="8" t="str">
        <f t="shared" si="5"/>
        <v>5.12/km</v>
      </c>
      <c r="H101" s="10">
        <f t="shared" si="7"/>
        <v>0.006238425925925927</v>
      </c>
      <c r="I101" s="10">
        <f t="shared" si="8"/>
        <v>0.006238425925925927</v>
      </c>
    </row>
    <row r="102" spans="1:9" ht="15" customHeight="1">
      <c r="A102" s="26">
        <v>99</v>
      </c>
      <c r="B102" s="23" t="s">
        <v>117</v>
      </c>
      <c r="C102" s="23" t="s">
        <v>205</v>
      </c>
      <c r="D102" s="39" t="s">
        <v>0</v>
      </c>
      <c r="E102" s="23" t="s">
        <v>165</v>
      </c>
      <c r="F102" s="40">
        <v>0.01815972222222222</v>
      </c>
      <c r="G102" s="24" t="str">
        <f t="shared" si="5"/>
        <v>5.14/km</v>
      </c>
      <c r="H102" s="25">
        <f t="shared" si="7"/>
        <v>0.006331018518518515</v>
      </c>
      <c r="I102" s="25">
        <f t="shared" si="8"/>
        <v>0.006331018518518515</v>
      </c>
    </row>
    <row r="103" spans="1:9" ht="15" customHeight="1">
      <c r="A103" s="19">
        <v>100</v>
      </c>
      <c r="B103" s="22" t="s">
        <v>118</v>
      </c>
      <c r="C103" s="22" t="s">
        <v>119</v>
      </c>
      <c r="D103" s="38" t="s">
        <v>0</v>
      </c>
      <c r="E103" s="22" t="s">
        <v>223</v>
      </c>
      <c r="F103" s="29">
        <v>0.01818287037037037</v>
      </c>
      <c r="G103" s="8" t="str">
        <f t="shared" si="5"/>
        <v>5.14/km</v>
      </c>
      <c r="H103" s="10">
        <f t="shared" si="7"/>
        <v>0.006354166666666666</v>
      </c>
      <c r="I103" s="10">
        <f t="shared" si="8"/>
        <v>0.006354166666666666</v>
      </c>
    </row>
    <row r="104" spans="1:9" ht="15" customHeight="1">
      <c r="A104" s="19">
        <v>101</v>
      </c>
      <c r="B104" s="22" t="s">
        <v>120</v>
      </c>
      <c r="C104" s="22" t="s">
        <v>200</v>
      </c>
      <c r="D104" s="38" t="s">
        <v>0</v>
      </c>
      <c r="E104" s="22" t="s">
        <v>121</v>
      </c>
      <c r="F104" s="29">
        <v>0.018275462962962962</v>
      </c>
      <c r="G104" s="8" t="str">
        <f t="shared" si="5"/>
        <v>5.16/km</v>
      </c>
      <c r="H104" s="10">
        <f t="shared" si="7"/>
        <v>0.006446759259259258</v>
      </c>
      <c r="I104" s="10">
        <f t="shared" si="8"/>
        <v>0.006446759259259258</v>
      </c>
    </row>
    <row r="105" spans="1:9" ht="15" customHeight="1">
      <c r="A105" s="19">
        <v>102</v>
      </c>
      <c r="B105" s="22" t="s">
        <v>122</v>
      </c>
      <c r="C105" s="22" t="s">
        <v>235</v>
      </c>
      <c r="D105" s="38" t="s">
        <v>0</v>
      </c>
      <c r="E105" s="22" t="s">
        <v>91</v>
      </c>
      <c r="F105" s="29">
        <v>0.018310185185185186</v>
      </c>
      <c r="G105" s="8" t="str">
        <f t="shared" si="5"/>
        <v>5.16/km</v>
      </c>
      <c r="H105" s="10">
        <f t="shared" si="7"/>
        <v>0.006481481481481482</v>
      </c>
      <c r="I105" s="10">
        <f t="shared" si="8"/>
        <v>0.006481481481481482</v>
      </c>
    </row>
    <row r="106" spans="1:9" ht="15" customHeight="1">
      <c r="A106" s="19">
        <v>103</v>
      </c>
      <c r="B106" s="22" t="s">
        <v>123</v>
      </c>
      <c r="C106" s="22" t="s">
        <v>198</v>
      </c>
      <c r="D106" s="38" t="s">
        <v>0</v>
      </c>
      <c r="E106" s="22" t="s">
        <v>256</v>
      </c>
      <c r="F106" s="29">
        <v>0.018449074074074073</v>
      </c>
      <c r="G106" s="8" t="str">
        <f t="shared" si="5"/>
        <v>5.19/km</v>
      </c>
      <c r="H106" s="10">
        <f t="shared" si="7"/>
        <v>0.0066203703703703685</v>
      </c>
      <c r="I106" s="10">
        <f t="shared" si="8"/>
        <v>0.0066203703703703685</v>
      </c>
    </row>
    <row r="107" spans="1:9" ht="15" customHeight="1">
      <c r="A107" s="19">
        <v>104</v>
      </c>
      <c r="B107" s="22" t="s">
        <v>124</v>
      </c>
      <c r="C107" s="22" t="s">
        <v>213</v>
      </c>
      <c r="D107" s="38" t="s">
        <v>0</v>
      </c>
      <c r="E107" s="22" t="s">
        <v>224</v>
      </c>
      <c r="F107" s="29">
        <v>0.01855324074074074</v>
      </c>
      <c r="G107" s="8" t="str">
        <f t="shared" si="5"/>
        <v>5.21/km</v>
      </c>
      <c r="H107" s="10">
        <f t="shared" si="7"/>
        <v>0.0067245370370370375</v>
      </c>
      <c r="I107" s="10">
        <f t="shared" si="8"/>
        <v>0.0067245370370370375</v>
      </c>
    </row>
    <row r="108" spans="1:9" ht="15" customHeight="1">
      <c r="A108" s="19">
        <v>105</v>
      </c>
      <c r="B108" s="22" t="s">
        <v>125</v>
      </c>
      <c r="C108" s="22" t="s">
        <v>255</v>
      </c>
      <c r="D108" s="38" t="s">
        <v>0</v>
      </c>
      <c r="E108" s="22" t="s">
        <v>228</v>
      </c>
      <c r="F108" s="29">
        <v>0.018587962962962962</v>
      </c>
      <c r="G108" s="8" t="str">
        <f t="shared" si="5"/>
        <v>5.21/km</v>
      </c>
      <c r="H108" s="10">
        <f t="shared" si="7"/>
        <v>0.006759259259259258</v>
      </c>
      <c r="I108" s="10">
        <f t="shared" si="8"/>
        <v>0.006759259259259258</v>
      </c>
    </row>
    <row r="109" spans="1:9" ht="15" customHeight="1">
      <c r="A109" s="19">
        <v>106</v>
      </c>
      <c r="B109" s="22" t="s">
        <v>126</v>
      </c>
      <c r="C109" s="22" t="s">
        <v>215</v>
      </c>
      <c r="D109" s="38" t="s">
        <v>0</v>
      </c>
      <c r="E109" s="22" t="s">
        <v>72</v>
      </c>
      <c r="F109" s="29">
        <v>0.01861111111111111</v>
      </c>
      <c r="G109" s="8" t="str">
        <f t="shared" si="5"/>
        <v>5.22/km</v>
      </c>
      <c r="H109" s="10">
        <f t="shared" si="7"/>
        <v>0.006782407407407405</v>
      </c>
      <c r="I109" s="10">
        <f t="shared" si="8"/>
        <v>0.006782407407407405</v>
      </c>
    </row>
    <row r="110" spans="1:9" ht="15" customHeight="1">
      <c r="A110" s="26">
        <v>107</v>
      </c>
      <c r="B110" s="23" t="s">
        <v>253</v>
      </c>
      <c r="C110" s="23" t="s">
        <v>270</v>
      </c>
      <c r="D110" s="39" t="s">
        <v>0</v>
      </c>
      <c r="E110" s="23" t="s">
        <v>165</v>
      </c>
      <c r="F110" s="40">
        <v>0.01869212962962963</v>
      </c>
      <c r="G110" s="24" t="str">
        <f t="shared" si="5"/>
        <v>5.23/km</v>
      </c>
      <c r="H110" s="25">
        <f t="shared" si="7"/>
        <v>0.006863425925925927</v>
      </c>
      <c r="I110" s="25">
        <f t="shared" si="8"/>
        <v>0.006863425925925927</v>
      </c>
    </row>
    <row r="111" spans="1:9" ht="15" customHeight="1">
      <c r="A111" s="19">
        <v>108</v>
      </c>
      <c r="B111" s="22" t="s">
        <v>127</v>
      </c>
      <c r="C111" s="22" t="s">
        <v>200</v>
      </c>
      <c r="D111" s="38" t="s">
        <v>0</v>
      </c>
      <c r="E111" s="22" t="s">
        <v>128</v>
      </c>
      <c r="F111" s="29">
        <v>0.018831018518518518</v>
      </c>
      <c r="G111" s="8" t="str">
        <f t="shared" si="5"/>
        <v>5.25/km</v>
      </c>
      <c r="H111" s="10">
        <f t="shared" si="7"/>
        <v>0.007002314814814814</v>
      </c>
      <c r="I111" s="10">
        <f t="shared" si="8"/>
        <v>0.007002314814814814</v>
      </c>
    </row>
    <row r="112" spans="1:9" ht="15" customHeight="1">
      <c r="A112" s="19">
        <v>109</v>
      </c>
      <c r="B112" s="22" t="s">
        <v>129</v>
      </c>
      <c r="C112" s="22" t="s">
        <v>239</v>
      </c>
      <c r="D112" s="38" t="s">
        <v>0</v>
      </c>
      <c r="E112" s="22" t="s">
        <v>128</v>
      </c>
      <c r="F112" s="29">
        <v>0.018831018518518518</v>
      </c>
      <c r="G112" s="8" t="str">
        <f t="shared" si="5"/>
        <v>5.25/km</v>
      </c>
      <c r="H112" s="10">
        <f t="shared" si="7"/>
        <v>0.007002314814814814</v>
      </c>
      <c r="I112" s="10">
        <f t="shared" si="8"/>
        <v>0.007002314814814814</v>
      </c>
    </row>
    <row r="113" spans="1:9" ht="15" customHeight="1">
      <c r="A113" s="19">
        <v>110</v>
      </c>
      <c r="B113" s="22" t="s">
        <v>185</v>
      </c>
      <c r="C113" s="22" t="s">
        <v>185</v>
      </c>
      <c r="D113" s="38" t="s">
        <v>0</v>
      </c>
      <c r="E113" s="22" t="s">
        <v>224</v>
      </c>
      <c r="F113" s="29">
        <v>0.018935185185185183</v>
      </c>
      <c r="G113" s="8" t="str">
        <f t="shared" si="5"/>
        <v>5.27/km</v>
      </c>
      <c r="H113" s="10">
        <f t="shared" si="7"/>
        <v>0.007106481481481479</v>
      </c>
      <c r="I113" s="10">
        <f t="shared" si="8"/>
        <v>0.007106481481481479</v>
      </c>
    </row>
    <row r="114" spans="1:9" ht="15" customHeight="1">
      <c r="A114" s="19">
        <v>111</v>
      </c>
      <c r="B114" s="22" t="s">
        <v>167</v>
      </c>
      <c r="C114" s="22" t="s">
        <v>23</v>
      </c>
      <c r="D114" s="38" t="s">
        <v>0</v>
      </c>
      <c r="E114" s="22" t="s">
        <v>224</v>
      </c>
      <c r="F114" s="29">
        <v>0.019016203703703705</v>
      </c>
      <c r="G114" s="8" t="str">
        <f t="shared" si="5"/>
        <v>5.29/km</v>
      </c>
      <c r="H114" s="10">
        <f t="shared" si="7"/>
        <v>0.007187500000000001</v>
      </c>
      <c r="I114" s="10">
        <f t="shared" si="8"/>
        <v>0.007187500000000001</v>
      </c>
    </row>
    <row r="115" spans="1:9" ht="15" customHeight="1">
      <c r="A115" s="19">
        <v>112</v>
      </c>
      <c r="B115" s="22" t="s">
        <v>130</v>
      </c>
      <c r="C115" s="22" t="s">
        <v>195</v>
      </c>
      <c r="D115" s="38" t="s">
        <v>0</v>
      </c>
      <c r="E115" s="22" t="s">
        <v>131</v>
      </c>
      <c r="F115" s="29">
        <v>0.0190625</v>
      </c>
      <c r="G115" s="8" t="str">
        <f t="shared" si="5"/>
        <v>5.29/km</v>
      </c>
      <c r="H115" s="10">
        <f t="shared" si="7"/>
        <v>0.0072337962962962955</v>
      </c>
      <c r="I115" s="10">
        <f t="shared" si="8"/>
        <v>0.0072337962962962955</v>
      </c>
    </row>
    <row r="116" spans="1:9" ht="15" customHeight="1">
      <c r="A116" s="19">
        <v>113</v>
      </c>
      <c r="B116" s="22" t="s">
        <v>268</v>
      </c>
      <c r="C116" s="22" t="s">
        <v>4</v>
      </c>
      <c r="D116" s="38" t="s">
        <v>0</v>
      </c>
      <c r="E116" s="22" t="s">
        <v>224</v>
      </c>
      <c r="F116" s="29">
        <v>0.019178240740740742</v>
      </c>
      <c r="G116" s="8" t="str">
        <f t="shared" si="5"/>
        <v>5.31/km</v>
      </c>
      <c r="H116" s="10">
        <f t="shared" si="7"/>
        <v>0.007349537037037038</v>
      </c>
      <c r="I116" s="10">
        <f t="shared" si="8"/>
        <v>0.007349537037037038</v>
      </c>
    </row>
    <row r="117" spans="1:9" ht="15" customHeight="1">
      <c r="A117" s="19">
        <v>114</v>
      </c>
      <c r="B117" s="22" t="s">
        <v>185</v>
      </c>
      <c r="C117" s="22" t="s">
        <v>185</v>
      </c>
      <c r="D117" s="38" t="s">
        <v>0</v>
      </c>
      <c r="E117" s="22" t="s">
        <v>224</v>
      </c>
      <c r="F117" s="29">
        <v>0.01920138888888889</v>
      </c>
      <c r="G117" s="8" t="str">
        <f t="shared" si="5"/>
        <v>5.32/km</v>
      </c>
      <c r="H117" s="10">
        <f t="shared" si="7"/>
        <v>0.007372685185185185</v>
      </c>
      <c r="I117" s="10">
        <f t="shared" si="8"/>
        <v>0.007372685185185185</v>
      </c>
    </row>
    <row r="118" spans="1:9" ht="15" customHeight="1">
      <c r="A118" s="26">
        <v>115</v>
      </c>
      <c r="B118" s="23" t="s">
        <v>132</v>
      </c>
      <c r="C118" s="23" t="s">
        <v>9</v>
      </c>
      <c r="D118" s="39" t="s">
        <v>0</v>
      </c>
      <c r="E118" s="23" t="s">
        <v>165</v>
      </c>
      <c r="F118" s="40">
        <v>0.019212962962962963</v>
      </c>
      <c r="G118" s="24" t="str">
        <f t="shared" si="5"/>
        <v>5.32/km</v>
      </c>
      <c r="H118" s="25">
        <f t="shared" si="7"/>
        <v>0.007384259259259259</v>
      </c>
      <c r="I118" s="25">
        <f t="shared" si="8"/>
        <v>0.007384259259259259</v>
      </c>
    </row>
    <row r="119" spans="1:9" ht="15" customHeight="1">
      <c r="A119" s="19">
        <v>116</v>
      </c>
      <c r="B119" s="22" t="s">
        <v>185</v>
      </c>
      <c r="C119" s="22" t="s">
        <v>185</v>
      </c>
      <c r="D119" s="38" t="s">
        <v>0</v>
      </c>
      <c r="E119" s="22" t="s">
        <v>224</v>
      </c>
      <c r="F119" s="29">
        <v>0.019282407407407408</v>
      </c>
      <c r="G119" s="8" t="str">
        <f t="shared" si="5"/>
        <v>5.33/km</v>
      </c>
      <c r="H119" s="10">
        <f t="shared" si="7"/>
        <v>0.007453703703703704</v>
      </c>
      <c r="I119" s="10">
        <f t="shared" si="8"/>
        <v>0.007453703703703704</v>
      </c>
    </row>
    <row r="120" spans="1:9" ht="15" customHeight="1">
      <c r="A120" s="19">
        <v>117</v>
      </c>
      <c r="B120" s="22" t="s">
        <v>185</v>
      </c>
      <c r="C120" s="22" t="s">
        <v>185</v>
      </c>
      <c r="D120" s="38" t="s">
        <v>0</v>
      </c>
      <c r="E120" s="22" t="s">
        <v>224</v>
      </c>
      <c r="F120" s="29">
        <v>0.019525462962962963</v>
      </c>
      <c r="G120" s="8" t="str">
        <f t="shared" si="5"/>
        <v>5.37/km</v>
      </c>
      <c r="H120" s="10">
        <f t="shared" si="7"/>
        <v>0.007696759259259259</v>
      </c>
      <c r="I120" s="10">
        <f t="shared" si="8"/>
        <v>0.007696759259259259</v>
      </c>
    </row>
    <row r="121" spans="1:9" ht="15" customHeight="1">
      <c r="A121" s="19">
        <v>118</v>
      </c>
      <c r="B121" s="22" t="s">
        <v>185</v>
      </c>
      <c r="C121" s="22" t="s">
        <v>185</v>
      </c>
      <c r="D121" s="38" t="s">
        <v>0</v>
      </c>
      <c r="E121" s="22" t="s">
        <v>224</v>
      </c>
      <c r="F121" s="29">
        <v>0.01958333333333333</v>
      </c>
      <c r="G121" s="8" t="str">
        <f t="shared" si="5"/>
        <v>5.38/km</v>
      </c>
      <c r="H121" s="10">
        <f t="shared" si="7"/>
        <v>0.007754629629629627</v>
      </c>
      <c r="I121" s="10">
        <f t="shared" si="8"/>
        <v>0.007754629629629627</v>
      </c>
    </row>
    <row r="122" spans="1:9" ht="15" customHeight="1">
      <c r="A122" s="19">
        <v>119</v>
      </c>
      <c r="B122" s="22" t="s">
        <v>216</v>
      </c>
      <c r="C122" s="22" t="s">
        <v>204</v>
      </c>
      <c r="D122" s="38" t="s">
        <v>0</v>
      </c>
      <c r="E122" s="22" t="s">
        <v>224</v>
      </c>
      <c r="F122" s="29">
        <v>0.01965277777777778</v>
      </c>
      <c r="G122" s="8" t="str">
        <f t="shared" si="5"/>
        <v>5.40/km</v>
      </c>
      <c r="H122" s="10">
        <f t="shared" si="7"/>
        <v>0.007824074074074075</v>
      </c>
      <c r="I122" s="10">
        <f t="shared" si="8"/>
        <v>0.007824074074074075</v>
      </c>
    </row>
    <row r="123" spans="1:9" ht="15" customHeight="1">
      <c r="A123" s="19">
        <v>120</v>
      </c>
      <c r="B123" s="22" t="s">
        <v>133</v>
      </c>
      <c r="C123" s="22" t="s">
        <v>134</v>
      </c>
      <c r="D123" s="38" t="s">
        <v>0</v>
      </c>
      <c r="E123" s="22" t="s">
        <v>72</v>
      </c>
      <c r="F123" s="29">
        <v>0.01965277777777778</v>
      </c>
      <c r="G123" s="8" t="str">
        <f t="shared" si="5"/>
        <v>5.40/km</v>
      </c>
      <c r="H123" s="10">
        <f t="shared" si="7"/>
        <v>0.007824074074074075</v>
      </c>
      <c r="I123" s="10">
        <f t="shared" si="8"/>
        <v>0.007824074074074075</v>
      </c>
    </row>
    <row r="124" spans="1:9" ht="15" customHeight="1">
      <c r="A124" s="26">
        <v>121</v>
      </c>
      <c r="B124" s="23" t="s">
        <v>135</v>
      </c>
      <c r="C124" s="23" t="s">
        <v>7</v>
      </c>
      <c r="D124" s="39" t="s">
        <v>0</v>
      </c>
      <c r="E124" s="23" t="s">
        <v>165</v>
      </c>
      <c r="F124" s="40">
        <v>0.01990740740740741</v>
      </c>
      <c r="G124" s="24" t="str">
        <f t="shared" si="5"/>
        <v>5.44/km</v>
      </c>
      <c r="H124" s="25">
        <f t="shared" si="7"/>
        <v>0.008078703703703704</v>
      </c>
      <c r="I124" s="25">
        <f t="shared" si="8"/>
        <v>0.008078703703703704</v>
      </c>
    </row>
    <row r="125" spans="1:9" ht="15" customHeight="1">
      <c r="A125" s="26">
        <v>122</v>
      </c>
      <c r="B125" s="23" t="s">
        <v>24</v>
      </c>
      <c r="C125" s="23" t="s">
        <v>261</v>
      </c>
      <c r="D125" s="39" t="s">
        <v>0</v>
      </c>
      <c r="E125" s="23" t="s">
        <v>165</v>
      </c>
      <c r="F125" s="40">
        <v>0.01990740740740741</v>
      </c>
      <c r="G125" s="24" t="str">
        <f t="shared" si="5"/>
        <v>5.44/km</v>
      </c>
      <c r="H125" s="25">
        <f t="shared" si="7"/>
        <v>0.008078703703703704</v>
      </c>
      <c r="I125" s="25">
        <f t="shared" si="8"/>
        <v>0.008078703703703704</v>
      </c>
    </row>
    <row r="126" spans="1:9" ht="15" customHeight="1">
      <c r="A126" s="19">
        <v>123</v>
      </c>
      <c r="B126" s="22" t="s">
        <v>136</v>
      </c>
      <c r="C126" s="22" t="s">
        <v>209</v>
      </c>
      <c r="D126" s="38" t="s">
        <v>0</v>
      </c>
      <c r="E126" s="22" t="s">
        <v>128</v>
      </c>
      <c r="F126" s="29">
        <v>0.020046296296296295</v>
      </c>
      <c r="G126" s="8" t="str">
        <f t="shared" si="5"/>
        <v>5.46/km</v>
      </c>
      <c r="H126" s="10">
        <f t="shared" si="7"/>
        <v>0.00821759259259259</v>
      </c>
      <c r="I126" s="10">
        <f t="shared" si="8"/>
        <v>0.00821759259259259</v>
      </c>
    </row>
    <row r="127" spans="1:9" ht="15" customHeight="1">
      <c r="A127" s="19">
        <v>124</v>
      </c>
      <c r="B127" s="22" t="s">
        <v>5</v>
      </c>
      <c r="C127" s="22" t="s">
        <v>237</v>
      </c>
      <c r="D127" s="38" t="s">
        <v>0</v>
      </c>
      <c r="E127" s="22" t="s">
        <v>72</v>
      </c>
      <c r="F127" s="29">
        <v>0.02008101851851852</v>
      </c>
      <c r="G127" s="8" t="str">
        <f t="shared" si="5"/>
        <v>5.47/km</v>
      </c>
      <c r="H127" s="10">
        <f t="shared" si="7"/>
        <v>0.008252314814814815</v>
      </c>
      <c r="I127" s="10">
        <f t="shared" si="8"/>
        <v>0.008252314814814815</v>
      </c>
    </row>
    <row r="128" spans="1:9" ht="15" customHeight="1">
      <c r="A128" s="19">
        <v>125</v>
      </c>
      <c r="B128" s="22" t="s">
        <v>137</v>
      </c>
      <c r="C128" s="22" t="s">
        <v>238</v>
      </c>
      <c r="D128" s="38" t="s">
        <v>0</v>
      </c>
      <c r="E128" s="22" t="s">
        <v>91</v>
      </c>
      <c r="F128" s="29">
        <v>0.020324074074074074</v>
      </c>
      <c r="G128" s="8" t="str">
        <f t="shared" si="5"/>
        <v>5.51/km</v>
      </c>
      <c r="H128" s="10">
        <f t="shared" si="7"/>
        <v>0.00849537037037037</v>
      </c>
      <c r="I128" s="10">
        <f t="shared" si="8"/>
        <v>0.00849537037037037</v>
      </c>
    </row>
    <row r="129" spans="1:9" ht="15" customHeight="1">
      <c r="A129" s="19">
        <v>126</v>
      </c>
      <c r="B129" s="22" t="s">
        <v>138</v>
      </c>
      <c r="C129" s="22" t="s">
        <v>139</v>
      </c>
      <c r="D129" s="38" t="s">
        <v>0</v>
      </c>
      <c r="E129" s="22" t="s">
        <v>72</v>
      </c>
      <c r="F129" s="29">
        <v>0.02039351851851852</v>
      </c>
      <c r="G129" s="8" t="str">
        <f t="shared" si="5"/>
        <v>5.52/km</v>
      </c>
      <c r="H129" s="10">
        <f t="shared" si="7"/>
        <v>0.008564814814814815</v>
      </c>
      <c r="I129" s="10">
        <f t="shared" si="8"/>
        <v>0.008564814814814815</v>
      </c>
    </row>
    <row r="130" spans="1:9" ht="15" customHeight="1">
      <c r="A130" s="19">
        <v>127</v>
      </c>
      <c r="B130" s="22" t="s">
        <v>140</v>
      </c>
      <c r="C130" s="22" t="s">
        <v>190</v>
      </c>
      <c r="D130" s="38" t="s">
        <v>0</v>
      </c>
      <c r="E130" s="22" t="s">
        <v>72</v>
      </c>
      <c r="F130" s="29">
        <v>0.02045138888888889</v>
      </c>
      <c r="G130" s="8" t="str">
        <f t="shared" si="5"/>
        <v>5.53/km</v>
      </c>
      <c r="H130" s="10">
        <f t="shared" si="7"/>
        <v>0.008622685185185186</v>
      </c>
      <c r="I130" s="10">
        <f t="shared" si="8"/>
        <v>0.008622685185185186</v>
      </c>
    </row>
    <row r="131" spans="1:9" ht="15" customHeight="1">
      <c r="A131" s="19">
        <v>128</v>
      </c>
      <c r="B131" s="22" t="s">
        <v>242</v>
      </c>
      <c r="C131" s="22" t="s">
        <v>200</v>
      </c>
      <c r="D131" s="38" t="s">
        <v>0</v>
      </c>
      <c r="E131" s="22" t="s">
        <v>91</v>
      </c>
      <c r="F131" s="29">
        <v>0.020555555555555556</v>
      </c>
      <c r="G131" s="8" t="str">
        <f t="shared" si="5"/>
        <v>5.55/km</v>
      </c>
      <c r="H131" s="10">
        <f t="shared" si="7"/>
        <v>0.008726851851851852</v>
      </c>
      <c r="I131" s="10">
        <f t="shared" si="8"/>
        <v>0.008726851851851852</v>
      </c>
    </row>
    <row r="132" spans="1:9" ht="15" customHeight="1">
      <c r="A132" s="19">
        <v>129</v>
      </c>
      <c r="B132" s="22" t="s">
        <v>141</v>
      </c>
      <c r="C132" s="22" t="s">
        <v>142</v>
      </c>
      <c r="D132" s="38" t="s">
        <v>0</v>
      </c>
      <c r="E132" s="22" t="s">
        <v>72</v>
      </c>
      <c r="F132" s="29">
        <v>0.020787037037037038</v>
      </c>
      <c r="G132" s="8" t="str">
        <f aca="true" t="shared" si="9" ref="G132:G155">TEXT(INT((HOUR(F132)*3600+MINUTE(F132)*60+SECOND(F132))/$I$2/60),"0")&amp;"."&amp;TEXT(MOD((HOUR(F132)*3600+MINUTE(F132)*60+SECOND(F132))/$I$2,60),"00")&amp;"/km"</f>
        <v>5.59/km</v>
      </c>
      <c r="H132" s="10">
        <f t="shared" si="7"/>
        <v>0.008958333333333334</v>
      </c>
      <c r="I132" s="10">
        <f aca="true" t="shared" si="10" ref="I132:I155">F132-INDEX($F$4:$F$893,MATCH(D132,$D$4:$D$893,0))</f>
        <v>0.008958333333333334</v>
      </c>
    </row>
    <row r="133" spans="1:9" ht="15" customHeight="1">
      <c r="A133" s="19">
        <v>130</v>
      </c>
      <c r="B133" s="22" t="s">
        <v>143</v>
      </c>
      <c r="C133" s="22" t="s">
        <v>219</v>
      </c>
      <c r="D133" s="38" t="s">
        <v>0</v>
      </c>
      <c r="E133" s="22" t="s">
        <v>72</v>
      </c>
      <c r="F133" s="29">
        <v>0.020868055555555556</v>
      </c>
      <c r="G133" s="8" t="str">
        <f t="shared" si="9"/>
        <v>6.01/km</v>
      </c>
      <c r="H133" s="10">
        <f t="shared" si="7"/>
        <v>0.009039351851851852</v>
      </c>
      <c r="I133" s="10">
        <f t="shared" si="10"/>
        <v>0.009039351851851852</v>
      </c>
    </row>
    <row r="134" spans="1:9" ht="15" customHeight="1">
      <c r="A134" s="19">
        <v>131</v>
      </c>
      <c r="B134" s="22" t="s">
        <v>241</v>
      </c>
      <c r="C134" s="22" t="s">
        <v>205</v>
      </c>
      <c r="D134" s="38" t="s">
        <v>0</v>
      </c>
      <c r="E134" s="22" t="s">
        <v>72</v>
      </c>
      <c r="F134" s="29">
        <v>0.020868055555555556</v>
      </c>
      <c r="G134" s="8" t="str">
        <f t="shared" si="9"/>
        <v>6.01/km</v>
      </c>
      <c r="H134" s="10">
        <f t="shared" si="7"/>
        <v>0.009039351851851852</v>
      </c>
      <c r="I134" s="10">
        <f t="shared" si="10"/>
        <v>0.009039351851851852</v>
      </c>
    </row>
    <row r="135" spans="1:9" ht="15" customHeight="1">
      <c r="A135" s="19">
        <v>132</v>
      </c>
      <c r="B135" s="22" t="s">
        <v>144</v>
      </c>
      <c r="C135" s="22" t="s">
        <v>145</v>
      </c>
      <c r="D135" s="38" t="s">
        <v>0</v>
      </c>
      <c r="E135" s="22" t="s">
        <v>91</v>
      </c>
      <c r="F135" s="29">
        <v>0.020868055555555556</v>
      </c>
      <c r="G135" s="8" t="str">
        <f t="shared" si="9"/>
        <v>6.01/km</v>
      </c>
      <c r="H135" s="10">
        <f t="shared" si="7"/>
        <v>0.009039351851851852</v>
      </c>
      <c r="I135" s="10">
        <f t="shared" si="10"/>
        <v>0.009039351851851852</v>
      </c>
    </row>
    <row r="136" spans="1:9" ht="15" customHeight="1">
      <c r="A136" s="19">
        <v>133</v>
      </c>
      <c r="B136" s="22" t="s">
        <v>146</v>
      </c>
      <c r="C136" s="22" t="s">
        <v>243</v>
      </c>
      <c r="D136" s="38" t="s">
        <v>0</v>
      </c>
      <c r="E136" s="22" t="s">
        <v>72</v>
      </c>
      <c r="F136" s="29">
        <v>0.020891203703703703</v>
      </c>
      <c r="G136" s="8" t="str">
        <f t="shared" si="9"/>
        <v>6.01/km</v>
      </c>
      <c r="H136" s="10">
        <f t="shared" si="7"/>
        <v>0.0090625</v>
      </c>
      <c r="I136" s="10">
        <f t="shared" si="10"/>
        <v>0.0090625</v>
      </c>
    </row>
    <row r="137" spans="1:9" ht="15" customHeight="1">
      <c r="A137" s="19">
        <v>134</v>
      </c>
      <c r="B137" s="22" t="s">
        <v>147</v>
      </c>
      <c r="C137" s="22" t="s">
        <v>271</v>
      </c>
      <c r="D137" s="38" t="s">
        <v>0</v>
      </c>
      <c r="E137" s="22" t="s">
        <v>72</v>
      </c>
      <c r="F137" s="29">
        <v>0.020891203703703703</v>
      </c>
      <c r="G137" s="8" t="str">
        <f t="shared" si="9"/>
        <v>6.01/km</v>
      </c>
      <c r="H137" s="10">
        <f t="shared" si="7"/>
        <v>0.0090625</v>
      </c>
      <c r="I137" s="10">
        <f t="shared" si="10"/>
        <v>0.0090625</v>
      </c>
    </row>
    <row r="138" spans="1:9" ht="15" customHeight="1">
      <c r="A138" s="19">
        <v>135</v>
      </c>
      <c r="B138" s="22" t="s">
        <v>148</v>
      </c>
      <c r="C138" s="22" t="s">
        <v>168</v>
      </c>
      <c r="D138" s="38" t="s">
        <v>0</v>
      </c>
      <c r="E138" s="22" t="s">
        <v>72</v>
      </c>
      <c r="F138" s="29">
        <v>0.020891203703703703</v>
      </c>
      <c r="G138" s="8" t="str">
        <f t="shared" si="9"/>
        <v>6.01/km</v>
      </c>
      <c r="H138" s="10">
        <f t="shared" si="7"/>
        <v>0.0090625</v>
      </c>
      <c r="I138" s="10">
        <f t="shared" si="10"/>
        <v>0.0090625</v>
      </c>
    </row>
    <row r="139" spans="1:9" ht="15" customHeight="1">
      <c r="A139" s="19">
        <v>136</v>
      </c>
      <c r="B139" s="22" t="s">
        <v>188</v>
      </c>
      <c r="C139" s="22" t="s">
        <v>244</v>
      </c>
      <c r="D139" s="38" t="s">
        <v>0</v>
      </c>
      <c r="E139" s="22" t="s">
        <v>37</v>
      </c>
      <c r="F139" s="29">
        <v>0.0209375</v>
      </c>
      <c r="G139" s="8" t="str">
        <f t="shared" si="9"/>
        <v>6.02/km</v>
      </c>
      <c r="H139" s="10">
        <f t="shared" si="7"/>
        <v>0.009108796296296297</v>
      </c>
      <c r="I139" s="10">
        <f t="shared" si="10"/>
        <v>0.009108796296296297</v>
      </c>
    </row>
    <row r="140" spans="1:9" ht="15" customHeight="1">
      <c r="A140" s="19">
        <v>137</v>
      </c>
      <c r="B140" s="22" t="s">
        <v>262</v>
      </c>
      <c r="C140" s="22" t="s">
        <v>230</v>
      </c>
      <c r="D140" s="38" t="s">
        <v>0</v>
      </c>
      <c r="E140" s="22" t="s">
        <v>224</v>
      </c>
      <c r="F140" s="29">
        <v>0.021006944444444443</v>
      </c>
      <c r="G140" s="8" t="str">
        <f t="shared" si="9"/>
        <v>6.03/km</v>
      </c>
      <c r="H140" s="10">
        <f t="shared" si="7"/>
        <v>0.009178240740740739</v>
      </c>
      <c r="I140" s="10">
        <f t="shared" si="10"/>
        <v>0.009178240740740739</v>
      </c>
    </row>
    <row r="141" spans="1:9" ht="15" customHeight="1">
      <c r="A141" s="26">
        <v>138</v>
      </c>
      <c r="B141" s="23" t="s">
        <v>25</v>
      </c>
      <c r="C141" s="23" t="s">
        <v>201</v>
      </c>
      <c r="D141" s="39" t="s">
        <v>0</v>
      </c>
      <c r="E141" s="23" t="s">
        <v>165</v>
      </c>
      <c r="F141" s="40">
        <v>0.021157407407407406</v>
      </c>
      <c r="G141" s="24" t="str">
        <f t="shared" si="9"/>
        <v>6.06/km</v>
      </c>
      <c r="H141" s="25">
        <f t="shared" si="7"/>
        <v>0.009328703703703702</v>
      </c>
      <c r="I141" s="25">
        <f t="shared" si="10"/>
        <v>0.009328703703703702</v>
      </c>
    </row>
    <row r="142" spans="1:9" ht="15" customHeight="1">
      <c r="A142" s="26">
        <v>139</v>
      </c>
      <c r="B142" s="23" t="s">
        <v>149</v>
      </c>
      <c r="C142" s="23" t="s">
        <v>184</v>
      </c>
      <c r="D142" s="39" t="s">
        <v>0</v>
      </c>
      <c r="E142" s="23" t="s">
        <v>165</v>
      </c>
      <c r="F142" s="40">
        <v>0.02136574074074074</v>
      </c>
      <c r="G142" s="24" t="str">
        <f t="shared" si="9"/>
        <v>6.09/km</v>
      </c>
      <c r="H142" s="25">
        <f t="shared" si="7"/>
        <v>0.009537037037037037</v>
      </c>
      <c r="I142" s="25">
        <f t="shared" si="10"/>
        <v>0.009537037037037037</v>
      </c>
    </row>
    <row r="143" spans="1:9" ht="15" customHeight="1">
      <c r="A143" s="19">
        <v>140</v>
      </c>
      <c r="B143" s="22" t="s">
        <v>150</v>
      </c>
      <c r="C143" s="22" t="s">
        <v>266</v>
      </c>
      <c r="D143" s="38" t="s">
        <v>0</v>
      </c>
      <c r="E143" s="22" t="s">
        <v>91</v>
      </c>
      <c r="F143" s="29">
        <v>0.02144675925925926</v>
      </c>
      <c r="G143" s="8" t="str">
        <f t="shared" si="9"/>
        <v>6.11/km</v>
      </c>
      <c r="H143" s="10">
        <f t="shared" si="7"/>
        <v>0.009618055555555555</v>
      </c>
      <c r="I143" s="10">
        <f t="shared" si="10"/>
        <v>0.009618055555555555</v>
      </c>
    </row>
    <row r="144" spans="1:9" ht="15" customHeight="1">
      <c r="A144" s="19">
        <v>141</v>
      </c>
      <c r="B144" s="22" t="s">
        <v>151</v>
      </c>
      <c r="C144" s="22" t="s">
        <v>184</v>
      </c>
      <c r="D144" s="38" t="s">
        <v>0</v>
      </c>
      <c r="E144" s="22" t="s">
        <v>152</v>
      </c>
      <c r="F144" s="29">
        <v>0.021550925925925928</v>
      </c>
      <c r="G144" s="8" t="str">
        <f t="shared" si="9"/>
        <v>6.12/km</v>
      </c>
      <c r="H144" s="10">
        <f t="shared" si="7"/>
        <v>0.009722222222222224</v>
      </c>
      <c r="I144" s="10">
        <f t="shared" si="10"/>
        <v>0.009722222222222224</v>
      </c>
    </row>
    <row r="145" spans="1:9" ht="15" customHeight="1">
      <c r="A145" s="19">
        <v>142</v>
      </c>
      <c r="B145" s="22" t="s">
        <v>153</v>
      </c>
      <c r="C145" s="22" t="s">
        <v>238</v>
      </c>
      <c r="D145" s="38" t="s">
        <v>0</v>
      </c>
      <c r="E145" s="22" t="s">
        <v>154</v>
      </c>
      <c r="F145" s="29">
        <v>0.02164351851851852</v>
      </c>
      <c r="G145" s="8" t="str">
        <f t="shared" si="9"/>
        <v>6.14/km</v>
      </c>
      <c r="H145" s="10">
        <f t="shared" si="7"/>
        <v>0.009814814814814816</v>
      </c>
      <c r="I145" s="10">
        <f t="shared" si="10"/>
        <v>0.009814814814814816</v>
      </c>
    </row>
    <row r="146" spans="1:9" ht="15" customHeight="1">
      <c r="A146" s="19">
        <v>143</v>
      </c>
      <c r="B146" s="22" t="s">
        <v>155</v>
      </c>
      <c r="C146" s="22" t="s">
        <v>229</v>
      </c>
      <c r="D146" s="38" t="s">
        <v>0</v>
      </c>
      <c r="E146" s="22" t="s">
        <v>228</v>
      </c>
      <c r="F146" s="29">
        <v>0.022372685185185186</v>
      </c>
      <c r="G146" s="8" t="str">
        <f t="shared" si="9"/>
        <v>6.27/km</v>
      </c>
      <c r="H146" s="10">
        <f t="shared" si="7"/>
        <v>0.010543981481481482</v>
      </c>
      <c r="I146" s="10">
        <f t="shared" si="10"/>
        <v>0.010543981481481482</v>
      </c>
    </row>
    <row r="147" spans="1:9" ht="15" customHeight="1">
      <c r="A147" s="19">
        <v>144</v>
      </c>
      <c r="B147" s="22" t="s">
        <v>156</v>
      </c>
      <c r="C147" s="22" t="s">
        <v>249</v>
      </c>
      <c r="D147" s="38" t="s">
        <v>0</v>
      </c>
      <c r="E147" s="22" t="s">
        <v>56</v>
      </c>
      <c r="F147" s="29">
        <v>0.02245370370370371</v>
      </c>
      <c r="G147" s="8" t="str">
        <f t="shared" si="9"/>
        <v>6.28/km</v>
      </c>
      <c r="H147" s="10">
        <f t="shared" si="7"/>
        <v>0.010625000000000004</v>
      </c>
      <c r="I147" s="10">
        <f t="shared" si="10"/>
        <v>0.010625000000000004</v>
      </c>
    </row>
    <row r="148" spans="1:9" ht="15" customHeight="1">
      <c r="A148" s="26">
        <v>145</v>
      </c>
      <c r="B148" s="23" t="s">
        <v>157</v>
      </c>
      <c r="C148" s="23" t="s">
        <v>195</v>
      </c>
      <c r="D148" s="39" t="s">
        <v>0</v>
      </c>
      <c r="E148" s="23" t="s">
        <v>165</v>
      </c>
      <c r="F148" s="40">
        <v>0.022673611111111113</v>
      </c>
      <c r="G148" s="24" t="str">
        <f t="shared" si="9"/>
        <v>6.32/km</v>
      </c>
      <c r="H148" s="25">
        <f t="shared" si="7"/>
        <v>0.010844907407407409</v>
      </c>
      <c r="I148" s="25">
        <f t="shared" si="10"/>
        <v>0.010844907407407409</v>
      </c>
    </row>
    <row r="149" spans="1:9" ht="15" customHeight="1">
      <c r="A149" s="26">
        <v>146</v>
      </c>
      <c r="B149" s="23" t="s">
        <v>158</v>
      </c>
      <c r="C149" s="23" t="s">
        <v>190</v>
      </c>
      <c r="D149" s="39" t="s">
        <v>0</v>
      </c>
      <c r="E149" s="23" t="s">
        <v>165</v>
      </c>
      <c r="F149" s="40">
        <v>0.023541666666666666</v>
      </c>
      <c r="G149" s="24" t="str">
        <f t="shared" si="9"/>
        <v>6.47/km</v>
      </c>
      <c r="H149" s="25">
        <f t="shared" si="7"/>
        <v>0.011712962962962961</v>
      </c>
      <c r="I149" s="25">
        <f t="shared" si="10"/>
        <v>0.011712962962962961</v>
      </c>
    </row>
    <row r="150" spans="1:9" ht="15" customHeight="1">
      <c r="A150" s="26">
        <v>147</v>
      </c>
      <c r="B150" s="23" t="s">
        <v>25</v>
      </c>
      <c r="C150" s="23" t="s">
        <v>187</v>
      </c>
      <c r="D150" s="39" t="s">
        <v>0</v>
      </c>
      <c r="E150" s="23" t="s">
        <v>165</v>
      </c>
      <c r="F150" s="40">
        <v>0.023541666666666666</v>
      </c>
      <c r="G150" s="24" t="str">
        <f t="shared" si="9"/>
        <v>6.47/km</v>
      </c>
      <c r="H150" s="25">
        <f t="shared" si="7"/>
        <v>0.011712962962962961</v>
      </c>
      <c r="I150" s="25">
        <f t="shared" si="10"/>
        <v>0.011712962962962961</v>
      </c>
    </row>
    <row r="151" spans="1:9" ht="15" customHeight="1">
      <c r="A151" s="26">
        <v>148</v>
      </c>
      <c r="B151" s="23" t="s">
        <v>159</v>
      </c>
      <c r="C151" s="23" t="s">
        <v>247</v>
      </c>
      <c r="D151" s="39" t="s">
        <v>0</v>
      </c>
      <c r="E151" s="23" t="s">
        <v>165</v>
      </c>
      <c r="F151" s="40">
        <v>0.023541666666666666</v>
      </c>
      <c r="G151" s="24" t="str">
        <f t="shared" si="9"/>
        <v>6.47/km</v>
      </c>
      <c r="H151" s="25">
        <f t="shared" si="7"/>
        <v>0.011712962962962961</v>
      </c>
      <c r="I151" s="25">
        <f t="shared" si="10"/>
        <v>0.011712962962962961</v>
      </c>
    </row>
    <row r="152" spans="1:9" ht="15" customHeight="1">
      <c r="A152" s="26">
        <v>149</v>
      </c>
      <c r="B152" s="23" t="s">
        <v>25</v>
      </c>
      <c r="C152" s="23" t="s">
        <v>160</v>
      </c>
      <c r="D152" s="39" t="s">
        <v>0</v>
      </c>
      <c r="E152" s="23" t="s">
        <v>165</v>
      </c>
      <c r="F152" s="40">
        <v>0.02355324074074074</v>
      </c>
      <c r="G152" s="24" t="str">
        <f t="shared" si="9"/>
        <v>6.47/km</v>
      </c>
      <c r="H152" s="25">
        <f t="shared" si="7"/>
        <v>0.011724537037037035</v>
      </c>
      <c r="I152" s="25">
        <f t="shared" si="10"/>
        <v>0.011724537037037035</v>
      </c>
    </row>
    <row r="153" spans="1:9" ht="15" customHeight="1">
      <c r="A153" s="19">
        <v>150</v>
      </c>
      <c r="B153" s="22" t="s">
        <v>161</v>
      </c>
      <c r="C153" s="22" t="s">
        <v>263</v>
      </c>
      <c r="D153" s="38" t="s">
        <v>0</v>
      </c>
      <c r="E153" s="22" t="s">
        <v>224</v>
      </c>
      <c r="F153" s="29">
        <v>0.024016203703703706</v>
      </c>
      <c r="G153" s="8" t="str">
        <f t="shared" si="9"/>
        <v>6.55/km</v>
      </c>
      <c r="H153" s="10">
        <f t="shared" si="7"/>
        <v>0.012187500000000002</v>
      </c>
      <c r="I153" s="10">
        <f t="shared" si="10"/>
        <v>0.012187500000000002</v>
      </c>
    </row>
    <row r="154" spans="1:9" ht="15" customHeight="1">
      <c r="A154" s="19">
        <v>151</v>
      </c>
      <c r="B154" s="22" t="s">
        <v>185</v>
      </c>
      <c r="C154" s="22" t="s">
        <v>185</v>
      </c>
      <c r="D154" s="38" t="s">
        <v>0</v>
      </c>
      <c r="E154" s="22" t="s">
        <v>224</v>
      </c>
      <c r="F154" s="29">
        <v>0.024016203703703706</v>
      </c>
      <c r="G154" s="8" t="str">
        <f t="shared" si="9"/>
        <v>6.55/km</v>
      </c>
      <c r="H154" s="10">
        <f t="shared" si="7"/>
        <v>0.012187500000000002</v>
      </c>
      <c r="I154" s="10">
        <f t="shared" si="10"/>
        <v>0.012187500000000002</v>
      </c>
    </row>
    <row r="155" spans="1:9" ht="15" customHeight="1" thickBot="1">
      <c r="A155" s="41">
        <v>152</v>
      </c>
      <c r="B155" s="42" t="s">
        <v>162</v>
      </c>
      <c r="C155" s="42" t="s">
        <v>187</v>
      </c>
      <c r="D155" s="43" t="s">
        <v>0</v>
      </c>
      <c r="E155" s="42" t="s">
        <v>165</v>
      </c>
      <c r="F155" s="44">
        <v>0.0249537037037037</v>
      </c>
      <c r="G155" s="45" t="str">
        <f t="shared" si="9"/>
        <v>7.11/km</v>
      </c>
      <c r="H155" s="46">
        <f t="shared" si="7"/>
        <v>0.013124999999999996</v>
      </c>
      <c r="I155" s="46">
        <f t="shared" si="10"/>
        <v>0.013124999999999996</v>
      </c>
    </row>
  </sheetData>
  <autoFilter ref="A3:I155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5" t="str">
        <f>Individuale!A1</f>
        <v>CorriAMO per il volontABIO</v>
      </c>
      <c r="B1" s="56"/>
      <c r="C1" s="57"/>
    </row>
    <row r="2" spans="1:3" ht="33" customHeight="1" thickBot="1">
      <c r="A2" s="58" t="str">
        <f>Individuale!A2&amp;" km. "&amp;Individuale!I2</f>
        <v>Villa Ada - Roma (RM) Italia - Domenica 15/03/2009 km. 5</v>
      </c>
      <c r="B2" s="59"/>
      <c r="C2" s="60"/>
    </row>
    <row r="3" spans="1:3" ht="24.75" customHeight="1" thickBot="1">
      <c r="A3" s="16" t="s">
        <v>171</v>
      </c>
      <c r="B3" s="17" t="s">
        <v>175</v>
      </c>
      <c r="C3" s="17" t="s">
        <v>180</v>
      </c>
    </row>
    <row r="4" spans="1:3" ht="15" customHeight="1">
      <c r="A4" s="47">
        <v>1</v>
      </c>
      <c r="B4" s="48" t="s">
        <v>165</v>
      </c>
      <c r="C4" s="49">
        <v>26</v>
      </c>
    </row>
    <row r="5" spans="1:3" ht="15" customHeight="1">
      <c r="A5" s="30">
        <v>2</v>
      </c>
      <c r="B5" s="31" t="s">
        <v>72</v>
      </c>
      <c r="C5" s="32">
        <v>21</v>
      </c>
    </row>
    <row r="6" spans="1:3" ht="15" customHeight="1">
      <c r="A6" s="33">
        <v>3</v>
      </c>
      <c r="B6" s="31" t="s">
        <v>182</v>
      </c>
      <c r="C6" s="32">
        <v>14</v>
      </c>
    </row>
    <row r="7" spans="1:3" ht="15" customHeight="1">
      <c r="A7" s="30">
        <v>4</v>
      </c>
      <c r="B7" s="31" t="s">
        <v>223</v>
      </c>
      <c r="C7" s="32">
        <v>10</v>
      </c>
    </row>
    <row r="8" spans="1:3" ht="15" customHeight="1">
      <c r="A8" s="33">
        <v>5</v>
      </c>
      <c r="B8" s="31" t="s">
        <v>55</v>
      </c>
      <c r="C8" s="32">
        <v>7</v>
      </c>
    </row>
    <row r="9" spans="1:3" ht="15" customHeight="1">
      <c r="A9" s="30">
        <v>6</v>
      </c>
      <c r="B9" s="31" t="s">
        <v>91</v>
      </c>
      <c r="C9" s="32">
        <v>6</v>
      </c>
    </row>
    <row r="10" spans="1:3" ht="15" customHeight="1">
      <c r="A10" s="33">
        <v>7</v>
      </c>
      <c r="B10" s="31" t="s">
        <v>228</v>
      </c>
      <c r="C10" s="32">
        <v>5</v>
      </c>
    </row>
    <row r="11" spans="1:3" ht="15" customHeight="1">
      <c r="A11" s="30">
        <v>8</v>
      </c>
      <c r="B11" s="31" t="s">
        <v>252</v>
      </c>
      <c r="C11" s="32">
        <v>3</v>
      </c>
    </row>
    <row r="12" spans="1:3" ht="15" customHeight="1">
      <c r="A12" s="33">
        <v>8</v>
      </c>
      <c r="B12" s="31" t="s">
        <v>128</v>
      </c>
      <c r="C12" s="32">
        <v>3</v>
      </c>
    </row>
    <row r="13" spans="1:3" ht="15" customHeight="1">
      <c r="A13" s="33">
        <v>10</v>
      </c>
      <c r="B13" s="31" t="s">
        <v>37</v>
      </c>
      <c r="C13" s="32">
        <v>2</v>
      </c>
    </row>
    <row r="14" spans="1:3" ht="15" customHeight="1">
      <c r="A14" s="33">
        <v>10</v>
      </c>
      <c r="B14" s="31" t="s">
        <v>58</v>
      </c>
      <c r="C14" s="32">
        <v>2</v>
      </c>
    </row>
    <row r="15" spans="1:3" ht="15" customHeight="1">
      <c r="A15" s="33">
        <v>10</v>
      </c>
      <c r="B15" s="31" t="s">
        <v>214</v>
      </c>
      <c r="C15" s="32">
        <v>2</v>
      </c>
    </row>
    <row r="16" spans="1:3" ht="15" customHeight="1">
      <c r="A16" s="33">
        <v>10</v>
      </c>
      <c r="B16" s="31" t="s">
        <v>256</v>
      </c>
      <c r="C16" s="32">
        <v>2</v>
      </c>
    </row>
    <row r="17" spans="1:3" ht="15" customHeight="1">
      <c r="A17" s="33">
        <v>10</v>
      </c>
      <c r="B17" s="31" t="s">
        <v>56</v>
      </c>
      <c r="C17" s="32">
        <v>2</v>
      </c>
    </row>
    <row r="18" spans="1:3" ht="15" customHeight="1">
      <c r="A18" s="33">
        <v>15</v>
      </c>
      <c r="B18" s="31" t="s">
        <v>152</v>
      </c>
      <c r="C18" s="32">
        <v>1</v>
      </c>
    </row>
    <row r="19" spans="1:3" ht="15" customHeight="1">
      <c r="A19" s="33">
        <v>15</v>
      </c>
      <c r="B19" s="31" t="s">
        <v>111</v>
      </c>
      <c r="C19" s="32">
        <v>1</v>
      </c>
    </row>
    <row r="20" spans="1:3" ht="15" customHeight="1">
      <c r="A20" s="33">
        <v>15</v>
      </c>
      <c r="B20" s="31" t="s">
        <v>21</v>
      </c>
      <c r="C20" s="32">
        <v>1</v>
      </c>
    </row>
    <row r="21" spans="1:3" ht="15" customHeight="1">
      <c r="A21" s="33">
        <v>15</v>
      </c>
      <c r="B21" s="31" t="s">
        <v>181</v>
      </c>
      <c r="C21" s="32">
        <v>1</v>
      </c>
    </row>
    <row r="22" spans="1:3" ht="15" customHeight="1">
      <c r="A22" s="33">
        <v>15</v>
      </c>
      <c r="B22" s="31" t="s">
        <v>43</v>
      </c>
      <c r="C22" s="32">
        <v>1</v>
      </c>
    </row>
    <row r="23" spans="1:3" ht="15" customHeight="1">
      <c r="A23" s="33">
        <v>15</v>
      </c>
      <c r="B23" s="31" t="s">
        <v>258</v>
      </c>
      <c r="C23" s="32">
        <v>1</v>
      </c>
    </row>
    <row r="24" spans="1:3" ht="15" customHeight="1">
      <c r="A24" s="33">
        <v>15</v>
      </c>
      <c r="B24" s="31" t="s">
        <v>98</v>
      </c>
      <c r="C24" s="32">
        <v>1</v>
      </c>
    </row>
    <row r="25" spans="1:3" ht="15" customHeight="1">
      <c r="A25" s="33">
        <v>15</v>
      </c>
      <c r="B25" s="31" t="s">
        <v>62</v>
      </c>
      <c r="C25" s="32">
        <v>1</v>
      </c>
    </row>
    <row r="26" spans="1:3" ht="15" customHeight="1">
      <c r="A26" s="33">
        <v>15</v>
      </c>
      <c r="B26" s="31" t="s">
        <v>108</v>
      </c>
      <c r="C26" s="32">
        <v>1</v>
      </c>
    </row>
    <row r="27" spans="1:3" ht="15" customHeight="1">
      <c r="A27" s="33">
        <v>15</v>
      </c>
      <c r="B27" s="31" t="s">
        <v>259</v>
      </c>
      <c r="C27" s="32">
        <v>1</v>
      </c>
    </row>
    <row r="28" spans="1:3" ht="15" customHeight="1">
      <c r="A28" s="33">
        <v>15</v>
      </c>
      <c r="B28" s="31" t="s">
        <v>121</v>
      </c>
      <c r="C28" s="32">
        <v>1</v>
      </c>
    </row>
    <row r="29" spans="1:3" ht="15" customHeight="1">
      <c r="A29" s="33">
        <v>15</v>
      </c>
      <c r="B29" s="31" t="s">
        <v>12</v>
      </c>
      <c r="C29" s="32">
        <v>1</v>
      </c>
    </row>
    <row r="30" spans="1:3" ht="15" customHeight="1">
      <c r="A30" s="33">
        <v>15</v>
      </c>
      <c r="B30" s="31" t="s">
        <v>251</v>
      </c>
      <c r="C30" s="32">
        <v>1</v>
      </c>
    </row>
    <row r="31" spans="1:3" ht="15" customHeight="1">
      <c r="A31" s="33">
        <v>15</v>
      </c>
      <c r="B31" s="31" t="s">
        <v>88</v>
      </c>
      <c r="C31" s="32">
        <v>1</v>
      </c>
    </row>
    <row r="32" spans="1:3" ht="15" customHeight="1">
      <c r="A32" s="33">
        <v>15</v>
      </c>
      <c r="B32" s="31" t="s">
        <v>99</v>
      </c>
      <c r="C32" s="32">
        <v>1</v>
      </c>
    </row>
    <row r="33" spans="1:3" ht="15" customHeight="1">
      <c r="A33" s="33">
        <v>15</v>
      </c>
      <c r="B33" s="31" t="s">
        <v>28</v>
      </c>
      <c r="C33" s="32">
        <v>1</v>
      </c>
    </row>
    <row r="34" spans="1:3" ht="15" customHeight="1">
      <c r="A34" s="33">
        <v>15</v>
      </c>
      <c r="B34" s="31" t="s">
        <v>194</v>
      </c>
      <c r="C34" s="32">
        <v>1</v>
      </c>
    </row>
    <row r="35" spans="1:3" ht="15" customHeight="1">
      <c r="A35" s="33">
        <v>15</v>
      </c>
      <c r="B35" s="31" t="s">
        <v>131</v>
      </c>
      <c r="C35" s="32">
        <v>1</v>
      </c>
    </row>
    <row r="36" spans="1:3" ht="15" customHeight="1">
      <c r="A36" s="33">
        <v>15</v>
      </c>
      <c r="B36" s="31" t="s">
        <v>50</v>
      </c>
      <c r="C36" s="32">
        <v>1</v>
      </c>
    </row>
    <row r="37" spans="1:3" ht="15" customHeight="1">
      <c r="A37" s="33">
        <v>15</v>
      </c>
      <c r="B37" s="31" t="s">
        <v>154</v>
      </c>
      <c r="C37" s="32">
        <v>1</v>
      </c>
    </row>
    <row r="38" spans="1:3" ht="15" customHeight="1" thickBot="1">
      <c r="A38" s="36"/>
      <c r="B38" s="34" t="s">
        <v>224</v>
      </c>
      <c r="C38" s="35">
        <v>27</v>
      </c>
    </row>
    <row r="39" ht="12.75">
      <c r="C39" s="4">
        <f>SUM(C4:C37)</f>
        <v>125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2009-03-27T06:25:56Z</cp:lastPrinted>
  <dcterms:created xsi:type="dcterms:W3CDTF">2008-10-15T19:55:17Z</dcterms:created>
  <dcterms:modified xsi:type="dcterms:W3CDTF">2009-03-27T06:26:38Z</dcterms:modified>
  <cp:category/>
  <cp:version/>
  <cp:contentType/>
  <cp:contentStatus/>
</cp:coreProperties>
</file>