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/>
  </bookViews>
  <sheets>
    <sheet name="Individuale" sheetId="1" r:id="rId1"/>
    <sheet name="Squadre" sheetId="2" r:id="rId2"/>
  </sheets>
  <definedNames>
    <definedName name="_xlnm._FilterDatabase" localSheetId="0" hidden="1">Individuale!$A$4:$I$153</definedName>
    <definedName name="_xlnm.Print_Titles" localSheetId="0">Individuale!$1:$4</definedName>
    <definedName name="_xlnm.Print_Titles" localSheetId="1">Squadre!$1:$3</definedName>
  </definedNames>
  <calcPr calcId="124519" fullCalcOnLoad="1"/>
</workbook>
</file>

<file path=xl/calcChain.xml><?xml version="1.0" encoding="utf-8"?>
<calcChain xmlns="http://schemas.openxmlformats.org/spreadsheetml/2006/main">
  <c r="G5" i="1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G44"/>
  <c r="H44"/>
  <c r="I44"/>
  <c r="G45"/>
  <c r="H45"/>
  <c r="I45"/>
  <c r="G46"/>
  <c r="H46"/>
  <c r="I46"/>
  <c r="G47"/>
  <c r="H47"/>
  <c r="I47"/>
  <c r="G48"/>
  <c r="H48"/>
  <c r="I48"/>
  <c r="G49"/>
  <c r="H49"/>
  <c r="I49"/>
  <c r="G50"/>
  <c r="H50"/>
  <c r="I50"/>
  <c r="G51"/>
  <c r="H51"/>
  <c r="I51"/>
  <c r="G52"/>
  <c r="H52"/>
  <c r="I52"/>
  <c r="G53"/>
  <c r="H53"/>
  <c r="I53"/>
  <c r="G54"/>
  <c r="H54"/>
  <c r="I54"/>
  <c r="G55"/>
  <c r="H55"/>
  <c r="I55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G91"/>
  <c r="H91"/>
  <c r="I91"/>
  <c r="G92"/>
  <c r="H92"/>
  <c r="I92"/>
  <c r="G93"/>
  <c r="H93"/>
  <c r="I93"/>
  <c r="G94"/>
  <c r="H94"/>
  <c r="I94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G102"/>
  <c r="H102"/>
  <c r="I102"/>
  <c r="G103"/>
  <c r="H103"/>
  <c r="I103"/>
  <c r="G104"/>
  <c r="H104"/>
  <c r="I104"/>
  <c r="G105"/>
  <c r="H105"/>
  <c r="I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G112"/>
  <c r="H112"/>
  <c r="I112"/>
  <c r="G113"/>
  <c r="H113"/>
  <c r="I113"/>
  <c r="G114"/>
  <c r="H114"/>
  <c r="I114"/>
  <c r="G115"/>
  <c r="H115"/>
  <c r="I115"/>
  <c r="G116"/>
  <c r="H116"/>
  <c r="I116"/>
  <c r="G117"/>
  <c r="H117"/>
  <c r="I117"/>
  <c r="G118"/>
  <c r="H118"/>
  <c r="I118"/>
  <c r="G119"/>
  <c r="H119"/>
  <c r="I119"/>
  <c r="G120"/>
  <c r="H120"/>
  <c r="I120"/>
  <c r="G121"/>
  <c r="H121"/>
  <c r="I121"/>
  <c r="G122"/>
  <c r="H122"/>
  <c r="I122"/>
  <c r="G123"/>
  <c r="H123"/>
  <c r="I123"/>
  <c r="G124"/>
  <c r="H124"/>
  <c r="I124"/>
  <c r="G125"/>
  <c r="H125"/>
  <c r="I125"/>
  <c r="G126"/>
  <c r="H126"/>
  <c r="I126"/>
  <c r="G127"/>
  <c r="H127"/>
  <c r="I127"/>
  <c r="G128"/>
  <c r="H128"/>
  <c r="I128"/>
  <c r="G129"/>
  <c r="H129"/>
  <c r="I129"/>
  <c r="G130"/>
  <c r="H130"/>
  <c r="I130"/>
  <c r="G131"/>
  <c r="H131"/>
  <c r="I131"/>
  <c r="G132"/>
  <c r="H132"/>
  <c r="I132"/>
  <c r="G133"/>
  <c r="H133"/>
  <c r="I133"/>
  <c r="G134"/>
  <c r="H134"/>
  <c r="I134"/>
  <c r="G135"/>
  <c r="H135"/>
  <c r="I135"/>
  <c r="G136"/>
  <c r="H136"/>
  <c r="I136"/>
  <c r="G137"/>
  <c r="H137"/>
  <c r="I137"/>
  <c r="G138"/>
  <c r="H138"/>
  <c r="I138"/>
  <c r="G139"/>
  <c r="H139"/>
  <c r="I139"/>
  <c r="G140"/>
  <c r="H140"/>
  <c r="I140"/>
  <c r="G141"/>
  <c r="H141"/>
  <c r="I141"/>
  <c r="G142"/>
  <c r="H142"/>
  <c r="I142"/>
  <c r="G143"/>
  <c r="H143"/>
  <c r="I143"/>
  <c r="G144"/>
  <c r="H144"/>
  <c r="I144"/>
  <c r="G145"/>
  <c r="H145"/>
  <c r="I145"/>
  <c r="G146"/>
  <c r="H146"/>
  <c r="I146"/>
  <c r="G147"/>
  <c r="H147"/>
  <c r="I147"/>
  <c r="G148"/>
  <c r="H148"/>
  <c r="I148"/>
  <c r="G149"/>
  <c r="H149"/>
  <c r="I149"/>
  <c r="G150"/>
  <c r="H150"/>
  <c r="I150"/>
  <c r="G151"/>
  <c r="H151"/>
  <c r="I151"/>
  <c r="G152"/>
  <c r="H152"/>
  <c r="I152"/>
  <c r="G153"/>
  <c r="H153"/>
  <c r="I153"/>
  <c r="G155"/>
  <c r="H155"/>
  <c r="I155"/>
  <c r="G156"/>
  <c r="H156"/>
  <c r="I156"/>
  <c r="G157"/>
  <c r="H157"/>
  <c r="I157"/>
  <c r="G158"/>
  <c r="H158"/>
  <c r="I158"/>
  <c r="G159"/>
  <c r="H159"/>
  <c r="I159"/>
  <c r="G160"/>
  <c r="H160"/>
  <c r="I160"/>
  <c r="G161"/>
  <c r="H161"/>
  <c r="I161"/>
  <c r="G162"/>
  <c r="H162"/>
  <c r="I162"/>
  <c r="G163"/>
  <c r="H163"/>
  <c r="I163"/>
  <c r="G164"/>
  <c r="H164"/>
  <c r="I164"/>
  <c r="G165"/>
  <c r="H165"/>
  <c r="I165"/>
  <c r="G166"/>
  <c r="H166"/>
  <c r="I166"/>
  <c r="G167"/>
  <c r="H167"/>
  <c r="I167"/>
  <c r="G168"/>
  <c r="H168"/>
  <c r="I168"/>
  <c r="G169"/>
  <c r="H169"/>
  <c r="I169"/>
  <c r="G170"/>
  <c r="H170"/>
  <c r="I170"/>
  <c r="G171"/>
  <c r="H171"/>
  <c r="I171"/>
  <c r="G172"/>
  <c r="H172"/>
  <c r="I172"/>
  <c r="G173"/>
  <c r="H173"/>
  <c r="I173"/>
  <c r="G174"/>
  <c r="H174"/>
  <c r="I174"/>
  <c r="G175"/>
  <c r="H175"/>
  <c r="I175"/>
  <c r="G176"/>
  <c r="H176"/>
  <c r="I176"/>
  <c r="G177"/>
  <c r="H177"/>
  <c r="I177"/>
  <c r="G178"/>
  <c r="H178"/>
  <c r="I178"/>
  <c r="G179"/>
  <c r="H179"/>
  <c r="I179"/>
  <c r="G180"/>
  <c r="H180"/>
  <c r="I180"/>
  <c r="G181"/>
  <c r="H181"/>
  <c r="I181"/>
  <c r="G182"/>
  <c r="H182"/>
  <c r="I182"/>
  <c r="G183"/>
  <c r="H183"/>
  <c r="I183"/>
  <c r="G184"/>
  <c r="H184"/>
  <c r="I184"/>
  <c r="G185"/>
  <c r="H185"/>
  <c r="I185"/>
  <c r="G186"/>
  <c r="H186"/>
  <c r="I186"/>
  <c r="G187"/>
  <c r="H187"/>
  <c r="I187"/>
  <c r="G188"/>
  <c r="H188"/>
  <c r="I188"/>
  <c r="G189"/>
  <c r="H189"/>
  <c r="I189"/>
  <c r="G190"/>
  <c r="H190"/>
  <c r="I190"/>
  <c r="G191"/>
  <c r="H191"/>
  <c r="I191"/>
  <c r="G192"/>
  <c r="H192"/>
  <c r="I192"/>
  <c r="G193"/>
  <c r="H193"/>
  <c r="I193"/>
  <c r="G194"/>
  <c r="H194"/>
  <c r="I194"/>
  <c r="A1" i="2"/>
  <c r="A2"/>
</calcChain>
</file>

<file path=xl/sharedStrings.xml><?xml version="1.0" encoding="utf-8"?>
<sst xmlns="http://schemas.openxmlformats.org/spreadsheetml/2006/main" count="922" uniqueCount="466">
  <si>
    <t>Trail del Monte Soratte</t>
  </si>
  <si>
    <t>13ª edizione</t>
  </si>
  <si>
    <t>Soratte - Sant'Oreste (RM) Italia - Domenica 07/07/2013</t>
  </si>
  <si>
    <t>km.</t>
  </si>
  <si>
    <t>Pos</t>
  </si>
  <si>
    <t xml:space="preserve">Cognome </t>
  </si>
  <si>
    <t>Nome</t>
  </si>
  <si>
    <t>Cat.</t>
  </si>
  <si>
    <t>Società</t>
  </si>
  <si>
    <t>Tempo ufficiale</t>
  </si>
  <si>
    <t>Velocità</t>
  </si>
  <si>
    <t>Distanza dal 1° classif</t>
  </si>
  <si>
    <t>Distanza dal 1° di categoria</t>
  </si>
  <si>
    <t>CIOCCOLINI</t>
  </si>
  <si>
    <t>GIUSEPPE</t>
  </si>
  <si>
    <t>XXX</t>
  </si>
  <si>
    <t>ATLETICA TUSCANIA ETRUSCA</t>
  </si>
  <si>
    <t>0.52.30</t>
  </si>
  <si>
    <t>BOUDUMA</t>
  </si>
  <si>
    <t>YAHYA</t>
  </si>
  <si>
    <t>SABINA MARATHON CLUB</t>
  </si>
  <si>
    <t>0.53.24</t>
  </si>
  <si>
    <t>CRISOSTOMI</t>
  </si>
  <si>
    <t>ENRICO</t>
  </si>
  <si>
    <t>0.54.12</t>
  </si>
  <si>
    <t>FARAONI</t>
  </si>
  <si>
    <t>CLAUDIO</t>
  </si>
  <si>
    <t>ASD MANZIANA</t>
  </si>
  <si>
    <t>0.54.13</t>
  </si>
  <si>
    <t>MESIA PARRA</t>
  </si>
  <si>
    <t>OCTAVIO</t>
  </si>
  <si>
    <t>G.S. FALERIA</t>
  </si>
  <si>
    <t>0.55.43</t>
  </si>
  <si>
    <t>PALLOTTA</t>
  </si>
  <si>
    <t>ANTONELLO</t>
  </si>
  <si>
    <t>ATLETICA BOLSENA</t>
  </si>
  <si>
    <t>0.55.55</t>
  </si>
  <si>
    <t>VALEJO</t>
  </si>
  <si>
    <t>ANNIBAL LARA</t>
  </si>
  <si>
    <t>0.56.33</t>
  </si>
  <si>
    <t>MANCINI</t>
  </si>
  <si>
    <t>SIMONE</t>
  </si>
  <si>
    <t>0.56.40</t>
  </si>
  <si>
    <t>VALVASSORI</t>
  </si>
  <si>
    <t>CRISTIAN</t>
  </si>
  <si>
    <t>ASD ATINA</t>
  </si>
  <si>
    <t>DI GREGORIO</t>
  </si>
  <si>
    <t>ROBERTO</t>
  </si>
  <si>
    <t>TIVOLI MARATHON</t>
  </si>
  <si>
    <t>0.57.55</t>
  </si>
  <si>
    <t>CASSETTI</t>
  </si>
  <si>
    <t>ALESSANDRO</t>
  </si>
  <si>
    <t>ATL.TERNI</t>
  </si>
  <si>
    <t>0.58.40</t>
  </si>
  <si>
    <t>COMINA</t>
  </si>
  <si>
    <t>FABIO</t>
  </si>
  <si>
    <t>OLIMPICA FLAMINIA</t>
  </si>
  <si>
    <t>ORONZINI</t>
  </si>
  <si>
    <t>G.S. BANCARI ROMANI</t>
  </si>
  <si>
    <t>FELIZIANI</t>
  </si>
  <si>
    <t>EUGENIO</t>
  </si>
  <si>
    <t>DE CARVALHO</t>
  </si>
  <si>
    <t>ANTONIO</t>
  </si>
  <si>
    <t>A.D.S. ACORP ROMA</t>
  </si>
  <si>
    <t>LUCCI</t>
  </si>
  <si>
    <t>GIAMPIETRO</t>
  </si>
  <si>
    <t>ECOMARATONA MONTI CIMINI</t>
  </si>
  <si>
    <t>SILVA</t>
  </si>
  <si>
    <t>RICCARDO</t>
  </si>
  <si>
    <t>UISP ROMA</t>
  </si>
  <si>
    <t>REMOLI</t>
  </si>
  <si>
    <t>RENATO</t>
  </si>
  <si>
    <t>TRAIL 2 LAGHI</t>
  </si>
  <si>
    <t>MASSIMILIANO</t>
  </si>
  <si>
    <t>DE IULIS</t>
  </si>
  <si>
    <t>STEFANO</t>
  </si>
  <si>
    <t>BERTOLI</t>
  </si>
  <si>
    <t>OLIMPIA 2004</t>
  </si>
  <si>
    <t>SFORZA</t>
  </si>
  <si>
    <t>CHIESA</t>
  </si>
  <si>
    <t>MARCO</t>
  </si>
  <si>
    <t>DI RE</t>
  </si>
  <si>
    <t>ALFREDO</t>
  </si>
  <si>
    <t>MORLUPO ASTERIX UISP</t>
  </si>
  <si>
    <t>AMATORI</t>
  </si>
  <si>
    <t>CORSA DEI SANTI ASD</t>
  </si>
  <si>
    <t>PAZZAGLIA</t>
  </si>
  <si>
    <t>SERGIO</t>
  </si>
  <si>
    <t>PODISTICA ATLETICA WINNER FOLIGNO</t>
  </si>
  <si>
    <t>SPIDONI</t>
  </si>
  <si>
    <t>MANUELE</t>
  </si>
  <si>
    <t>ZONA OLIMPICA TEAM</t>
  </si>
  <si>
    <t>SILVIOLI</t>
  </si>
  <si>
    <t>DANIELE</t>
  </si>
  <si>
    <t>SCARINCI</t>
  </si>
  <si>
    <t>TULLIO</t>
  </si>
  <si>
    <t>MINUTO</t>
  </si>
  <si>
    <t>ANGELO</t>
  </si>
  <si>
    <t>POLVERINO</t>
  </si>
  <si>
    <t>VITTORIO</t>
  </si>
  <si>
    <t>SPACCAROTELLA</t>
  </si>
  <si>
    <t>FRANCESCO</t>
  </si>
  <si>
    <t>TOLOMEI</t>
  </si>
  <si>
    <t>GIOVANNI</t>
  </si>
  <si>
    <t>LBM SPORT</t>
  </si>
  <si>
    <t>PIERDET</t>
  </si>
  <si>
    <t>FRANCOIS</t>
  </si>
  <si>
    <t>POLIGRAFICO STATO</t>
  </si>
  <si>
    <t>DE ANGELIS</t>
  </si>
  <si>
    <t>G.S. K42 GAN ASS. ROMA</t>
  </si>
  <si>
    <t>LUCCHESINI</t>
  </si>
  <si>
    <t>SS LAZIO</t>
  </si>
  <si>
    <t>GERMANI</t>
  </si>
  <si>
    <t>POLISPORTIVA MONTALTO</t>
  </si>
  <si>
    <t>TORRI</t>
  </si>
  <si>
    <t>MONTI DELLA TOLFA DELL'AIRONE</t>
  </si>
  <si>
    <t>TREPICCIONE</t>
  </si>
  <si>
    <t>VINCENZO</t>
  </si>
  <si>
    <t>TONANZI</t>
  </si>
  <si>
    <t>LORENZO</t>
  </si>
  <si>
    <t>G.S. POD. PRENESTE</t>
  </si>
  <si>
    <t>1.10.12</t>
  </si>
  <si>
    <t>VALERI</t>
  </si>
  <si>
    <t>LUCIANO</t>
  </si>
  <si>
    <t>A.S. FREE RUNNER</t>
  </si>
  <si>
    <t>1.10.19</t>
  </si>
  <si>
    <t>RAVONI</t>
  </si>
  <si>
    <t>LIBERI PODISTI</t>
  </si>
  <si>
    <t>1.10.27</t>
  </si>
  <si>
    <t>CIANTI</t>
  </si>
  <si>
    <t>1.10.29</t>
  </si>
  <si>
    <t>ASCIUTTI</t>
  </si>
  <si>
    <t>GIAMPIERO</t>
  </si>
  <si>
    <t>1.10.35</t>
  </si>
  <si>
    <t>MAZZOLI</t>
  </si>
  <si>
    <t>1.10.50</t>
  </si>
  <si>
    <t>MARIOTTI</t>
  </si>
  <si>
    <t>GIANLUCA</t>
  </si>
  <si>
    <t>RUNNING EVOLUTION COLLINE ROMANE</t>
  </si>
  <si>
    <t>1.10.59</t>
  </si>
  <si>
    <t>MELE</t>
  </si>
  <si>
    <t>VITAMINA RUNNING TEAM</t>
  </si>
  <si>
    <t>1.11.31</t>
  </si>
  <si>
    <t>LOVAGLIO</t>
  </si>
  <si>
    <t>1.11.45</t>
  </si>
  <si>
    <t>TRAVAGLINI</t>
  </si>
  <si>
    <t>MAURO</t>
  </si>
  <si>
    <t>1.11.46</t>
  </si>
  <si>
    <t>FABBRI</t>
  </si>
  <si>
    <t>ROMA ECOMARATHON</t>
  </si>
  <si>
    <t>1.11.47</t>
  </si>
  <si>
    <t>D'ALESSANDRI</t>
  </si>
  <si>
    <t>LUCA</t>
  </si>
  <si>
    <t>1.11.53</t>
  </si>
  <si>
    <t>MENEGUZZO</t>
  </si>
  <si>
    <t>GRAZIANO</t>
  </si>
  <si>
    <t>1.11.57</t>
  </si>
  <si>
    <t>LAMIA</t>
  </si>
  <si>
    <t>EGIDI</t>
  </si>
  <si>
    <t>ANDREA</t>
  </si>
  <si>
    <t>TIMORORSI ASTENERSI</t>
  </si>
  <si>
    <t>1.12.35</t>
  </si>
  <si>
    <t>GUERRA</t>
  </si>
  <si>
    <t>G.S. CAT SPORT ROMA</t>
  </si>
  <si>
    <t>1.12.51</t>
  </si>
  <si>
    <t>CERIONI</t>
  </si>
  <si>
    <t>CARLO</t>
  </si>
  <si>
    <t>VECCHIETTI</t>
  </si>
  <si>
    <t>SANDRO</t>
  </si>
  <si>
    <t>1.15.24</t>
  </si>
  <si>
    <t>BRANDI</t>
  </si>
  <si>
    <t>FABRIZIO</t>
  </si>
  <si>
    <t>FORHANS TEAM</t>
  </si>
  <si>
    <t>1.15.40</t>
  </si>
  <si>
    <t>LOCHE</t>
  </si>
  <si>
    <t>A.S.AMATORI CASTELFUSANO</t>
  </si>
  <si>
    <t>1.15.49</t>
  </si>
  <si>
    <t>DI GIOVENALE</t>
  </si>
  <si>
    <t>1.15.54</t>
  </si>
  <si>
    <t>DE MESTRANGELO</t>
  </si>
  <si>
    <t>GRUPPO BLACK SHEEP</t>
  </si>
  <si>
    <t>LUCCHINI</t>
  </si>
  <si>
    <t>INDIPENDENTE</t>
  </si>
  <si>
    <t>1.16.11</t>
  </si>
  <si>
    <t>GUGLIOTTA</t>
  </si>
  <si>
    <t>DAVIDE</t>
  </si>
  <si>
    <t>ATLETICA ROCCA PRIORA</t>
  </si>
  <si>
    <t>1.16.13</t>
  </si>
  <si>
    <t>BOREA</t>
  </si>
  <si>
    <t>PROSPERO</t>
  </si>
  <si>
    <t>A.S. AMATORI VILLA PAMPHILI</t>
  </si>
  <si>
    <t>MASTRIPIETRI</t>
  </si>
  <si>
    <t>SISTO</t>
  </si>
  <si>
    <t>1.17.17</t>
  </si>
  <si>
    <t>CICCONI</t>
  </si>
  <si>
    <t>GILBERTO</t>
  </si>
  <si>
    <t>CRAL ENEA</t>
  </si>
  <si>
    <t>1.17.23</t>
  </si>
  <si>
    <t>SCIFONI</t>
  </si>
  <si>
    <t>ADRIANO</t>
  </si>
  <si>
    <t>1.17.56</t>
  </si>
  <si>
    <t>LA MANTIA</t>
  </si>
  <si>
    <t>G.S.MARATHON CLUB PALERMO</t>
  </si>
  <si>
    <t>D'ABBRUZZO</t>
  </si>
  <si>
    <t>EMILIANO</t>
  </si>
  <si>
    <t>1.18.25</t>
  </si>
  <si>
    <t>POMPEO</t>
  </si>
  <si>
    <t>VLADIMIRO</t>
  </si>
  <si>
    <t>A.S. MEDITERRANEA</t>
  </si>
  <si>
    <t>1.18.33</t>
  </si>
  <si>
    <t>PIMPINELLA</t>
  </si>
  <si>
    <t>FRANCO</t>
  </si>
  <si>
    <t>1.19.19</t>
  </si>
  <si>
    <t>FATTORUSSO</t>
  </si>
  <si>
    <t>1.19.20</t>
  </si>
  <si>
    <t>MUSETTI</t>
  </si>
  <si>
    <t>DIEGO</t>
  </si>
  <si>
    <t>PODISTICA MARE DI ROMA</t>
  </si>
  <si>
    <t>1.19.51</t>
  </si>
  <si>
    <t>SPALLACCINI</t>
  </si>
  <si>
    <t>ORSINI</t>
  </si>
  <si>
    <t>ROMANO</t>
  </si>
  <si>
    <t>BESTIACO</t>
  </si>
  <si>
    <t>MARINO</t>
  </si>
  <si>
    <t>MONCALIERI</t>
  </si>
  <si>
    <t>1.20.13</t>
  </si>
  <si>
    <t>USAI</t>
  </si>
  <si>
    <t>PAOLO</t>
  </si>
  <si>
    <t>1.20.30</t>
  </si>
  <si>
    <t>LOCCI</t>
  </si>
  <si>
    <t>1.20.40</t>
  </si>
  <si>
    <t>CHIAVONI</t>
  </si>
  <si>
    <t>MARCELLO</t>
  </si>
  <si>
    <t>GP M. DELLA TOLFA L'AIRONE</t>
  </si>
  <si>
    <t>1.20.46</t>
  </si>
  <si>
    <t>BIZZARRI</t>
  </si>
  <si>
    <t>1.21.18</t>
  </si>
  <si>
    <t>BURTONE</t>
  </si>
  <si>
    <t>ROBERTO PIERO</t>
  </si>
  <si>
    <t>ROMA TRIATHLON ASD</t>
  </si>
  <si>
    <t>1.21.21</t>
  </si>
  <si>
    <t>CABELLA</t>
  </si>
  <si>
    <t>1.21.35</t>
  </si>
  <si>
    <t>CALANDRELLI</t>
  </si>
  <si>
    <t>MATTEO</t>
  </si>
  <si>
    <t>1.21.55</t>
  </si>
  <si>
    <t>RAGAZZINI</t>
  </si>
  <si>
    <t>PAPALINI</t>
  </si>
  <si>
    <t>MIRCO</t>
  </si>
  <si>
    <t>OSTIA ANTICA ATHLETE</t>
  </si>
  <si>
    <t>1.23.17</t>
  </si>
  <si>
    <t>IORIO</t>
  </si>
  <si>
    <t>TOMMASO</t>
  </si>
  <si>
    <t>1.23.27</t>
  </si>
  <si>
    <t>RICASOLI</t>
  </si>
  <si>
    <t>UISP LATINA</t>
  </si>
  <si>
    <t>1.23.59</t>
  </si>
  <si>
    <t>RUGGERI</t>
  </si>
  <si>
    <t>1.24.23</t>
  </si>
  <si>
    <t>CORRADINI</t>
  </si>
  <si>
    <t>ASD FARTLEK</t>
  </si>
  <si>
    <t>1.24.24</t>
  </si>
  <si>
    <t>MARRA</t>
  </si>
  <si>
    <t>MAURIZIO</t>
  </si>
  <si>
    <t>ATL.LIB. CITTA DI CASTELLO</t>
  </si>
  <si>
    <t>1.25.16</t>
  </si>
  <si>
    <t>DE MAGGI</t>
  </si>
  <si>
    <t>RAFFAELE</t>
  </si>
  <si>
    <t>1.25.25</t>
  </si>
  <si>
    <t>COLELLI</t>
  </si>
  <si>
    <t>1.25.35</t>
  </si>
  <si>
    <t>MARIANI</t>
  </si>
  <si>
    <t>RUNNERS RIETI</t>
  </si>
  <si>
    <t>1.25.40</t>
  </si>
  <si>
    <t>INNOCENZI</t>
  </si>
  <si>
    <t>1.25.41</t>
  </si>
  <si>
    <t>BELARDINELLI</t>
  </si>
  <si>
    <t>PODISTICA ATLETICA W FOLIGNO</t>
  </si>
  <si>
    <t>MORONI</t>
  </si>
  <si>
    <t>1.26.12</t>
  </si>
  <si>
    <t>SPATUZZO</t>
  </si>
  <si>
    <t>A.S.WORLD TRUCK SEZ.PODISMO</t>
  </si>
  <si>
    <t>1.26.29</t>
  </si>
  <si>
    <t>BERNARDINI</t>
  </si>
  <si>
    <t>1.26.30</t>
  </si>
  <si>
    <t>TROCCHI</t>
  </si>
  <si>
    <t>1.26.59</t>
  </si>
  <si>
    <t>GIULIANO</t>
  </si>
  <si>
    <t>ANTONINO</t>
  </si>
  <si>
    <t>1.27.18</t>
  </si>
  <si>
    <t>AQUININI</t>
  </si>
  <si>
    <t>MASSIMO</t>
  </si>
  <si>
    <t>1.28.40</t>
  </si>
  <si>
    <t>APRILI</t>
  </si>
  <si>
    <t>ALFIO</t>
  </si>
  <si>
    <t>1.28.50</t>
  </si>
  <si>
    <t>BIANCO</t>
  </si>
  <si>
    <t>AVIS IN CORSA CONVERSANO</t>
  </si>
  <si>
    <t>1.28.51</t>
  </si>
  <si>
    <t>TAGLIAFERRI</t>
  </si>
  <si>
    <t>RINALDO</t>
  </si>
  <si>
    <t>1.28.59</t>
  </si>
  <si>
    <t>CIUT</t>
  </si>
  <si>
    <t>GUSTAVO</t>
  </si>
  <si>
    <t>1.29.21</t>
  </si>
  <si>
    <t>BANDINU</t>
  </si>
  <si>
    <t>IGNAZIO</t>
  </si>
  <si>
    <t>NATURALMENTE CASTELNUOVO</t>
  </si>
  <si>
    <t>1.29.48</t>
  </si>
  <si>
    <t>LAFORENZA</t>
  </si>
  <si>
    <t>DOMENICO</t>
  </si>
  <si>
    <t>1.30.11</t>
  </si>
  <si>
    <t>ORDONEZ</t>
  </si>
  <si>
    <t>TACURI</t>
  </si>
  <si>
    <t>1.30.14</t>
  </si>
  <si>
    <t>TOSONI</t>
  </si>
  <si>
    <t>ATLETICA FIANO</t>
  </si>
  <si>
    <t>1.31.11</t>
  </si>
  <si>
    <t>CAPORALE</t>
  </si>
  <si>
    <t>GIORGIO</t>
  </si>
  <si>
    <t>DE PRETE</t>
  </si>
  <si>
    <t>ATLETICA CARSOLI</t>
  </si>
  <si>
    <t>SANTI</t>
  </si>
  <si>
    <t>CRISTIANO</t>
  </si>
  <si>
    <t>ARLEO</t>
  </si>
  <si>
    <t>VALERIO</t>
  </si>
  <si>
    <t>MACIOCE</t>
  </si>
  <si>
    <t>AMATORI ATL. POMEZIA</t>
  </si>
  <si>
    <t>DOMINICI</t>
  </si>
  <si>
    <t>ELIO</t>
  </si>
  <si>
    <t>FOGLIA MANZILLO</t>
  </si>
  <si>
    <t>DI LEONARDO</t>
  </si>
  <si>
    <t>ZEDDE</t>
  </si>
  <si>
    <t>GIANLUIGI</t>
  </si>
  <si>
    <t>VIVALDI</t>
  </si>
  <si>
    <t>PORZIA</t>
  </si>
  <si>
    <t>VEROLI</t>
  </si>
  <si>
    <t>FEDERICO</t>
  </si>
  <si>
    <t>CREDENTINO</t>
  </si>
  <si>
    <t>PEIFFER</t>
  </si>
  <si>
    <t>DANIEL</t>
  </si>
  <si>
    <t>A.S. ROMA ROAD R.CLUB</t>
  </si>
  <si>
    <t>D'ANTONIO</t>
  </si>
  <si>
    <t>SALVATORE</t>
  </si>
  <si>
    <t>GOLVELLI</t>
  </si>
  <si>
    <t>PELLICCIA</t>
  </si>
  <si>
    <t>FINOCCHI</t>
  </si>
  <si>
    <t>BROGI</t>
  </si>
  <si>
    <t>GIANCARLO</t>
  </si>
  <si>
    <t>BOBBONI</t>
  </si>
  <si>
    <t>MOD.CERAMICI RUNNERS</t>
  </si>
  <si>
    <t>PECCI</t>
  </si>
  <si>
    <t>MARIO</t>
  </si>
  <si>
    <t>POLLASTRINI</t>
  </si>
  <si>
    <t>DECINA</t>
  </si>
  <si>
    <t>LUCIO</t>
  </si>
  <si>
    <t>IACONI</t>
  </si>
  <si>
    <t>LAMBERTO</t>
  </si>
  <si>
    <t>SCARPA</t>
  </si>
  <si>
    <t>MICHELE</t>
  </si>
  <si>
    <t>DONATI</t>
  </si>
  <si>
    <t>ARIETE</t>
  </si>
  <si>
    <t>MEREU</t>
  </si>
  <si>
    <t>IADECOLA</t>
  </si>
  <si>
    <t>ROCCO</t>
  </si>
  <si>
    <t>SCORZA</t>
  </si>
  <si>
    <t>CALCERANO</t>
  </si>
  <si>
    <t>GIANFRANCO</t>
  </si>
  <si>
    <t>UNGANIA</t>
  </si>
  <si>
    <t>SILVIO</t>
  </si>
  <si>
    <t>SMARGIASSI</t>
  </si>
  <si>
    <t>RAIMONDO</t>
  </si>
  <si>
    <t>VITA ATLETICA</t>
  </si>
  <si>
    <t>TALONE</t>
  </si>
  <si>
    <t>ADANTI</t>
  </si>
  <si>
    <t>CARLINI</t>
  </si>
  <si>
    <t>MARZIA</t>
  </si>
  <si>
    <t>ATLETICA ORTE</t>
  </si>
  <si>
    <t>IMBUCATURA</t>
  </si>
  <si>
    <t>CRISTINA MARILENA</t>
  </si>
  <si>
    <t>1.11.29</t>
  </si>
  <si>
    <t xml:space="preserve">CANNUCCIA </t>
  </si>
  <si>
    <t>MARIA TERESA</t>
  </si>
  <si>
    <t>1.12.18</t>
  </si>
  <si>
    <t>LUCCHETTI</t>
  </si>
  <si>
    <t>SILVIA</t>
  </si>
  <si>
    <t>1.13.24</t>
  </si>
  <si>
    <t>CECCHINI</t>
  </si>
  <si>
    <t>MARA</t>
  </si>
  <si>
    <t>ATL. AMATORI VELLETRI</t>
  </si>
  <si>
    <t>1.17.55</t>
  </si>
  <si>
    <t>GIOVANNINI</t>
  </si>
  <si>
    <t>ELISABETTA</t>
  </si>
  <si>
    <t>ATL. PEGASO</t>
  </si>
  <si>
    <t>1.20.11</t>
  </si>
  <si>
    <t>BILLI</t>
  </si>
  <si>
    <t>MARIA LILIA</t>
  </si>
  <si>
    <t>ZERVOS</t>
  </si>
  <si>
    <t>THI KIM THU</t>
  </si>
  <si>
    <t>A.S. INSIEME</t>
  </si>
  <si>
    <t>PINO</t>
  </si>
  <si>
    <t>GIANNA</t>
  </si>
  <si>
    <t>1.26.28</t>
  </si>
  <si>
    <t>GOVERNATORI</t>
  </si>
  <si>
    <t>GIOVANNA</t>
  </si>
  <si>
    <t>1.26.38</t>
  </si>
  <si>
    <t>LIQUORI</t>
  </si>
  <si>
    <t>ALESSANDRA</t>
  </si>
  <si>
    <t>CARADONNA</t>
  </si>
  <si>
    <t>ROSSELLA</t>
  </si>
  <si>
    <t>FUTURA CAGLIARI SOLOATLETICA</t>
  </si>
  <si>
    <t>1.28.41</t>
  </si>
  <si>
    <t>BERNARDI</t>
  </si>
  <si>
    <t>ATL.PEGASO</t>
  </si>
  <si>
    <t>1.30.30</t>
  </si>
  <si>
    <t>CRISTIANA</t>
  </si>
  <si>
    <t>PATRICOLO</t>
  </si>
  <si>
    <t>SUSANNA</t>
  </si>
  <si>
    <t>MAJ-LIS</t>
  </si>
  <si>
    <t>BLOM</t>
  </si>
  <si>
    <t>PASQUALI</t>
  </si>
  <si>
    <t>ANTONELLA</t>
  </si>
  <si>
    <t>GERARDI</t>
  </si>
  <si>
    <t>SIMONETTA</t>
  </si>
  <si>
    <t>NAFISSI</t>
  </si>
  <si>
    <t>ELEONORA</t>
  </si>
  <si>
    <t>MOLITERNO</t>
  </si>
  <si>
    <t>GRAZIELLA</t>
  </si>
  <si>
    <t>TAMBURRINI</t>
  </si>
  <si>
    <t>SIMONA</t>
  </si>
  <si>
    <t>MARATONA DI ROMA</t>
  </si>
  <si>
    <t>NOBILI</t>
  </si>
  <si>
    <t>NICOLETTA</t>
  </si>
  <si>
    <t>CRISTOFARI</t>
  </si>
  <si>
    <t>FELICETTI</t>
  </si>
  <si>
    <t>MARIA</t>
  </si>
  <si>
    <t>SAVINO</t>
  </si>
  <si>
    <t>GIGLI</t>
  </si>
  <si>
    <t>ANNA MARIA</t>
  </si>
  <si>
    <t>ANTONUCCI</t>
  </si>
  <si>
    <t>ANNA PAOLA</t>
  </si>
  <si>
    <t>TAGARELLI</t>
  </si>
  <si>
    <t>MONICA</t>
  </si>
  <si>
    <t>LAVALLE</t>
  </si>
  <si>
    <t>MARIA GRAZIA</t>
  </si>
  <si>
    <t>GUILLORIT</t>
  </si>
  <si>
    <t>CATHERINE</t>
  </si>
  <si>
    <t>MARTANI</t>
  </si>
  <si>
    <t>RITA</t>
  </si>
  <si>
    <t>SCARDACI</t>
  </si>
  <si>
    <t>CHIARA</t>
  </si>
  <si>
    <t>FIORENTINI</t>
  </si>
  <si>
    <t>PATRIZIA</t>
  </si>
  <si>
    <t>CALDARONE</t>
  </si>
  <si>
    <t>ROSARIA</t>
  </si>
  <si>
    <t>BIBIRI</t>
  </si>
  <si>
    <t>MARIA GIACOMINA</t>
  </si>
  <si>
    <t>PACITTI</t>
  </si>
  <si>
    <t>LORELLA</t>
  </si>
  <si>
    <t>BIANCHETTI</t>
  </si>
  <si>
    <t>MISSO</t>
  </si>
  <si>
    <t>GIUSEPPINA</t>
  </si>
  <si>
    <t>PACIOTTI</t>
  </si>
  <si>
    <t>DANIELA</t>
  </si>
  <si>
    <t>Iscritti</t>
  </si>
  <si>
    <t>A.S.D. PODISTICA SOLIDARIETA'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</si>
</sst>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hh:mm:ss"/>
  </numFmts>
  <fonts count="12">
    <font>
      <sz val="10"/>
      <name val="Arial"/>
      <family val="2"/>
    </font>
    <font>
      <b/>
      <sz val="10"/>
      <name val="Arial"/>
      <family val="2"/>
    </font>
    <font>
      <b/>
      <sz val="28"/>
      <name val="Tempus Sans ITC"/>
      <family val="5"/>
    </font>
    <font>
      <b/>
      <sz val="14"/>
      <name val="Tempus Sans ITC"/>
      <family val="5"/>
    </font>
    <font>
      <b/>
      <sz val="12"/>
      <name val="Tempus Sans ITC"/>
      <family val="5"/>
    </font>
    <font>
      <b/>
      <sz val="10"/>
      <name val="Tempus Sans ITC"/>
      <family val="5"/>
    </font>
    <font>
      <b/>
      <sz val="10"/>
      <color indexed="8"/>
      <name val="Tempus Sans ITC"/>
      <family val="5"/>
    </font>
    <font>
      <b/>
      <sz val="8"/>
      <color indexed="8"/>
      <name val="Tempus Sans ITC"/>
      <family val="5"/>
    </font>
    <font>
      <sz val="10"/>
      <color indexed="8"/>
      <name val="Arial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i/>
      <sz val="10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0" fillId="0" borderId="0"/>
    <xf numFmtId="0" fontId="10" fillId="2" borderId="1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165" fontId="0" fillId="0" borderId="2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/>
    </xf>
    <xf numFmtId="165" fontId="0" fillId="0" borderId="7" xfId="0" applyNumberFormat="1" applyFont="1" applyFill="1" applyBorder="1" applyAlignment="1">
      <alignment horizontal="center" vertical="center"/>
    </xf>
    <xf numFmtId="21" fontId="0" fillId="0" borderId="7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21" fontId="0" fillId="0" borderId="3" xfId="0" applyNumberFormat="1" applyFont="1" applyFill="1" applyBorder="1" applyAlignment="1">
      <alignment horizontal="center" vertical="center"/>
    </xf>
    <xf numFmtId="165" fontId="0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" fontId="9" fillId="3" borderId="8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/>
    </xf>
    <xf numFmtId="165" fontId="11" fillId="5" borderId="7" xfId="0" applyNumberFormat="1" applyFont="1" applyFill="1" applyBorder="1" applyAlignment="1">
      <alignment horizontal="center" vertical="center"/>
    </xf>
    <xf numFmtId="21" fontId="11" fillId="5" borderId="7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vertical="center"/>
    </xf>
    <xf numFmtId="0" fontId="11" fillId="5" borderId="7" xfId="0" applyNumberFormat="1" applyFont="1" applyFill="1" applyBorder="1" applyAlignment="1">
      <alignment horizontal="center" vertical="center"/>
    </xf>
  </cellXfs>
  <cellStyles count="9">
    <cellStyle name="Angolo tabella pivot" xfId="3"/>
    <cellStyle name="Campo tabella pivot" xfId="5"/>
    <cellStyle name="Categoria tabella pivot" xfId="6"/>
    <cellStyle name="Normale" xfId="0" builtinId="0"/>
    <cellStyle name="Normale 2" xfId="1"/>
    <cellStyle name="Nota 2" xfId="2"/>
    <cellStyle name="Risultato tabella pivot" xfId="8"/>
    <cellStyle name="Titolo tabella pivot" xfId="7"/>
    <cellStyle name="Valore tabella pivot" xfId="4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4"/>
  <sheetViews>
    <sheetView tabSelected="1" zoomScale="90" zoomScaleNormal="90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10.28515625" style="1" customWidth="1"/>
    <col min="2" max="3" width="29.42578125" customWidth="1"/>
    <col min="4" max="4" width="9.7109375" style="2" customWidth="1"/>
    <col min="5" max="5" width="41.85546875" style="3" customWidth="1"/>
    <col min="6" max="6" width="10.7109375" style="2" customWidth="1"/>
    <col min="7" max="7" width="10.7109375" style="1" customWidth="1"/>
    <col min="8" max="9" width="16.28515625" style="1" customWidth="1"/>
  </cols>
  <sheetData>
    <row r="1" spans="1:9" ht="4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ht="24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</row>
    <row r="3" spans="1:9" ht="24" customHeight="1">
      <c r="A3" s="35" t="s">
        <v>2</v>
      </c>
      <c r="B3" s="35"/>
      <c r="C3" s="35"/>
      <c r="D3" s="35"/>
      <c r="E3" s="35"/>
      <c r="F3" s="35"/>
      <c r="G3" s="35"/>
      <c r="H3" s="4" t="s">
        <v>3</v>
      </c>
      <c r="I3" s="5">
        <v>12</v>
      </c>
    </row>
    <row r="4" spans="1:9" ht="37.5" customHeight="1">
      <c r="A4" s="6" t="s">
        <v>4</v>
      </c>
      <c r="B4" s="7" t="s">
        <v>5</v>
      </c>
      <c r="C4" s="7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10" t="s">
        <v>11</v>
      </c>
      <c r="I4" s="10" t="s">
        <v>12</v>
      </c>
    </row>
    <row r="5" spans="1:9" s="16" customFormat="1" ht="15" customHeight="1">
      <c r="A5" s="11">
        <v>1</v>
      </c>
      <c r="B5" s="12" t="s">
        <v>13</v>
      </c>
      <c r="C5" s="12" t="s">
        <v>14</v>
      </c>
      <c r="D5" s="13" t="s">
        <v>15</v>
      </c>
      <c r="E5" s="14" t="s">
        <v>16</v>
      </c>
      <c r="F5" s="11" t="s">
        <v>17</v>
      </c>
      <c r="G5" s="11" t="str">
        <f t="shared" ref="G5:G36" si="0">TEXT(INT((HOUR(F5)*3600+MINUTE(F5)*60+SECOND(F5))/$I$3/60),"0")&amp;"."&amp;TEXT(MOD((HOUR(F5)*3600+MINUTE(F5)*60+SECOND(F5))/$I$3,60),"00")&amp;"/km"</f>
        <v>4.23/km</v>
      </c>
      <c r="H5" s="15">
        <f t="shared" ref="H5:H36" si="1">F5-$F$5</f>
        <v>0</v>
      </c>
      <c r="I5" s="15">
        <f t="shared" ref="I5:I36" si="2">F5-INDEX($F$5:$F$2685,MATCH(D5,$D$5:$D$2685,0))</f>
        <v>0</v>
      </c>
    </row>
    <row r="6" spans="1:9" s="16" customFormat="1" ht="15" customHeight="1">
      <c r="A6" s="17">
        <v>2</v>
      </c>
      <c r="B6" s="18" t="s">
        <v>18</v>
      </c>
      <c r="C6" s="18" t="s">
        <v>19</v>
      </c>
      <c r="D6" s="19" t="s">
        <v>15</v>
      </c>
      <c r="E6" s="20" t="s">
        <v>20</v>
      </c>
      <c r="F6" s="17" t="s">
        <v>21</v>
      </c>
      <c r="G6" s="17" t="str">
        <f t="shared" si="0"/>
        <v>4.27/km</v>
      </c>
      <c r="H6" s="21">
        <f t="shared" si="1"/>
        <v>6.2500000000000056E-4</v>
      </c>
      <c r="I6" s="21">
        <f t="shared" si="2"/>
        <v>6.2500000000000056E-4</v>
      </c>
    </row>
    <row r="7" spans="1:9" s="16" customFormat="1" ht="15" customHeight="1">
      <c r="A7" s="17">
        <v>3</v>
      </c>
      <c r="B7" s="18" t="s">
        <v>22</v>
      </c>
      <c r="C7" s="18" t="s">
        <v>23</v>
      </c>
      <c r="D7" s="19" t="s">
        <v>15</v>
      </c>
      <c r="E7" s="20" t="s">
        <v>16</v>
      </c>
      <c r="F7" s="17" t="s">
        <v>24</v>
      </c>
      <c r="G7" s="17" t="str">
        <f t="shared" si="0"/>
        <v>4.31/km</v>
      </c>
      <c r="H7" s="21">
        <f t="shared" si="1"/>
        <v>1.1805555555555597E-3</v>
      </c>
      <c r="I7" s="21">
        <f t="shared" si="2"/>
        <v>1.1805555555555597E-3</v>
      </c>
    </row>
    <row r="8" spans="1:9" s="16" customFormat="1" ht="15" customHeight="1">
      <c r="A8" s="17">
        <v>4</v>
      </c>
      <c r="B8" s="18" t="s">
        <v>25</v>
      </c>
      <c r="C8" s="18" t="s">
        <v>26</v>
      </c>
      <c r="D8" s="19" t="s">
        <v>15</v>
      </c>
      <c r="E8" s="20" t="s">
        <v>27</v>
      </c>
      <c r="F8" s="17" t="s">
        <v>28</v>
      </c>
      <c r="G8" s="17" t="str">
        <f t="shared" si="0"/>
        <v>4.31/km</v>
      </c>
      <c r="H8" s="21">
        <f t="shared" si="1"/>
        <v>1.1921296296296263E-3</v>
      </c>
      <c r="I8" s="21">
        <f t="shared" si="2"/>
        <v>1.1921296296296263E-3</v>
      </c>
    </row>
    <row r="9" spans="1:9" s="16" customFormat="1" ht="15" customHeight="1">
      <c r="A9" s="17">
        <v>5</v>
      </c>
      <c r="B9" s="18" t="s">
        <v>29</v>
      </c>
      <c r="C9" s="18" t="s">
        <v>30</v>
      </c>
      <c r="D9" s="19" t="s">
        <v>15</v>
      </c>
      <c r="E9" s="20" t="s">
        <v>31</v>
      </c>
      <c r="F9" s="17" t="s">
        <v>32</v>
      </c>
      <c r="G9" s="17" t="str">
        <f t="shared" si="0"/>
        <v>4.39/km</v>
      </c>
      <c r="H9" s="21">
        <f t="shared" si="1"/>
        <v>2.2337962962962962E-3</v>
      </c>
      <c r="I9" s="21">
        <f t="shared" si="2"/>
        <v>2.2337962962962962E-3</v>
      </c>
    </row>
    <row r="10" spans="1:9" s="16" customFormat="1" ht="15" customHeight="1">
      <c r="A10" s="17">
        <v>6</v>
      </c>
      <c r="B10" s="18" t="s">
        <v>33</v>
      </c>
      <c r="C10" s="18" t="s">
        <v>34</v>
      </c>
      <c r="D10" s="19" t="s">
        <v>15</v>
      </c>
      <c r="E10" s="20" t="s">
        <v>35</v>
      </c>
      <c r="F10" s="17" t="s">
        <v>36</v>
      </c>
      <c r="G10" s="17" t="str">
        <f t="shared" si="0"/>
        <v>4.40/km</v>
      </c>
      <c r="H10" s="21">
        <f t="shared" si="1"/>
        <v>2.3726851851851791E-3</v>
      </c>
      <c r="I10" s="21">
        <f t="shared" si="2"/>
        <v>2.3726851851851791E-3</v>
      </c>
    </row>
    <row r="11" spans="1:9" s="16" customFormat="1" ht="15" customHeight="1">
      <c r="A11" s="17">
        <v>7</v>
      </c>
      <c r="B11" s="18" t="s">
        <v>37</v>
      </c>
      <c r="C11" s="18" t="s">
        <v>38</v>
      </c>
      <c r="D11" s="19" t="s">
        <v>15</v>
      </c>
      <c r="E11" s="20" t="s">
        <v>31</v>
      </c>
      <c r="F11" s="17" t="s">
        <v>39</v>
      </c>
      <c r="G11" s="17" t="str">
        <f t="shared" si="0"/>
        <v>4.43/km</v>
      </c>
      <c r="H11" s="21">
        <f t="shared" si="1"/>
        <v>2.8124999999999956E-3</v>
      </c>
      <c r="I11" s="21">
        <f t="shared" si="2"/>
        <v>2.8124999999999956E-3</v>
      </c>
    </row>
    <row r="12" spans="1:9" s="16" customFormat="1" ht="15" customHeight="1">
      <c r="A12" s="17">
        <v>8</v>
      </c>
      <c r="B12" s="18" t="s">
        <v>40</v>
      </c>
      <c r="C12" s="18" t="s">
        <v>41</v>
      </c>
      <c r="D12" s="19" t="s">
        <v>15</v>
      </c>
      <c r="E12" s="20" t="s">
        <v>16</v>
      </c>
      <c r="F12" s="17" t="s">
        <v>42</v>
      </c>
      <c r="G12" s="17" t="str">
        <f t="shared" si="0"/>
        <v>4.43/km</v>
      </c>
      <c r="H12" s="21">
        <f t="shared" si="1"/>
        <v>2.8935185185185175E-3</v>
      </c>
      <c r="I12" s="21">
        <f t="shared" si="2"/>
        <v>2.8935185185185175E-3</v>
      </c>
    </row>
    <row r="13" spans="1:9" s="16" customFormat="1" ht="15" customHeight="1">
      <c r="A13" s="17">
        <v>9</v>
      </c>
      <c r="B13" s="18" t="s">
        <v>43</v>
      </c>
      <c r="C13" s="18" t="s">
        <v>44</v>
      </c>
      <c r="D13" s="19" t="s">
        <v>15</v>
      </c>
      <c r="E13" s="20" t="s">
        <v>45</v>
      </c>
      <c r="F13" s="22">
        <v>3.9583333333333331E-2</v>
      </c>
      <c r="G13" s="17" t="str">
        <f t="shared" si="0"/>
        <v>4.45/km</v>
      </c>
      <c r="H13" s="21">
        <f t="shared" si="1"/>
        <v>3.1249999999999958E-3</v>
      </c>
      <c r="I13" s="21">
        <f t="shared" si="2"/>
        <v>3.1249999999999958E-3</v>
      </c>
    </row>
    <row r="14" spans="1:9">
      <c r="A14" s="17">
        <v>10</v>
      </c>
      <c r="B14" s="18" t="s">
        <v>46</v>
      </c>
      <c r="C14" s="18" t="s">
        <v>47</v>
      </c>
      <c r="D14" s="19" t="s">
        <v>15</v>
      </c>
      <c r="E14" s="20" t="s">
        <v>48</v>
      </c>
      <c r="F14" s="17" t="s">
        <v>49</v>
      </c>
      <c r="G14" s="17" t="str">
        <f t="shared" si="0"/>
        <v>4.50/km</v>
      </c>
      <c r="H14" s="21">
        <f t="shared" si="1"/>
        <v>3.76157407407407E-3</v>
      </c>
      <c r="I14" s="21">
        <f t="shared" si="2"/>
        <v>3.76157407407407E-3</v>
      </c>
    </row>
    <row r="15" spans="1:9">
      <c r="A15" s="17">
        <v>11</v>
      </c>
      <c r="B15" s="18" t="s">
        <v>50</v>
      </c>
      <c r="C15" s="18" t="s">
        <v>51</v>
      </c>
      <c r="D15" s="19" t="s">
        <v>15</v>
      </c>
      <c r="E15" s="20" t="s">
        <v>52</v>
      </c>
      <c r="F15" s="17" t="s">
        <v>53</v>
      </c>
      <c r="G15" s="17" t="str">
        <f t="shared" si="0"/>
        <v>4.53/km</v>
      </c>
      <c r="H15" s="21">
        <f t="shared" si="1"/>
        <v>4.2824074074074014E-3</v>
      </c>
      <c r="I15" s="21">
        <f t="shared" si="2"/>
        <v>4.2824074074074014E-3</v>
      </c>
    </row>
    <row r="16" spans="1:9">
      <c r="A16" s="17">
        <v>12</v>
      </c>
      <c r="B16" s="18" t="s">
        <v>54</v>
      </c>
      <c r="C16" s="18" t="s">
        <v>55</v>
      </c>
      <c r="D16" s="19" t="s">
        <v>15</v>
      </c>
      <c r="E16" s="20" t="s">
        <v>56</v>
      </c>
      <c r="F16" s="22">
        <v>4.1909722222222223E-2</v>
      </c>
      <c r="G16" s="17" t="str">
        <f t="shared" si="0"/>
        <v>5.02/km</v>
      </c>
      <c r="H16" s="21">
        <f t="shared" si="1"/>
        <v>5.4513888888888876E-3</v>
      </c>
      <c r="I16" s="21">
        <f t="shared" si="2"/>
        <v>5.4513888888888876E-3</v>
      </c>
    </row>
    <row r="17" spans="1:9">
      <c r="A17" s="17">
        <v>13</v>
      </c>
      <c r="B17" s="18" t="s">
        <v>57</v>
      </c>
      <c r="C17" s="18" t="s">
        <v>51</v>
      </c>
      <c r="D17" s="19" t="s">
        <v>15</v>
      </c>
      <c r="E17" s="20" t="s">
        <v>58</v>
      </c>
      <c r="F17" s="22">
        <v>4.1932870370370377E-2</v>
      </c>
      <c r="G17" s="17" t="str">
        <f t="shared" si="0"/>
        <v>5.02/km</v>
      </c>
      <c r="H17" s="21">
        <f t="shared" si="1"/>
        <v>5.4745370370370416E-3</v>
      </c>
      <c r="I17" s="21">
        <f t="shared" si="2"/>
        <v>5.4745370370370416E-3</v>
      </c>
    </row>
    <row r="18" spans="1:9">
      <c r="A18" s="17">
        <v>14</v>
      </c>
      <c r="B18" s="18" t="s">
        <v>59</v>
      </c>
      <c r="C18" s="18" t="s">
        <v>60</v>
      </c>
      <c r="D18" s="19" t="s">
        <v>15</v>
      </c>
      <c r="E18" s="20" t="s">
        <v>56</v>
      </c>
      <c r="F18" s="22">
        <v>4.2685185185185187E-2</v>
      </c>
      <c r="G18" s="17" t="str">
        <f t="shared" si="0"/>
        <v>5.07/km</v>
      </c>
      <c r="H18" s="21">
        <f t="shared" si="1"/>
        <v>6.2268518518518515E-3</v>
      </c>
      <c r="I18" s="21">
        <f t="shared" si="2"/>
        <v>6.2268518518518515E-3</v>
      </c>
    </row>
    <row r="19" spans="1:9">
      <c r="A19" s="17">
        <v>15</v>
      </c>
      <c r="B19" s="18" t="s">
        <v>61</v>
      </c>
      <c r="C19" s="18" t="s">
        <v>62</v>
      </c>
      <c r="D19" s="19" t="s">
        <v>15</v>
      </c>
      <c r="E19" s="20" t="s">
        <v>63</v>
      </c>
      <c r="F19" s="22">
        <v>4.3368055555555556E-2</v>
      </c>
      <c r="G19" s="17" t="str">
        <f t="shared" si="0"/>
        <v>5.12/km</v>
      </c>
      <c r="H19" s="21">
        <f t="shared" si="1"/>
        <v>6.9097222222222199E-3</v>
      </c>
      <c r="I19" s="21">
        <f t="shared" si="2"/>
        <v>6.9097222222222199E-3</v>
      </c>
    </row>
    <row r="20" spans="1:9">
      <c r="A20" s="17">
        <v>16</v>
      </c>
      <c r="B20" s="18" t="s">
        <v>64</v>
      </c>
      <c r="C20" s="18" t="s">
        <v>65</v>
      </c>
      <c r="D20" s="19" t="s">
        <v>15</v>
      </c>
      <c r="E20" s="20" t="s">
        <v>66</v>
      </c>
      <c r="F20" s="22">
        <v>4.355324074074074E-2</v>
      </c>
      <c r="G20" s="17" t="str">
        <f t="shared" si="0"/>
        <v>5.14/km</v>
      </c>
      <c r="H20" s="21">
        <f t="shared" si="1"/>
        <v>7.0949074074074039E-3</v>
      </c>
      <c r="I20" s="21">
        <f t="shared" si="2"/>
        <v>7.0949074074074039E-3</v>
      </c>
    </row>
    <row r="21" spans="1:9">
      <c r="A21" s="17">
        <v>17</v>
      </c>
      <c r="B21" s="18" t="s">
        <v>67</v>
      </c>
      <c r="C21" s="18" t="s">
        <v>68</v>
      </c>
      <c r="D21" s="19" t="s">
        <v>15</v>
      </c>
      <c r="E21" s="20" t="s">
        <v>69</v>
      </c>
      <c r="F21" s="22">
        <v>4.3680555555555556E-2</v>
      </c>
      <c r="G21" s="17" t="str">
        <f t="shared" si="0"/>
        <v>5.15/km</v>
      </c>
      <c r="H21" s="21">
        <f t="shared" si="1"/>
        <v>7.2222222222222202E-3</v>
      </c>
      <c r="I21" s="21">
        <f t="shared" si="2"/>
        <v>7.2222222222222202E-3</v>
      </c>
    </row>
    <row r="22" spans="1:9">
      <c r="A22" s="17">
        <v>18</v>
      </c>
      <c r="B22" s="18" t="s">
        <v>70</v>
      </c>
      <c r="C22" s="18" t="s">
        <v>71</v>
      </c>
      <c r="D22" s="19" t="s">
        <v>15</v>
      </c>
      <c r="E22" s="20" t="s">
        <v>72</v>
      </c>
      <c r="F22" s="22">
        <v>4.5023148148148145E-2</v>
      </c>
      <c r="G22" s="17" t="str">
        <f t="shared" si="0"/>
        <v>5.24/km</v>
      </c>
      <c r="H22" s="21">
        <f t="shared" si="1"/>
        <v>8.5648148148148098E-3</v>
      </c>
      <c r="I22" s="21">
        <f t="shared" si="2"/>
        <v>8.5648148148148098E-3</v>
      </c>
    </row>
    <row r="23" spans="1:9">
      <c r="A23" s="17">
        <v>19</v>
      </c>
      <c r="B23" s="18" t="s">
        <v>46</v>
      </c>
      <c r="C23" s="18" t="s">
        <v>73</v>
      </c>
      <c r="D23" s="19" t="s">
        <v>15</v>
      </c>
      <c r="E23" s="20" t="s">
        <v>48</v>
      </c>
      <c r="F23" s="22">
        <v>4.5231481481481484E-2</v>
      </c>
      <c r="G23" s="17" t="str">
        <f t="shared" si="0"/>
        <v>5.26/km</v>
      </c>
      <c r="H23" s="21">
        <f t="shared" si="1"/>
        <v>8.773148148148148E-3</v>
      </c>
      <c r="I23" s="21">
        <f t="shared" si="2"/>
        <v>8.773148148148148E-3</v>
      </c>
    </row>
    <row r="24" spans="1:9">
      <c r="A24" s="17">
        <v>20</v>
      </c>
      <c r="B24" s="18" t="s">
        <v>74</v>
      </c>
      <c r="C24" s="18" t="s">
        <v>75</v>
      </c>
      <c r="D24" s="19" t="s">
        <v>15</v>
      </c>
      <c r="E24" s="20" t="s">
        <v>58</v>
      </c>
      <c r="F24" s="22">
        <v>4.5243055555555557E-2</v>
      </c>
      <c r="G24" s="17" t="str">
        <f t="shared" si="0"/>
        <v>5.26/km</v>
      </c>
      <c r="H24" s="21">
        <f t="shared" si="1"/>
        <v>8.7847222222222215E-3</v>
      </c>
      <c r="I24" s="21">
        <f t="shared" si="2"/>
        <v>8.7847222222222215E-3</v>
      </c>
    </row>
    <row r="25" spans="1:9">
      <c r="A25" s="17">
        <v>21</v>
      </c>
      <c r="B25" s="18" t="s">
        <v>76</v>
      </c>
      <c r="C25" s="18" t="s">
        <v>73</v>
      </c>
      <c r="D25" s="19" t="s">
        <v>15</v>
      </c>
      <c r="E25" s="20" t="s">
        <v>77</v>
      </c>
      <c r="F25" s="22">
        <v>4.553240740740741E-2</v>
      </c>
      <c r="G25" s="17" t="str">
        <f t="shared" si="0"/>
        <v>5.28/km</v>
      </c>
      <c r="H25" s="21">
        <f t="shared" si="1"/>
        <v>9.0740740740740747E-3</v>
      </c>
      <c r="I25" s="21">
        <f t="shared" si="2"/>
        <v>9.0740740740740747E-3</v>
      </c>
    </row>
    <row r="26" spans="1:9">
      <c r="A26" s="17">
        <v>22</v>
      </c>
      <c r="B26" s="18" t="s">
        <v>78</v>
      </c>
      <c r="C26" s="18" t="s">
        <v>26</v>
      </c>
      <c r="D26" s="19" t="s">
        <v>15</v>
      </c>
      <c r="E26" s="20" t="s">
        <v>69</v>
      </c>
      <c r="F26" s="22">
        <v>4.5624999999999999E-2</v>
      </c>
      <c r="G26" s="17" t="str">
        <f t="shared" si="0"/>
        <v>5.29/km</v>
      </c>
      <c r="H26" s="21">
        <f t="shared" si="1"/>
        <v>9.1666666666666632E-3</v>
      </c>
      <c r="I26" s="21">
        <f t="shared" si="2"/>
        <v>9.1666666666666632E-3</v>
      </c>
    </row>
    <row r="27" spans="1:9">
      <c r="A27" s="17">
        <v>23</v>
      </c>
      <c r="B27" s="18" t="s">
        <v>79</v>
      </c>
      <c r="C27" s="18" t="s">
        <v>80</v>
      </c>
      <c r="D27" s="19" t="s">
        <v>15</v>
      </c>
      <c r="E27" s="20" t="s">
        <v>72</v>
      </c>
      <c r="F27" s="22">
        <v>4.5798611111111109E-2</v>
      </c>
      <c r="G27" s="17" t="str">
        <f t="shared" si="0"/>
        <v>5.30/km</v>
      </c>
      <c r="H27" s="21">
        <f t="shared" si="1"/>
        <v>9.3402777777777737E-3</v>
      </c>
      <c r="I27" s="21">
        <f t="shared" si="2"/>
        <v>9.3402777777777737E-3</v>
      </c>
    </row>
    <row r="28" spans="1:9">
      <c r="A28" s="17">
        <v>24</v>
      </c>
      <c r="B28" s="18" t="s">
        <v>81</v>
      </c>
      <c r="C28" s="18" t="s">
        <v>82</v>
      </c>
      <c r="D28" s="19" t="s">
        <v>15</v>
      </c>
      <c r="E28" s="20" t="s">
        <v>83</v>
      </c>
      <c r="F28" s="22">
        <v>4.5844907407407404E-2</v>
      </c>
      <c r="G28" s="17" t="str">
        <f t="shared" si="0"/>
        <v>5.30/km</v>
      </c>
      <c r="H28" s="21">
        <f t="shared" si="1"/>
        <v>9.386574074074068E-3</v>
      </c>
      <c r="I28" s="21">
        <f t="shared" si="2"/>
        <v>9.386574074074068E-3</v>
      </c>
    </row>
    <row r="29" spans="1:9">
      <c r="A29" s="17">
        <v>25</v>
      </c>
      <c r="B29" s="18" t="s">
        <v>84</v>
      </c>
      <c r="C29" s="18" t="s">
        <v>80</v>
      </c>
      <c r="D29" s="19" t="s">
        <v>15</v>
      </c>
      <c r="E29" s="20" t="s">
        <v>85</v>
      </c>
      <c r="F29" s="22">
        <v>4.6180555555555558E-2</v>
      </c>
      <c r="G29" s="17" t="str">
        <f t="shared" si="0"/>
        <v>5.33/km</v>
      </c>
      <c r="H29" s="21">
        <f t="shared" si="1"/>
        <v>9.7222222222222224E-3</v>
      </c>
      <c r="I29" s="21">
        <f t="shared" si="2"/>
        <v>9.7222222222222224E-3</v>
      </c>
    </row>
    <row r="30" spans="1:9">
      <c r="A30" s="17">
        <v>26</v>
      </c>
      <c r="B30" s="18" t="s">
        <v>86</v>
      </c>
      <c r="C30" s="18" t="s">
        <v>87</v>
      </c>
      <c r="D30" s="19" t="s">
        <v>15</v>
      </c>
      <c r="E30" s="20" t="s">
        <v>88</v>
      </c>
      <c r="F30" s="22">
        <v>4.6319444444444441E-2</v>
      </c>
      <c r="G30" s="17" t="str">
        <f t="shared" si="0"/>
        <v>5.34/km</v>
      </c>
      <c r="H30" s="21">
        <f t="shared" si="1"/>
        <v>9.8611111111111052E-3</v>
      </c>
      <c r="I30" s="21">
        <f t="shared" si="2"/>
        <v>9.8611111111111052E-3</v>
      </c>
    </row>
    <row r="31" spans="1:9">
      <c r="A31" s="17">
        <v>27</v>
      </c>
      <c r="B31" s="18" t="s">
        <v>89</v>
      </c>
      <c r="C31" s="18" t="s">
        <v>90</v>
      </c>
      <c r="D31" s="19" t="s">
        <v>15</v>
      </c>
      <c r="E31" s="20" t="s">
        <v>91</v>
      </c>
      <c r="F31" s="22">
        <v>4.65625E-2</v>
      </c>
      <c r="G31" s="17" t="str">
        <f t="shared" si="0"/>
        <v>5.35/km</v>
      </c>
      <c r="H31" s="21">
        <f t="shared" si="1"/>
        <v>1.0104166666666664E-2</v>
      </c>
      <c r="I31" s="21">
        <f t="shared" si="2"/>
        <v>1.0104166666666664E-2</v>
      </c>
    </row>
    <row r="32" spans="1:9">
      <c r="A32" s="17">
        <v>28</v>
      </c>
      <c r="B32" s="18" t="s">
        <v>92</v>
      </c>
      <c r="C32" s="18" t="s">
        <v>93</v>
      </c>
      <c r="D32" s="19" t="s">
        <v>15</v>
      </c>
      <c r="E32" s="20" t="s">
        <v>58</v>
      </c>
      <c r="F32" s="22">
        <v>4.6724537037037044E-2</v>
      </c>
      <c r="G32" s="17" t="str">
        <f t="shared" si="0"/>
        <v>5.36/km</v>
      </c>
      <c r="H32" s="21">
        <f t="shared" si="1"/>
        <v>1.0266203703703708E-2</v>
      </c>
      <c r="I32" s="21">
        <f t="shared" si="2"/>
        <v>1.0266203703703708E-2</v>
      </c>
    </row>
    <row r="33" spans="1:9">
      <c r="A33" s="17">
        <v>29</v>
      </c>
      <c r="B33" s="18" t="s">
        <v>94</v>
      </c>
      <c r="C33" s="18" t="s">
        <v>95</v>
      </c>
      <c r="D33" s="19" t="s">
        <v>15</v>
      </c>
      <c r="E33" s="20" t="s">
        <v>83</v>
      </c>
      <c r="F33" s="22">
        <v>4.71875E-2</v>
      </c>
      <c r="G33" s="17" t="str">
        <f t="shared" si="0"/>
        <v>5.40/km</v>
      </c>
      <c r="H33" s="21">
        <f t="shared" si="1"/>
        <v>1.0729166666666665E-2</v>
      </c>
      <c r="I33" s="21">
        <f t="shared" si="2"/>
        <v>1.0729166666666665E-2</v>
      </c>
    </row>
    <row r="34" spans="1:9">
      <c r="A34" s="17">
        <v>30</v>
      </c>
      <c r="B34" s="18" t="s">
        <v>96</v>
      </c>
      <c r="C34" s="18" t="s">
        <v>97</v>
      </c>
      <c r="D34" s="19" t="s">
        <v>15</v>
      </c>
      <c r="E34" s="20" t="s">
        <v>91</v>
      </c>
      <c r="F34" s="22">
        <v>4.7337962962962964E-2</v>
      </c>
      <c r="G34" s="17" t="str">
        <f t="shared" si="0"/>
        <v>5.41/km</v>
      </c>
      <c r="H34" s="21">
        <f t="shared" si="1"/>
        <v>1.0879629629629628E-2</v>
      </c>
      <c r="I34" s="21">
        <f t="shared" si="2"/>
        <v>1.0879629629629628E-2</v>
      </c>
    </row>
    <row r="35" spans="1:9">
      <c r="A35" s="17">
        <v>31</v>
      </c>
      <c r="B35" s="18" t="s">
        <v>98</v>
      </c>
      <c r="C35" s="18" t="s">
        <v>99</v>
      </c>
      <c r="D35" s="19" t="s">
        <v>15</v>
      </c>
      <c r="E35" s="20" t="s">
        <v>72</v>
      </c>
      <c r="F35" s="22">
        <v>4.7384259259259258E-2</v>
      </c>
      <c r="G35" s="17" t="str">
        <f t="shared" si="0"/>
        <v>5.41/km</v>
      </c>
      <c r="H35" s="21">
        <f t="shared" si="1"/>
        <v>1.0925925925925922E-2</v>
      </c>
      <c r="I35" s="21">
        <f t="shared" si="2"/>
        <v>1.0925925925925922E-2</v>
      </c>
    </row>
    <row r="36" spans="1:9">
      <c r="A36" s="17">
        <v>32</v>
      </c>
      <c r="B36" s="18" t="s">
        <v>100</v>
      </c>
      <c r="C36" s="18" t="s">
        <v>101</v>
      </c>
      <c r="D36" s="19" t="s">
        <v>15</v>
      </c>
      <c r="E36" s="20" t="s">
        <v>72</v>
      </c>
      <c r="F36" s="22">
        <v>4.7476851851851853E-2</v>
      </c>
      <c r="G36" s="17" t="str">
        <f t="shared" si="0"/>
        <v>5.42/km</v>
      </c>
      <c r="H36" s="21">
        <f t="shared" si="1"/>
        <v>1.1018518518518518E-2</v>
      </c>
      <c r="I36" s="21">
        <f t="shared" si="2"/>
        <v>1.1018518518518518E-2</v>
      </c>
    </row>
    <row r="37" spans="1:9">
      <c r="A37" s="17">
        <v>33</v>
      </c>
      <c r="B37" s="18" t="s">
        <v>102</v>
      </c>
      <c r="C37" s="18" t="s">
        <v>103</v>
      </c>
      <c r="D37" s="19" t="s">
        <v>15</v>
      </c>
      <c r="E37" s="20" t="s">
        <v>104</v>
      </c>
      <c r="F37" s="22">
        <v>4.7511574074074074E-2</v>
      </c>
      <c r="G37" s="17" t="str">
        <f t="shared" ref="G37:G68" si="3">TEXT(INT((HOUR(F37)*3600+MINUTE(F37)*60+SECOND(F37))/$I$3/60),"0")&amp;"."&amp;TEXT(MOD((HOUR(F37)*3600+MINUTE(F37)*60+SECOND(F37))/$I$3,60),"00")&amp;"/km"</f>
        <v>5.42/km</v>
      </c>
      <c r="H37" s="21">
        <f t="shared" ref="H37:H68" si="4">F37-$F$5</f>
        <v>1.1053240740740738E-2</v>
      </c>
      <c r="I37" s="21">
        <f t="shared" ref="I37:I68" si="5">F37-INDEX($F$5:$F$2685,MATCH(D37,$D$5:$D$2685,0))</f>
        <v>1.1053240740740738E-2</v>
      </c>
    </row>
    <row r="38" spans="1:9">
      <c r="A38" s="17">
        <v>34</v>
      </c>
      <c r="B38" s="18" t="s">
        <v>105</v>
      </c>
      <c r="C38" s="18" t="s">
        <v>106</v>
      </c>
      <c r="D38" s="19" t="s">
        <v>15</v>
      </c>
      <c r="E38" s="20" t="s">
        <v>107</v>
      </c>
      <c r="F38" s="22">
        <v>4.7685185185185185E-2</v>
      </c>
      <c r="G38" s="17" t="str">
        <f t="shared" si="3"/>
        <v>5.43/km</v>
      </c>
      <c r="H38" s="21">
        <f t="shared" si="4"/>
        <v>1.1226851851851849E-2</v>
      </c>
      <c r="I38" s="21">
        <f t="shared" si="5"/>
        <v>1.1226851851851849E-2</v>
      </c>
    </row>
    <row r="39" spans="1:9">
      <c r="A39" s="17">
        <v>35</v>
      </c>
      <c r="B39" s="18" t="s">
        <v>108</v>
      </c>
      <c r="C39" s="18" t="s">
        <v>55</v>
      </c>
      <c r="D39" s="19" t="s">
        <v>15</v>
      </c>
      <c r="E39" s="20" t="s">
        <v>109</v>
      </c>
      <c r="F39" s="22">
        <v>4.7916666666666663E-2</v>
      </c>
      <c r="G39" s="17" t="str">
        <f t="shared" si="3"/>
        <v>5.45/km</v>
      </c>
      <c r="H39" s="21">
        <f t="shared" si="4"/>
        <v>1.1458333333333327E-2</v>
      </c>
      <c r="I39" s="21">
        <f t="shared" si="5"/>
        <v>1.1458333333333327E-2</v>
      </c>
    </row>
    <row r="40" spans="1:9">
      <c r="A40" s="17">
        <v>36</v>
      </c>
      <c r="B40" s="18" t="s">
        <v>110</v>
      </c>
      <c r="C40" s="18" t="s">
        <v>26</v>
      </c>
      <c r="D40" s="19" t="s">
        <v>15</v>
      </c>
      <c r="E40" s="20" t="s">
        <v>111</v>
      </c>
      <c r="F40" s="22">
        <v>4.8182870370370369E-2</v>
      </c>
      <c r="G40" s="17" t="str">
        <f t="shared" si="3"/>
        <v>5.47/km</v>
      </c>
      <c r="H40" s="21">
        <f t="shared" si="4"/>
        <v>1.1724537037037033E-2</v>
      </c>
      <c r="I40" s="21">
        <f t="shared" si="5"/>
        <v>1.1724537037037033E-2</v>
      </c>
    </row>
    <row r="41" spans="1:9">
      <c r="A41" s="17">
        <v>37</v>
      </c>
      <c r="B41" s="18" t="s">
        <v>112</v>
      </c>
      <c r="C41" s="18" t="s">
        <v>14</v>
      </c>
      <c r="D41" s="19" t="s">
        <v>15</v>
      </c>
      <c r="E41" s="20" t="s">
        <v>113</v>
      </c>
      <c r="F41" s="22">
        <v>4.8495370370370376E-2</v>
      </c>
      <c r="G41" s="17" t="str">
        <f t="shared" si="3"/>
        <v>5.49/km</v>
      </c>
      <c r="H41" s="21">
        <f t="shared" si="4"/>
        <v>1.2037037037037041E-2</v>
      </c>
      <c r="I41" s="21">
        <f t="shared" si="5"/>
        <v>1.2037037037037041E-2</v>
      </c>
    </row>
    <row r="42" spans="1:9">
      <c r="A42" s="17">
        <v>38</v>
      </c>
      <c r="B42" s="18" t="s">
        <v>114</v>
      </c>
      <c r="C42" s="18" t="s">
        <v>87</v>
      </c>
      <c r="D42" s="19" t="s">
        <v>15</v>
      </c>
      <c r="E42" s="20" t="s">
        <v>115</v>
      </c>
      <c r="F42" s="22">
        <v>4.8506944444444443E-2</v>
      </c>
      <c r="G42" s="17" t="str">
        <f t="shared" si="3"/>
        <v>5.49/km</v>
      </c>
      <c r="H42" s="21">
        <f t="shared" si="4"/>
        <v>1.2048611111111107E-2</v>
      </c>
      <c r="I42" s="21">
        <f t="shared" si="5"/>
        <v>1.2048611111111107E-2</v>
      </c>
    </row>
    <row r="43" spans="1:9">
      <c r="A43" s="17">
        <v>39</v>
      </c>
      <c r="B43" s="18" t="s">
        <v>116</v>
      </c>
      <c r="C43" s="18" t="s">
        <v>117</v>
      </c>
      <c r="D43" s="19" t="s">
        <v>15</v>
      </c>
      <c r="E43" s="20" t="s">
        <v>111</v>
      </c>
      <c r="F43" s="22">
        <v>4.8622685185185179E-2</v>
      </c>
      <c r="G43" s="17" t="str">
        <f t="shared" si="3"/>
        <v>5.50/km</v>
      </c>
      <c r="H43" s="21">
        <f t="shared" si="4"/>
        <v>1.2164351851851843E-2</v>
      </c>
      <c r="I43" s="21">
        <f t="shared" si="5"/>
        <v>1.2164351851851843E-2</v>
      </c>
    </row>
    <row r="44" spans="1:9">
      <c r="A44" s="17">
        <v>40</v>
      </c>
      <c r="B44" s="18" t="s">
        <v>118</v>
      </c>
      <c r="C44" s="18" t="s">
        <v>119</v>
      </c>
      <c r="D44" s="19" t="s">
        <v>15</v>
      </c>
      <c r="E44" s="20" t="s">
        <v>120</v>
      </c>
      <c r="F44" s="17" t="s">
        <v>121</v>
      </c>
      <c r="G44" s="17" t="str">
        <f t="shared" si="3"/>
        <v>5.51/km</v>
      </c>
      <c r="H44" s="21">
        <f t="shared" si="4"/>
        <v>1.2291666666666659E-2</v>
      </c>
      <c r="I44" s="21">
        <f t="shared" si="5"/>
        <v>1.2291666666666659E-2</v>
      </c>
    </row>
    <row r="45" spans="1:9">
      <c r="A45" s="17">
        <v>41</v>
      </c>
      <c r="B45" s="18" t="s">
        <v>122</v>
      </c>
      <c r="C45" s="18" t="s">
        <v>123</v>
      </c>
      <c r="D45" s="19" t="s">
        <v>15</v>
      </c>
      <c r="E45" s="20" t="s">
        <v>124</v>
      </c>
      <c r="F45" s="17" t="s">
        <v>125</v>
      </c>
      <c r="G45" s="17" t="str">
        <f t="shared" si="3"/>
        <v>5.52/km</v>
      </c>
      <c r="H45" s="21">
        <f t="shared" si="4"/>
        <v>1.2372685185185181E-2</v>
      </c>
      <c r="I45" s="21">
        <f t="shared" si="5"/>
        <v>1.2372685185185181E-2</v>
      </c>
    </row>
    <row r="46" spans="1:9">
      <c r="A46" s="17">
        <v>42</v>
      </c>
      <c r="B46" s="18" t="s">
        <v>126</v>
      </c>
      <c r="C46" s="18" t="s">
        <v>26</v>
      </c>
      <c r="D46" s="19" t="s">
        <v>15</v>
      </c>
      <c r="E46" s="20" t="s">
        <v>127</v>
      </c>
      <c r="F46" s="17" t="s">
        <v>128</v>
      </c>
      <c r="G46" s="17" t="str">
        <f t="shared" si="3"/>
        <v>5.52/km</v>
      </c>
      <c r="H46" s="21">
        <f t="shared" si="4"/>
        <v>1.246527777777777E-2</v>
      </c>
      <c r="I46" s="21">
        <f t="shared" si="5"/>
        <v>1.246527777777777E-2</v>
      </c>
    </row>
    <row r="47" spans="1:9">
      <c r="A47" s="17">
        <v>43</v>
      </c>
      <c r="B47" s="18" t="s">
        <v>129</v>
      </c>
      <c r="C47" s="18" t="s">
        <v>73</v>
      </c>
      <c r="D47" s="19" t="s">
        <v>15</v>
      </c>
      <c r="E47" s="20" t="s">
        <v>127</v>
      </c>
      <c r="F47" s="17" t="s">
        <v>130</v>
      </c>
      <c r="G47" s="17" t="str">
        <f t="shared" si="3"/>
        <v>5.52/km</v>
      </c>
      <c r="H47" s="21">
        <f t="shared" si="4"/>
        <v>1.2488425925925924E-2</v>
      </c>
      <c r="I47" s="21">
        <f t="shared" si="5"/>
        <v>1.2488425925925924E-2</v>
      </c>
    </row>
    <row r="48" spans="1:9">
      <c r="A48" s="17">
        <v>44</v>
      </c>
      <c r="B48" s="18" t="s">
        <v>131</v>
      </c>
      <c r="C48" s="18" t="s">
        <v>132</v>
      </c>
      <c r="D48" s="19" t="s">
        <v>15</v>
      </c>
      <c r="E48" s="20" t="s">
        <v>63</v>
      </c>
      <c r="F48" s="17" t="s">
        <v>133</v>
      </c>
      <c r="G48" s="17" t="str">
        <f t="shared" si="3"/>
        <v>5.53/km</v>
      </c>
      <c r="H48" s="21">
        <f t="shared" si="4"/>
        <v>1.2557870370370372E-2</v>
      </c>
      <c r="I48" s="21">
        <f t="shared" si="5"/>
        <v>1.2557870370370372E-2</v>
      </c>
    </row>
    <row r="49" spans="1:9">
      <c r="A49" s="17">
        <v>45</v>
      </c>
      <c r="B49" s="18" t="s">
        <v>134</v>
      </c>
      <c r="C49" s="18" t="s">
        <v>97</v>
      </c>
      <c r="D49" s="19" t="s">
        <v>15</v>
      </c>
      <c r="E49" s="20" t="s">
        <v>58</v>
      </c>
      <c r="F49" s="17" t="s">
        <v>135</v>
      </c>
      <c r="G49" s="17" t="str">
        <f t="shared" si="3"/>
        <v>5.54/km</v>
      </c>
      <c r="H49" s="21">
        <f t="shared" si="4"/>
        <v>1.2731481481481483E-2</v>
      </c>
      <c r="I49" s="21">
        <f t="shared" si="5"/>
        <v>1.2731481481481483E-2</v>
      </c>
    </row>
    <row r="50" spans="1:9">
      <c r="A50" s="17">
        <v>46</v>
      </c>
      <c r="B50" s="18" t="s">
        <v>136</v>
      </c>
      <c r="C50" s="18" t="s">
        <v>137</v>
      </c>
      <c r="D50" s="19" t="s">
        <v>15</v>
      </c>
      <c r="E50" s="20" t="s">
        <v>138</v>
      </c>
      <c r="F50" s="17" t="s">
        <v>139</v>
      </c>
      <c r="G50" s="17" t="str">
        <f t="shared" si="3"/>
        <v>5.55/km</v>
      </c>
      <c r="H50" s="21">
        <f t="shared" si="4"/>
        <v>1.2835648148148145E-2</v>
      </c>
      <c r="I50" s="21">
        <f t="shared" si="5"/>
        <v>1.2835648148148145E-2</v>
      </c>
    </row>
    <row r="51" spans="1:9">
      <c r="A51" s="17">
        <v>47</v>
      </c>
      <c r="B51" s="18" t="s">
        <v>140</v>
      </c>
      <c r="C51" s="18" t="s">
        <v>51</v>
      </c>
      <c r="D51" s="19" t="s">
        <v>15</v>
      </c>
      <c r="E51" s="20" t="s">
        <v>141</v>
      </c>
      <c r="F51" s="17" t="s">
        <v>142</v>
      </c>
      <c r="G51" s="17" t="str">
        <f t="shared" si="3"/>
        <v>5.58/km</v>
      </c>
      <c r="H51" s="21">
        <f t="shared" si="4"/>
        <v>1.320601851851852E-2</v>
      </c>
      <c r="I51" s="21">
        <f t="shared" si="5"/>
        <v>1.320601851851852E-2</v>
      </c>
    </row>
    <row r="52" spans="1:9">
      <c r="A52" s="17">
        <v>48</v>
      </c>
      <c r="B52" s="18" t="s">
        <v>143</v>
      </c>
      <c r="C52" s="18" t="s">
        <v>101</v>
      </c>
      <c r="D52" s="19" t="s">
        <v>15</v>
      </c>
      <c r="E52" s="20" t="s">
        <v>69</v>
      </c>
      <c r="F52" s="17" t="s">
        <v>144</v>
      </c>
      <c r="G52" s="17" t="str">
        <f t="shared" si="3"/>
        <v>5.59/km</v>
      </c>
      <c r="H52" s="21">
        <f t="shared" si="4"/>
        <v>1.336805555555555E-2</v>
      </c>
      <c r="I52" s="21">
        <f t="shared" si="5"/>
        <v>1.336805555555555E-2</v>
      </c>
    </row>
    <row r="53" spans="1:9">
      <c r="A53" s="17">
        <v>49</v>
      </c>
      <c r="B53" s="18" t="s">
        <v>145</v>
      </c>
      <c r="C53" s="18" t="s">
        <v>146</v>
      </c>
      <c r="D53" s="19" t="s">
        <v>15</v>
      </c>
      <c r="E53" s="20" t="s">
        <v>120</v>
      </c>
      <c r="F53" s="17" t="s">
        <v>147</v>
      </c>
      <c r="G53" s="17" t="str">
        <f t="shared" si="3"/>
        <v>5.59/km</v>
      </c>
      <c r="H53" s="21">
        <f t="shared" si="4"/>
        <v>1.337962962962963E-2</v>
      </c>
      <c r="I53" s="21">
        <f t="shared" si="5"/>
        <v>1.337962962962963E-2</v>
      </c>
    </row>
    <row r="54" spans="1:9">
      <c r="A54" s="17">
        <v>50</v>
      </c>
      <c r="B54" s="18" t="s">
        <v>148</v>
      </c>
      <c r="C54" s="18" t="s">
        <v>47</v>
      </c>
      <c r="D54" s="19" t="s">
        <v>15</v>
      </c>
      <c r="E54" s="20" t="s">
        <v>149</v>
      </c>
      <c r="F54" s="17" t="s">
        <v>150</v>
      </c>
      <c r="G54" s="17" t="str">
        <f t="shared" si="3"/>
        <v>5.59/km</v>
      </c>
      <c r="H54" s="21">
        <f t="shared" si="4"/>
        <v>1.3391203703703704E-2</v>
      </c>
      <c r="I54" s="21">
        <f t="shared" si="5"/>
        <v>1.3391203703703704E-2</v>
      </c>
    </row>
    <row r="55" spans="1:9">
      <c r="A55" s="17">
        <v>51</v>
      </c>
      <c r="B55" s="18" t="s">
        <v>151</v>
      </c>
      <c r="C55" s="18" t="s">
        <v>152</v>
      </c>
      <c r="D55" s="19" t="s">
        <v>15</v>
      </c>
      <c r="E55" s="20" t="s">
        <v>72</v>
      </c>
      <c r="F55" s="17" t="s">
        <v>153</v>
      </c>
      <c r="G55" s="17" t="str">
        <f t="shared" si="3"/>
        <v>5.59/km</v>
      </c>
      <c r="H55" s="21">
        <f t="shared" si="4"/>
        <v>1.3460648148148138E-2</v>
      </c>
      <c r="I55" s="21">
        <f t="shared" si="5"/>
        <v>1.3460648148148138E-2</v>
      </c>
    </row>
    <row r="56" spans="1:9">
      <c r="A56" s="44">
        <v>52</v>
      </c>
      <c r="B56" s="45" t="s">
        <v>154</v>
      </c>
      <c r="C56" s="45" t="s">
        <v>155</v>
      </c>
      <c r="D56" s="46" t="s">
        <v>15</v>
      </c>
      <c r="E56" s="47" t="s">
        <v>465</v>
      </c>
      <c r="F56" s="44" t="s">
        <v>156</v>
      </c>
      <c r="G56" s="44" t="str">
        <f t="shared" si="3"/>
        <v>5.60/km</v>
      </c>
      <c r="H56" s="48">
        <f t="shared" si="4"/>
        <v>1.3506944444444446E-2</v>
      </c>
      <c r="I56" s="48">
        <f t="shared" si="5"/>
        <v>1.3506944444444446E-2</v>
      </c>
    </row>
    <row r="57" spans="1:9">
      <c r="A57" s="17">
        <v>53</v>
      </c>
      <c r="B57" s="18" t="s">
        <v>157</v>
      </c>
      <c r="C57" s="18" t="s">
        <v>101</v>
      </c>
      <c r="D57" s="19" t="s">
        <v>15</v>
      </c>
      <c r="E57" s="20" t="s">
        <v>72</v>
      </c>
      <c r="F57" s="22">
        <v>5.0081018518518518E-2</v>
      </c>
      <c r="G57" s="17" t="str">
        <f t="shared" si="3"/>
        <v>6.01/km</v>
      </c>
      <c r="H57" s="21">
        <f t="shared" si="4"/>
        <v>1.3622685185185182E-2</v>
      </c>
      <c r="I57" s="21">
        <f t="shared" si="5"/>
        <v>1.3622685185185182E-2</v>
      </c>
    </row>
    <row r="58" spans="1:9">
      <c r="A58" s="17">
        <v>54</v>
      </c>
      <c r="B58" s="18" t="s">
        <v>158</v>
      </c>
      <c r="C58" s="18" t="s">
        <v>159</v>
      </c>
      <c r="D58" s="19" t="s">
        <v>15</v>
      </c>
      <c r="E58" s="20" t="s">
        <v>160</v>
      </c>
      <c r="F58" s="17" t="s">
        <v>161</v>
      </c>
      <c r="G58" s="17" t="str">
        <f t="shared" si="3"/>
        <v>6.03/km</v>
      </c>
      <c r="H58" s="21">
        <f t="shared" si="4"/>
        <v>1.3946759259259256E-2</v>
      </c>
      <c r="I58" s="21">
        <f t="shared" si="5"/>
        <v>1.3946759259259256E-2</v>
      </c>
    </row>
    <row r="59" spans="1:9">
      <c r="A59" s="17">
        <v>55</v>
      </c>
      <c r="B59" s="18" t="s">
        <v>162</v>
      </c>
      <c r="C59" s="18" t="s">
        <v>75</v>
      </c>
      <c r="D59" s="19" t="s">
        <v>15</v>
      </c>
      <c r="E59" s="20" t="s">
        <v>163</v>
      </c>
      <c r="F59" s="17" t="s">
        <v>164</v>
      </c>
      <c r="G59" s="17" t="str">
        <f t="shared" si="3"/>
        <v>6.04/km</v>
      </c>
      <c r="H59" s="21">
        <f t="shared" si="4"/>
        <v>1.413194444444444E-2</v>
      </c>
      <c r="I59" s="21">
        <f t="shared" si="5"/>
        <v>1.413194444444444E-2</v>
      </c>
    </row>
    <row r="60" spans="1:9">
      <c r="A60" s="17">
        <v>56</v>
      </c>
      <c r="B60" s="18" t="s">
        <v>165</v>
      </c>
      <c r="C60" s="18" t="s">
        <v>166</v>
      </c>
      <c r="D60" s="19" t="s">
        <v>15</v>
      </c>
      <c r="E60" s="20" t="s">
        <v>58</v>
      </c>
      <c r="F60" s="22">
        <v>5.1400462962962967E-2</v>
      </c>
      <c r="G60" s="17" t="str">
        <f t="shared" si="3"/>
        <v>6.10/km</v>
      </c>
      <c r="H60" s="21">
        <f t="shared" si="4"/>
        <v>1.4942129629629632E-2</v>
      </c>
      <c r="I60" s="21">
        <f t="shared" si="5"/>
        <v>1.4942129629629632E-2</v>
      </c>
    </row>
    <row r="61" spans="1:9">
      <c r="A61" s="17">
        <v>57</v>
      </c>
      <c r="B61" s="18" t="s">
        <v>167</v>
      </c>
      <c r="C61" s="18" t="s">
        <v>168</v>
      </c>
      <c r="D61" s="19" t="s">
        <v>15</v>
      </c>
      <c r="E61" s="20" t="s">
        <v>72</v>
      </c>
      <c r="F61" s="17" t="s">
        <v>169</v>
      </c>
      <c r="G61" s="17" t="str">
        <f t="shared" si="3"/>
        <v>6.17/km</v>
      </c>
      <c r="H61" s="21">
        <f t="shared" si="4"/>
        <v>1.5902777777777773E-2</v>
      </c>
      <c r="I61" s="21">
        <f t="shared" si="5"/>
        <v>1.5902777777777773E-2</v>
      </c>
    </row>
    <row r="62" spans="1:9">
      <c r="A62" s="17">
        <v>58</v>
      </c>
      <c r="B62" s="18" t="s">
        <v>170</v>
      </c>
      <c r="C62" s="18" t="s">
        <v>171</v>
      </c>
      <c r="D62" s="19" t="s">
        <v>15</v>
      </c>
      <c r="E62" s="20" t="s">
        <v>172</v>
      </c>
      <c r="F62" s="17" t="s">
        <v>173</v>
      </c>
      <c r="G62" s="17" t="str">
        <f t="shared" si="3"/>
        <v>6.18/km</v>
      </c>
      <c r="H62" s="21">
        <f t="shared" si="4"/>
        <v>1.6087962962962957E-2</v>
      </c>
      <c r="I62" s="21">
        <f t="shared" si="5"/>
        <v>1.6087962962962957E-2</v>
      </c>
    </row>
    <row r="63" spans="1:9">
      <c r="A63" s="17">
        <v>59</v>
      </c>
      <c r="B63" s="18" t="s">
        <v>174</v>
      </c>
      <c r="C63" s="18" t="s">
        <v>47</v>
      </c>
      <c r="D63" s="19" t="s">
        <v>15</v>
      </c>
      <c r="E63" s="20" t="s">
        <v>175</v>
      </c>
      <c r="F63" s="17" t="s">
        <v>176</v>
      </c>
      <c r="G63" s="17" t="str">
        <f t="shared" si="3"/>
        <v>6.19/km</v>
      </c>
      <c r="H63" s="21">
        <f t="shared" si="4"/>
        <v>1.6192129629629626E-2</v>
      </c>
      <c r="I63" s="21">
        <f t="shared" si="5"/>
        <v>1.6192129629629626E-2</v>
      </c>
    </row>
    <row r="64" spans="1:9">
      <c r="A64" s="17">
        <v>60</v>
      </c>
      <c r="B64" s="18" t="s">
        <v>177</v>
      </c>
      <c r="C64" s="18" t="s">
        <v>159</v>
      </c>
      <c r="D64" s="19" t="s">
        <v>15</v>
      </c>
      <c r="E64" s="20" t="s">
        <v>20</v>
      </c>
      <c r="F64" s="17" t="s">
        <v>178</v>
      </c>
      <c r="G64" s="17" t="str">
        <f t="shared" si="3"/>
        <v>6.20/km</v>
      </c>
      <c r="H64" s="21">
        <f t="shared" si="4"/>
        <v>1.6250000000000001E-2</v>
      </c>
      <c r="I64" s="21">
        <f t="shared" si="5"/>
        <v>1.6250000000000001E-2</v>
      </c>
    </row>
    <row r="65" spans="1:9">
      <c r="A65" s="17">
        <v>61</v>
      </c>
      <c r="B65" s="18" t="s">
        <v>179</v>
      </c>
      <c r="C65" s="18" t="s">
        <v>101</v>
      </c>
      <c r="D65" s="19" t="s">
        <v>15</v>
      </c>
      <c r="E65" s="20" t="s">
        <v>180</v>
      </c>
      <c r="F65" s="22">
        <v>5.288194444444444E-2</v>
      </c>
      <c r="G65" s="17" t="str">
        <f t="shared" si="3"/>
        <v>6.21/km</v>
      </c>
      <c r="H65" s="21">
        <f t="shared" si="4"/>
        <v>1.6423611111111104E-2</v>
      </c>
      <c r="I65" s="21">
        <f t="shared" si="5"/>
        <v>1.6423611111111104E-2</v>
      </c>
    </row>
    <row r="66" spans="1:9">
      <c r="A66" s="17">
        <v>62</v>
      </c>
      <c r="B66" s="18" t="s">
        <v>181</v>
      </c>
      <c r="C66" s="18" t="s">
        <v>41</v>
      </c>
      <c r="D66" s="19" t="s">
        <v>15</v>
      </c>
      <c r="E66" s="20" t="s">
        <v>182</v>
      </c>
      <c r="F66" s="17" t="s">
        <v>183</v>
      </c>
      <c r="G66" s="17" t="str">
        <f t="shared" si="3"/>
        <v>6.21/km</v>
      </c>
      <c r="H66" s="21">
        <f t="shared" si="4"/>
        <v>1.6446759259259258E-2</v>
      </c>
      <c r="I66" s="21">
        <f t="shared" si="5"/>
        <v>1.6446759259259258E-2</v>
      </c>
    </row>
    <row r="67" spans="1:9">
      <c r="A67" s="17">
        <v>63</v>
      </c>
      <c r="B67" s="18" t="s">
        <v>184</v>
      </c>
      <c r="C67" s="18" t="s">
        <v>185</v>
      </c>
      <c r="D67" s="19" t="s">
        <v>15</v>
      </c>
      <c r="E67" s="20" t="s">
        <v>186</v>
      </c>
      <c r="F67" s="17" t="s">
        <v>187</v>
      </c>
      <c r="G67" s="17" t="str">
        <f t="shared" si="3"/>
        <v>6.21/km</v>
      </c>
      <c r="H67" s="21">
        <f t="shared" si="4"/>
        <v>1.6469907407407405E-2</v>
      </c>
      <c r="I67" s="21">
        <f t="shared" si="5"/>
        <v>1.6469907407407405E-2</v>
      </c>
    </row>
    <row r="68" spans="1:9">
      <c r="A68" s="17">
        <v>64</v>
      </c>
      <c r="B68" s="18" t="s">
        <v>188</v>
      </c>
      <c r="C68" s="18" t="s">
        <v>189</v>
      </c>
      <c r="D68" s="19" t="s">
        <v>15</v>
      </c>
      <c r="E68" s="20" t="s">
        <v>190</v>
      </c>
      <c r="F68" s="22">
        <v>5.3483796296296293E-2</v>
      </c>
      <c r="G68" s="17" t="str">
        <f t="shared" si="3"/>
        <v>6.25/km</v>
      </c>
      <c r="H68" s="21">
        <f t="shared" si="4"/>
        <v>1.7025462962962958E-2</v>
      </c>
      <c r="I68" s="21">
        <f t="shared" si="5"/>
        <v>1.7025462962962958E-2</v>
      </c>
    </row>
    <row r="69" spans="1:9">
      <c r="A69" s="17">
        <v>65</v>
      </c>
      <c r="B69" s="18" t="s">
        <v>191</v>
      </c>
      <c r="C69" s="18" t="s">
        <v>192</v>
      </c>
      <c r="D69" s="19" t="s">
        <v>15</v>
      </c>
      <c r="E69" s="20" t="s">
        <v>175</v>
      </c>
      <c r="F69" s="17" t="s">
        <v>193</v>
      </c>
      <c r="G69" s="17" t="str">
        <f t="shared" ref="G69:G100" si="6">TEXT(INT((HOUR(F69)*3600+MINUTE(F69)*60+SECOND(F69))/$I$3/60),"0")&amp;"."&amp;TEXT(MOD((HOUR(F69)*3600+MINUTE(F69)*60+SECOND(F69))/$I$3,60),"00")&amp;"/km"</f>
        <v>6.26/km</v>
      </c>
      <c r="H69" s="21">
        <f t="shared" ref="H69:H100" si="7">F69-$F$5</f>
        <v>1.7210648148148142E-2</v>
      </c>
      <c r="I69" s="21">
        <f t="shared" ref="I69:I100" si="8">F69-INDEX($F$5:$F$2685,MATCH(D69,$D$5:$D$2685,0))</f>
        <v>1.7210648148148142E-2</v>
      </c>
    </row>
    <row r="70" spans="1:9">
      <c r="A70" s="17">
        <v>66</v>
      </c>
      <c r="B70" s="18" t="s">
        <v>194</v>
      </c>
      <c r="C70" s="18" t="s">
        <v>195</v>
      </c>
      <c r="D70" s="19" t="s">
        <v>15</v>
      </c>
      <c r="E70" s="20" t="s">
        <v>196</v>
      </c>
      <c r="F70" s="17" t="s">
        <v>197</v>
      </c>
      <c r="G70" s="17" t="str">
        <f t="shared" si="6"/>
        <v>6.27/km</v>
      </c>
      <c r="H70" s="21">
        <f t="shared" si="7"/>
        <v>1.728009259259259E-2</v>
      </c>
      <c r="I70" s="21">
        <f t="shared" si="8"/>
        <v>1.728009259259259E-2</v>
      </c>
    </row>
    <row r="71" spans="1:9">
      <c r="A71" s="17">
        <v>67</v>
      </c>
      <c r="B71" s="18" t="s">
        <v>198</v>
      </c>
      <c r="C71" s="18" t="s">
        <v>199</v>
      </c>
      <c r="D71" s="19" t="s">
        <v>15</v>
      </c>
      <c r="E71" s="20" t="s">
        <v>104</v>
      </c>
      <c r="F71" s="17" t="s">
        <v>200</v>
      </c>
      <c r="G71" s="17" t="str">
        <f t="shared" si="6"/>
        <v>6.30/km</v>
      </c>
      <c r="H71" s="21">
        <f t="shared" si="7"/>
        <v>1.7662037037037039E-2</v>
      </c>
      <c r="I71" s="21">
        <f t="shared" si="8"/>
        <v>1.7662037037037039E-2</v>
      </c>
    </row>
    <row r="72" spans="1:9">
      <c r="A72" s="17">
        <v>68</v>
      </c>
      <c r="B72" s="18" t="s">
        <v>201</v>
      </c>
      <c r="C72" s="18" t="s">
        <v>103</v>
      </c>
      <c r="D72" s="19" t="s">
        <v>15</v>
      </c>
      <c r="E72" s="20" t="s">
        <v>202</v>
      </c>
      <c r="F72" s="22">
        <v>5.4224537037037036E-2</v>
      </c>
      <c r="G72" s="17" t="str">
        <f t="shared" si="6"/>
        <v>6.30/km</v>
      </c>
      <c r="H72" s="21">
        <f t="shared" si="7"/>
        <v>1.7766203703703701E-2</v>
      </c>
      <c r="I72" s="21">
        <f t="shared" si="8"/>
        <v>1.7766203703703701E-2</v>
      </c>
    </row>
    <row r="73" spans="1:9">
      <c r="A73" s="17">
        <v>69</v>
      </c>
      <c r="B73" s="18" t="s">
        <v>203</v>
      </c>
      <c r="C73" s="18" t="s">
        <v>204</v>
      </c>
      <c r="D73" s="19" t="s">
        <v>15</v>
      </c>
      <c r="E73" s="20" t="s">
        <v>31</v>
      </c>
      <c r="F73" s="17" t="s">
        <v>205</v>
      </c>
      <c r="G73" s="17" t="str">
        <f t="shared" si="6"/>
        <v>6.32/km</v>
      </c>
      <c r="H73" s="21">
        <f t="shared" si="7"/>
        <v>1.7997685185185186E-2</v>
      </c>
      <c r="I73" s="21">
        <f t="shared" si="8"/>
        <v>1.7997685185185186E-2</v>
      </c>
    </row>
    <row r="74" spans="1:9">
      <c r="A74" s="17">
        <v>70</v>
      </c>
      <c r="B74" s="18" t="s">
        <v>206</v>
      </c>
      <c r="C74" s="18" t="s">
        <v>207</v>
      </c>
      <c r="D74" s="19" t="s">
        <v>15</v>
      </c>
      <c r="E74" s="20" t="s">
        <v>208</v>
      </c>
      <c r="F74" s="17" t="s">
        <v>209</v>
      </c>
      <c r="G74" s="17" t="str">
        <f t="shared" si="6"/>
        <v>6.33/km</v>
      </c>
      <c r="H74" s="21">
        <f t="shared" si="7"/>
        <v>1.8090277777777775E-2</v>
      </c>
      <c r="I74" s="21">
        <f t="shared" si="8"/>
        <v>1.8090277777777775E-2</v>
      </c>
    </row>
    <row r="75" spans="1:9">
      <c r="A75" s="17">
        <v>71</v>
      </c>
      <c r="B75" s="18" t="s">
        <v>210</v>
      </c>
      <c r="C75" s="18" t="s">
        <v>211</v>
      </c>
      <c r="D75" s="19" t="s">
        <v>15</v>
      </c>
      <c r="E75" s="20" t="s">
        <v>31</v>
      </c>
      <c r="F75" s="17" t="s">
        <v>212</v>
      </c>
      <c r="G75" s="17" t="str">
        <f t="shared" si="6"/>
        <v>6.37/km</v>
      </c>
      <c r="H75" s="21">
        <f t="shared" si="7"/>
        <v>1.862268518518518E-2</v>
      </c>
      <c r="I75" s="21">
        <f t="shared" si="8"/>
        <v>1.862268518518518E-2</v>
      </c>
    </row>
    <row r="76" spans="1:9">
      <c r="A76" s="17">
        <v>72</v>
      </c>
      <c r="B76" s="18" t="s">
        <v>213</v>
      </c>
      <c r="C76" s="18" t="s">
        <v>14</v>
      </c>
      <c r="D76" s="19" t="s">
        <v>15</v>
      </c>
      <c r="E76" s="20" t="s">
        <v>72</v>
      </c>
      <c r="F76" s="17" t="s">
        <v>214</v>
      </c>
      <c r="G76" s="17" t="str">
        <f t="shared" si="6"/>
        <v>6.37/km</v>
      </c>
      <c r="H76" s="21">
        <f t="shared" si="7"/>
        <v>1.8634259259259253E-2</v>
      </c>
      <c r="I76" s="21">
        <f t="shared" si="8"/>
        <v>1.8634259259259253E-2</v>
      </c>
    </row>
    <row r="77" spans="1:9">
      <c r="A77" s="17">
        <v>73</v>
      </c>
      <c r="B77" s="18" t="s">
        <v>215</v>
      </c>
      <c r="C77" s="18" t="s">
        <v>216</v>
      </c>
      <c r="D77" s="19" t="s">
        <v>15</v>
      </c>
      <c r="E77" s="20" t="s">
        <v>217</v>
      </c>
      <c r="F77" s="17" t="s">
        <v>218</v>
      </c>
      <c r="G77" s="17" t="str">
        <f t="shared" si="6"/>
        <v>6.39/km</v>
      </c>
      <c r="H77" s="21">
        <f t="shared" si="7"/>
        <v>1.8993055555555555E-2</v>
      </c>
      <c r="I77" s="21">
        <f t="shared" si="8"/>
        <v>1.8993055555555555E-2</v>
      </c>
    </row>
    <row r="78" spans="1:9">
      <c r="A78" s="17">
        <v>74</v>
      </c>
      <c r="B78" s="18" t="s">
        <v>219</v>
      </c>
      <c r="C78" s="18" t="s">
        <v>26</v>
      </c>
      <c r="D78" s="19" t="s">
        <v>15</v>
      </c>
      <c r="E78" s="20" t="s">
        <v>175</v>
      </c>
      <c r="F78" s="22">
        <v>5.5567129629629626E-2</v>
      </c>
      <c r="G78" s="17" t="str">
        <f t="shared" si="6"/>
        <v>6.40/km</v>
      </c>
      <c r="H78" s="21">
        <f t="shared" si="7"/>
        <v>1.910879629629629E-2</v>
      </c>
      <c r="I78" s="21">
        <f t="shared" si="8"/>
        <v>1.910879629629629E-2</v>
      </c>
    </row>
    <row r="79" spans="1:9">
      <c r="A79" s="17">
        <v>75</v>
      </c>
      <c r="B79" s="18" t="s">
        <v>220</v>
      </c>
      <c r="C79" s="18" t="s">
        <v>221</v>
      </c>
      <c r="D79" s="19" t="s">
        <v>15</v>
      </c>
      <c r="E79" s="20" t="s">
        <v>127</v>
      </c>
      <c r="F79" s="22">
        <v>5.561342592592592E-2</v>
      </c>
      <c r="G79" s="17" t="str">
        <f t="shared" si="6"/>
        <v>6.40/km</v>
      </c>
      <c r="H79" s="21">
        <f t="shared" si="7"/>
        <v>1.9155092592592585E-2</v>
      </c>
      <c r="I79" s="21">
        <f t="shared" si="8"/>
        <v>1.9155092592592585E-2</v>
      </c>
    </row>
    <row r="80" spans="1:9">
      <c r="A80" s="17">
        <v>76</v>
      </c>
      <c r="B80" s="18" t="s">
        <v>222</v>
      </c>
      <c r="C80" s="18" t="s">
        <v>223</v>
      </c>
      <c r="D80" s="19" t="s">
        <v>15</v>
      </c>
      <c r="E80" s="20" t="s">
        <v>172</v>
      </c>
      <c r="F80" s="22">
        <v>5.5636574074074074E-2</v>
      </c>
      <c r="G80" s="17" t="str">
        <f t="shared" si="6"/>
        <v>6.41/km</v>
      </c>
      <c r="H80" s="21">
        <f t="shared" si="7"/>
        <v>1.9178240740740739E-2</v>
      </c>
      <c r="I80" s="21">
        <f t="shared" si="8"/>
        <v>1.9178240740740739E-2</v>
      </c>
    </row>
    <row r="81" spans="1:9">
      <c r="A81" s="17">
        <v>77</v>
      </c>
      <c r="B81" s="18" t="s">
        <v>224</v>
      </c>
      <c r="C81" s="18" t="s">
        <v>51</v>
      </c>
      <c r="D81" s="19" t="s">
        <v>15</v>
      </c>
      <c r="E81" s="20" t="s">
        <v>20</v>
      </c>
      <c r="F81" s="17" t="s">
        <v>225</v>
      </c>
      <c r="G81" s="17" t="str">
        <f t="shared" si="6"/>
        <v>6.41/km</v>
      </c>
      <c r="H81" s="21">
        <f t="shared" si="7"/>
        <v>1.9247685185185187E-2</v>
      </c>
      <c r="I81" s="21">
        <f t="shared" si="8"/>
        <v>1.9247685185185187E-2</v>
      </c>
    </row>
    <row r="82" spans="1:9">
      <c r="A82" s="17">
        <v>78</v>
      </c>
      <c r="B82" s="18" t="s">
        <v>226</v>
      </c>
      <c r="C82" s="18" t="s">
        <v>227</v>
      </c>
      <c r="D82" s="19" t="s">
        <v>15</v>
      </c>
      <c r="E82" s="20" t="s">
        <v>127</v>
      </c>
      <c r="F82" s="17" t="s">
        <v>228</v>
      </c>
      <c r="G82" s="17" t="str">
        <f t="shared" si="6"/>
        <v>6.43/km</v>
      </c>
      <c r="H82" s="21">
        <f t="shared" si="7"/>
        <v>1.9444444444444445E-2</v>
      </c>
      <c r="I82" s="21">
        <f t="shared" si="8"/>
        <v>1.9444444444444445E-2</v>
      </c>
    </row>
    <row r="83" spans="1:9">
      <c r="A83" s="17">
        <v>79</v>
      </c>
      <c r="B83" s="18" t="s">
        <v>229</v>
      </c>
      <c r="C83" s="18" t="s">
        <v>41</v>
      </c>
      <c r="D83" s="19" t="s">
        <v>15</v>
      </c>
      <c r="E83" s="20" t="s">
        <v>208</v>
      </c>
      <c r="F83" s="17" t="s">
        <v>230</v>
      </c>
      <c r="G83" s="17" t="str">
        <f t="shared" si="6"/>
        <v>6.43/km</v>
      </c>
      <c r="H83" s="21">
        <f t="shared" si="7"/>
        <v>1.9560185185185187E-2</v>
      </c>
      <c r="I83" s="21">
        <f t="shared" si="8"/>
        <v>1.9560185185185187E-2</v>
      </c>
    </row>
    <row r="84" spans="1:9">
      <c r="A84" s="17">
        <v>80</v>
      </c>
      <c r="B84" s="18" t="s">
        <v>231</v>
      </c>
      <c r="C84" s="18" t="s">
        <v>232</v>
      </c>
      <c r="D84" s="19" t="s">
        <v>15</v>
      </c>
      <c r="E84" s="20" t="s">
        <v>233</v>
      </c>
      <c r="F84" s="17" t="s">
        <v>234</v>
      </c>
      <c r="G84" s="17" t="str">
        <f t="shared" si="6"/>
        <v>6.44/km</v>
      </c>
      <c r="H84" s="21">
        <f t="shared" si="7"/>
        <v>1.9629629629629622E-2</v>
      </c>
      <c r="I84" s="21">
        <f t="shared" si="8"/>
        <v>1.9629629629629622E-2</v>
      </c>
    </row>
    <row r="85" spans="1:9">
      <c r="A85" s="17">
        <v>81</v>
      </c>
      <c r="B85" s="18" t="s">
        <v>235</v>
      </c>
      <c r="C85" s="18" t="s">
        <v>14</v>
      </c>
      <c r="D85" s="19" t="s">
        <v>15</v>
      </c>
      <c r="E85" s="20" t="s">
        <v>107</v>
      </c>
      <c r="F85" s="17" t="s">
        <v>236</v>
      </c>
      <c r="G85" s="17" t="str">
        <f t="shared" si="6"/>
        <v>6.47/km</v>
      </c>
      <c r="H85" s="21">
        <f t="shared" si="7"/>
        <v>1.9999999999999997E-2</v>
      </c>
      <c r="I85" s="21">
        <f t="shared" si="8"/>
        <v>1.9999999999999997E-2</v>
      </c>
    </row>
    <row r="86" spans="1:9">
      <c r="A86" s="17">
        <v>82</v>
      </c>
      <c r="B86" s="18" t="s">
        <v>237</v>
      </c>
      <c r="C86" s="18" t="s">
        <v>238</v>
      </c>
      <c r="D86" s="19" t="s">
        <v>15</v>
      </c>
      <c r="E86" s="20" t="s">
        <v>239</v>
      </c>
      <c r="F86" s="17" t="s">
        <v>240</v>
      </c>
      <c r="G86" s="17" t="str">
        <f t="shared" si="6"/>
        <v>6.47/km</v>
      </c>
      <c r="H86" s="21">
        <f t="shared" si="7"/>
        <v>2.0034722222222225E-2</v>
      </c>
      <c r="I86" s="21">
        <f t="shared" si="8"/>
        <v>2.0034722222222225E-2</v>
      </c>
    </row>
    <row r="87" spans="1:9">
      <c r="A87" s="17">
        <v>83</v>
      </c>
      <c r="B87" s="18" t="s">
        <v>241</v>
      </c>
      <c r="C87" s="18" t="s">
        <v>71</v>
      </c>
      <c r="D87" s="19" t="s">
        <v>15</v>
      </c>
      <c r="E87" s="20" t="s">
        <v>175</v>
      </c>
      <c r="F87" s="17" t="s">
        <v>242</v>
      </c>
      <c r="G87" s="17" t="str">
        <f t="shared" si="6"/>
        <v>6.48/km</v>
      </c>
      <c r="H87" s="21">
        <f t="shared" si="7"/>
        <v>2.0196759259259262E-2</v>
      </c>
      <c r="I87" s="21">
        <f t="shared" si="8"/>
        <v>2.0196759259259262E-2</v>
      </c>
    </row>
    <row r="88" spans="1:9">
      <c r="A88" s="17">
        <v>84</v>
      </c>
      <c r="B88" s="18" t="s">
        <v>243</v>
      </c>
      <c r="C88" s="18" t="s">
        <v>244</v>
      </c>
      <c r="D88" s="19" t="s">
        <v>15</v>
      </c>
      <c r="E88" s="20" t="s">
        <v>69</v>
      </c>
      <c r="F88" s="17" t="s">
        <v>245</v>
      </c>
      <c r="G88" s="17" t="str">
        <f t="shared" si="6"/>
        <v>6.50/km</v>
      </c>
      <c r="H88" s="21">
        <f t="shared" si="7"/>
        <v>2.042824074074074E-2</v>
      </c>
      <c r="I88" s="21">
        <f t="shared" si="8"/>
        <v>2.042824074074074E-2</v>
      </c>
    </row>
    <row r="89" spans="1:9">
      <c r="A89" s="17">
        <v>85</v>
      </c>
      <c r="B89" s="18" t="s">
        <v>246</v>
      </c>
      <c r="C89" s="18" t="s">
        <v>103</v>
      </c>
      <c r="D89" s="19" t="s">
        <v>15</v>
      </c>
      <c r="E89" s="20" t="s">
        <v>175</v>
      </c>
      <c r="F89" s="22">
        <v>5.7037037037037032E-2</v>
      </c>
      <c r="G89" s="17" t="str">
        <f t="shared" si="6"/>
        <v>6.51/km</v>
      </c>
      <c r="H89" s="21">
        <f t="shared" si="7"/>
        <v>2.0578703703703696E-2</v>
      </c>
      <c r="I89" s="21">
        <f t="shared" si="8"/>
        <v>2.0578703703703696E-2</v>
      </c>
    </row>
    <row r="90" spans="1:9">
      <c r="A90" s="17">
        <v>86</v>
      </c>
      <c r="B90" s="18" t="s">
        <v>247</v>
      </c>
      <c r="C90" s="18" t="s">
        <v>248</v>
      </c>
      <c r="D90" s="19" t="s">
        <v>15</v>
      </c>
      <c r="E90" s="20" t="s">
        <v>249</v>
      </c>
      <c r="F90" s="17" t="s">
        <v>250</v>
      </c>
      <c r="G90" s="17" t="str">
        <f t="shared" si="6"/>
        <v>6.56/km</v>
      </c>
      <c r="H90" s="21">
        <f t="shared" si="7"/>
        <v>2.1377314814814814E-2</v>
      </c>
      <c r="I90" s="21">
        <f t="shared" si="8"/>
        <v>2.1377314814814814E-2</v>
      </c>
    </row>
    <row r="91" spans="1:9">
      <c r="A91" s="44">
        <v>87</v>
      </c>
      <c r="B91" s="45" t="s">
        <v>251</v>
      </c>
      <c r="C91" s="45" t="s">
        <v>252</v>
      </c>
      <c r="D91" s="46" t="s">
        <v>15</v>
      </c>
      <c r="E91" s="47" t="s">
        <v>465</v>
      </c>
      <c r="F91" s="44" t="s">
        <v>253</v>
      </c>
      <c r="G91" s="44" t="str">
        <f t="shared" si="6"/>
        <v>6.57/km</v>
      </c>
      <c r="H91" s="48">
        <f t="shared" si="7"/>
        <v>2.1493055555555557E-2</v>
      </c>
      <c r="I91" s="48">
        <f t="shared" si="8"/>
        <v>2.1493055555555557E-2</v>
      </c>
    </row>
    <row r="92" spans="1:9">
      <c r="A92" s="17">
        <v>88</v>
      </c>
      <c r="B92" s="18" t="s">
        <v>254</v>
      </c>
      <c r="C92" s="18" t="s">
        <v>80</v>
      </c>
      <c r="D92" s="19" t="s">
        <v>15</v>
      </c>
      <c r="E92" s="20" t="s">
        <v>255</v>
      </c>
      <c r="F92" s="17" t="s">
        <v>256</v>
      </c>
      <c r="G92" s="17" t="str">
        <f t="shared" si="6"/>
        <v>6.60/km</v>
      </c>
      <c r="H92" s="21">
        <f t="shared" si="7"/>
        <v>2.1863425925925925E-2</v>
      </c>
      <c r="I92" s="21">
        <f t="shared" si="8"/>
        <v>2.1863425925925925E-2</v>
      </c>
    </row>
    <row r="93" spans="1:9">
      <c r="A93" s="17">
        <v>89</v>
      </c>
      <c r="B93" s="18" t="s">
        <v>257</v>
      </c>
      <c r="C93" s="18" t="s">
        <v>75</v>
      </c>
      <c r="D93" s="19" t="s">
        <v>15</v>
      </c>
      <c r="E93" s="20" t="s">
        <v>160</v>
      </c>
      <c r="F93" s="17" t="s">
        <v>258</v>
      </c>
      <c r="G93" s="17" t="str">
        <f t="shared" si="6"/>
        <v>7.02/km</v>
      </c>
      <c r="H93" s="21">
        <f t="shared" si="7"/>
        <v>2.2141203703703705E-2</v>
      </c>
      <c r="I93" s="21">
        <f t="shared" si="8"/>
        <v>2.2141203703703705E-2</v>
      </c>
    </row>
    <row r="94" spans="1:9">
      <c r="A94" s="17">
        <v>90</v>
      </c>
      <c r="B94" s="18" t="s">
        <v>259</v>
      </c>
      <c r="C94" s="18" t="s">
        <v>55</v>
      </c>
      <c r="D94" s="19" t="s">
        <v>15</v>
      </c>
      <c r="E94" s="20" t="s">
        <v>260</v>
      </c>
      <c r="F94" s="17" t="s">
        <v>261</v>
      </c>
      <c r="G94" s="17" t="str">
        <f t="shared" si="6"/>
        <v>7.02/km</v>
      </c>
      <c r="H94" s="21">
        <f t="shared" si="7"/>
        <v>2.2152777777777778E-2</v>
      </c>
      <c r="I94" s="21">
        <f t="shared" si="8"/>
        <v>2.2152777777777778E-2</v>
      </c>
    </row>
    <row r="95" spans="1:9">
      <c r="A95" s="17">
        <v>91</v>
      </c>
      <c r="B95" s="18" t="s">
        <v>262</v>
      </c>
      <c r="C95" s="18" t="s">
        <v>263</v>
      </c>
      <c r="D95" s="19" t="s">
        <v>15</v>
      </c>
      <c r="E95" s="20" t="s">
        <v>264</v>
      </c>
      <c r="F95" s="17" t="s">
        <v>265</v>
      </c>
      <c r="G95" s="17" t="str">
        <f t="shared" si="6"/>
        <v>7.06/km</v>
      </c>
      <c r="H95" s="21">
        <f t="shared" si="7"/>
        <v>2.2754629629629632E-2</v>
      </c>
      <c r="I95" s="21">
        <f t="shared" si="8"/>
        <v>2.2754629629629632E-2</v>
      </c>
    </row>
    <row r="96" spans="1:9">
      <c r="A96" s="17">
        <v>92</v>
      </c>
      <c r="B96" s="18" t="s">
        <v>266</v>
      </c>
      <c r="C96" s="18" t="s">
        <v>267</v>
      </c>
      <c r="D96" s="19" t="s">
        <v>15</v>
      </c>
      <c r="E96" s="20" t="s">
        <v>72</v>
      </c>
      <c r="F96" s="17" t="s">
        <v>268</v>
      </c>
      <c r="G96" s="17" t="str">
        <f t="shared" si="6"/>
        <v>7.07/km</v>
      </c>
      <c r="H96" s="21">
        <f t="shared" si="7"/>
        <v>2.2858796296296294E-2</v>
      </c>
      <c r="I96" s="21">
        <f t="shared" si="8"/>
        <v>2.2858796296296294E-2</v>
      </c>
    </row>
    <row r="97" spans="1:9">
      <c r="A97" s="17">
        <v>93</v>
      </c>
      <c r="B97" s="18" t="s">
        <v>269</v>
      </c>
      <c r="C97" s="18" t="s">
        <v>55</v>
      </c>
      <c r="D97" s="19" t="s">
        <v>15</v>
      </c>
      <c r="E97" s="20" t="s">
        <v>208</v>
      </c>
      <c r="F97" s="17" t="s">
        <v>270</v>
      </c>
      <c r="G97" s="17" t="str">
        <f t="shared" si="6"/>
        <v>7.08/km</v>
      </c>
      <c r="H97" s="21">
        <f t="shared" si="7"/>
        <v>2.2974537037037036E-2</v>
      </c>
      <c r="I97" s="21">
        <f t="shared" si="8"/>
        <v>2.2974537037037036E-2</v>
      </c>
    </row>
    <row r="98" spans="1:9">
      <c r="A98" s="17">
        <v>94</v>
      </c>
      <c r="B98" s="18" t="s">
        <v>271</v>
      </c>
      <c r="C98" s="18" t="s">
        <v>62</v>
      </c>
      <c r="D98" s="19" t="s">
        <v>15</v>
      </c>
      <c r="E98" s="20" t="s">
        <v>272</v>
      </c>
      <c r="F98" s="17" t="s">
        <v>273</v>
      </c>
      <c r="G98" s="17" t="str">
        <f t="shared" si="6"/>
        <v>7.08/km</v>
      </c>
      <c r="H98" s="21">
        <f t="shared" si="7"/>
        <v>2.3032407407407404E-2</v>
      </c>
      <c r="I98" s="21">
        <f t="shared" si="8"/>
        <v>2.3032407407407404E-2</v>
      </c>
    </row>
    <row r="99" spans="1:9">
      <c r="A99" s="17">
        <v>95</v>
      </c>
      <c r="B99" s="18" t="s">
        <v>274</v>
      </c>
      <c r="C99" s="18" t="s">
        <v>166</v>
      </c>
      <c r="D99" s="19" t="s">
        <v>15</v>
      </c>
      <c r="E99" s="20" t="s">
        <v>69</v>
      </c>
      <c r="F99" s="17" t="s">
        <v>275</v>
      </c>
      <c r="G99" s="17" t="str">
        <f t="shared" si="6"/>
        <v>7.08/km</v>
      </c>
      <c r="H99" s="21">
        <f t="shared" si="7"/>
        <v>2.3043981481481485E-2</v>
      </c>
      <c r="I99" s="21">
        <f t="shared" si="8"/>
        <v>2.3043981481481485E-2</v>
      </c>
    </row>
    <row r="100" spans="1:9">
      <c r="A100" s="17">
        <v>96</v>
      </c>
      <c r="B100" s="18" t="s">
        <v>276</v>
      </c>
      <c r="C100" s="18" t="s">
        <v>159</v>
      </c>
      <c r="D100" s="19" t="s">
        <v>15</v>
      </c>
      <c r="E100" s="20" t="s">
        <v>277</v>
      </c>
      <c r="F100" s="22">
        <v>5.9733796296296299E-2</v>
      </c>
      <c r="G100" s="17" t="str">
        <f t="shared" si="6"/>
        <v>7.10/km</v>
      </c>
      <c r="H100" s="21">
        <f t="shared" si="7"/>
        <v>2.3275462962962963E-2</v>
      </c>
      <c r="I100" s="21">
        <f t="shared" si="8"/>
        <v>2.3275462962962963E-2</v>
      </c>
    </row>
    <row r="101" spans="1:9">
      <c r="A101" s="17">
        <v>97</v>
      </c>
      <c r="B101" s="18" t="s">
        <v>278</v>
      </c>
      <c r="C101" s="18" t="s">
        <v>47</v>
      </c>
      <c r="D101" s="19" t="s">
        <v>15</v>
      </c>
      <c r="E101" s="20" t="s">
        <v>120</v>
      </c>
      <c r="F101" s="17" t="s">
        <v>279</v>
      </c>
      <c r="G101" s="17" t="str">
        <f t="shared" ref="G101:G132" si="9">TEXT(INT((HOUR(F101)*3600+MINUTE(F101)*60+SECOND(F101))/$I$3/60),"0")&amp;"."&amp;TEXT(MOD((HOUR(F101)*3600+MINUTE(F101)*60+SECOND(F101))/$I$3,60),"00")&amp;"/km"</f>
        <v>7.11/km</v>
      </c>
      <c r="H101" s="21">
        <f t="shared" ref="H101:H132" si="10">F101-$F$5</f>
        <v>2.3402777777777772E-2</v>
      </c>
      <c r="I101" s="21">
        <f t="shared" ref="I101:I132" si="11">F101-INDEX($F$5:$F$2685,MATCH(D101,$D$5:$D$2685,0))</f>
        <v>2.3402777777777772E-2</v>
      </c>
    </row>
    <row r="102" spans="1:9">
      <c r="A102" s="17">
        <v>98</v>
      </c>
      <c r="B102" s="18" t="s">
        <v>280</v>
      </c>
      <c r="C102" s="18" t="s">
        <v>80</v>
      </c>
      <c r="D102" s="19" t="s">
        <v>15</v>
      </c>
      <c r="E102" s="20" t="s">
        <v>281</v>
      </c>
      <c r="F102" s="17" t="s">
        <v>282</v>
      </c>
      <c r="G102" s="17" t="str">
        <f t="shared" si="9"/>
        <v>7.12/km</v>
      </c>
      <c r="H102" s="21">
        <f t="shared" si="10"/>
        <v>2.359953703703703E-2</v>
      </c>
      <c r="I102" s="21">
        <f t="shared" si="11"/>
        <v>2.359953703703703E-2</v>
      </c>
    </row>
    <row r="103" spans="1:9">
      <c r="A103" s="17">
        <v>99</v>
      </c>
      <c r="B103" s="18" t="s">
        <v>283</v>
      </c>
      <c r="C103" s="18" t="s">
        <v>227</v>
      </c>
      <c r="D103" s="19" t="s">
        <v>15</v>
      </c>
      <c r="E103" s="20" t="s">
        <v>160</v>
      </c>
      <c r="F103" s="17" t="s">
        <v>284</v>
      </c>
      <c r="G103" s="17" t="str">
        <f t="shared" si="9"/>
        <v>7.13/km</v>
      </c>
      <c r="H103" s="21">
        <f t="shared" si="10"/>
        <v>2.361111111111111E-2</v>
      </c>
      <c r="I103" s="21">
        <f t="shared" si="11"/>
        <v>2.361111111111111E-2</v>
      </c>
    </row>
    <row r="104" spans="1:9">
      <c r="A104" s="17">
        <v>100</v>
      </c>
      <c r="B104" s="18" t="s">
        <v>285</v>
      </c>
      <c r="C104" s="18" t="s">
        <v>101</v>
      </c>
      <c r="D104" s="19" t="s">
        <v>15</v>
      </c>
      <c r="E104" s="20" t="s">
        <v>120</v>
      </c>
      <c r="F104" s="17" t="s">
        <v>286</v>
      </c>
      <c r="G104" s="17" t="str">
        <f t="shared" si="9"/>
        <v>7.15/km</v>
      </c>
      <c r="H104" s="21">
        <f t="shared" si="10"/>
        <v>2.3946759259259265E-2</v>
      </c>
      <c r="I104" s="21">
        <f t="shared" si="11"/>
        <v>2.3946759259259265E-2</v>
      </c>
    </row>
    <row r="105" spans="1:9">
      <c r="A105" s="17">
        <v>101</v>
      </c>
      <c r="B105" s="18" t="s">
        <v>287</v>
      </c>
      <c r="C105" s="18" t="s">
        <v>288</v>
      </c>
      <c r="D105" s="19" t="s">
        <v>15</v>
      </c>
      <c r="E105" s="20" t="s">
        <v>72</v>
      </c>
      <c r="F105" s="17" t="s">
        <v>289</v>
      </c>
      <c r="G105" s="17" t="str">
        <f t="shared" si="9"/>
        <v>7.17/km</v>
      </c>
      <c r="H105" s="21">
        <f t="shared" si="10"/>
        <v>2.416666666666667E-2</v>
      </c>
      <c r="I105" s="21">
        <f t="shared" si="11"/>
        <v>2.416666666666667E-2</v>
      </c>
    </row>
    <row r="106" spans="1:9">
      <c r="A106" s="17">
        <v>102</v>
      </c>
      <c r="B106" s="18" t="s">
        <v>290</v>
      </c>
      <c r="C106" s="18" t="s">
        <v>291</v>
      </c>
      <c r="D106" s="19" t="s">
        <v>15</v>
      </c>
      <c r="E106" s="20" t="s">
        <v>163</v>
      </c>
      <c r="F106" s="17" t="s">
        <v>292</v>
      </c>
      <c r="G106" s="17" t="str">
        <f t="shared" si="9"/>
        <v>7.23/km</v>
      </c>
      <c r="H106" s="21">
        <f t="shared" si="10"/>
        <v>2.5115740740740744E-2</v>
      </c>
      <c r="I106" s="21">
        <f t="shared" si="11"/>
        <v>2.5115740740740744E-2</v>
      </c>
    </row>
    <row r="107" spans="1:9">
      <c r="A107" s="17">
        <v>103</v>
      </c>
      <c r="B107" s="18" t="s">
        <v>293</v>
      </c>
      <c r="C107" s="18" t="s">
        <v>294</v>
      </c>
      <c r="D107" s="19" t="s">
        <v>15</v>
      </c>
      <c r="E107" s="20" t="s">
        <v>58</v>
      </c>
      <c r="F107" s="17" t="s">
        <v>295</v>
      </c>
      <c r="G107" s="17" t="str">
        <f t="shared" si="9"/>
        <v>7.24/km</v>
      </c>
      <c r="H107" s="21">
        <f t="shared" si="10"/>
        <v>2.523148148148148E-2</v>
      </c>
      <c r="I107" s="21">
        <f t="shared" si="11"/>
        <v>2.523148148148148E-2</v>
      </c>
    </row>
    <row r="108" spans="1:9">
      <c r="A108" s="17">
        <v>104</v>
      </c>
      <c r="B108" s="18" t="s">
        <v>296</v>
      </c>
      <c r="C108" s="18" t="s">
        <v>103</v>
      </c>
      <c r="D108" s="19" t="s">
        <v>15</v>
      </c>
      <c r="E108" s="20" t="s">
        <v>297</v>
      </c>
      <c r="F108" s="17" t="s">
        <v>298</v>
      </c>
      <c r="G108" s="17" t="str">
        <f t="shared" si="9"/>
        <v>7.24/km</v>
      </c>
      <c r="H108" s="21">
        <f t="shared" si="10"/>
        <v>2.524305555555556E-2</v>
      </c>
      <c r="I108" s="21">
        <f t="shared" si="11"/>
        <v>2.524305555555556E-2</v>
      </c>
    </row>
    <row r="109" spans="1:9">
      <c r="A109" s="17">
        <v>105</v>
      </c>
      <c r="B109" s="18" t="s">
        <v>299</v>
      </c>
      <c r="C109" s="18" t="s">
        <v>300</v>
      </c>
      <c r="D109" s="19" t="s">
        <v>15</v>
      </c>
      <c r="E109" s="20" t="s">
        <v>20</v>
      </c>
      <c r="F109" s="17" t="s">
        <v>301</v>
      </c>
      <c r="G109" s="17" t="str">
        <f t="shared" si="9"/>
        <v>7.25/km</v>
      </c>
      <c r="H109" s="21">
        <f t="shared" si="10"/>
        <v>2.5335648148148149E-2</v>
      </c>
      <c r="I109" s="21">
        <f t="shared" si="11"/>
        <v>2.5335648148148149E-2</v>
      </c>
    </row>
    <row r="110" spans="1:9">
      <c r="A110" s="17">
        <v>106</v>
      </c>
      <c r="B110" s="18" t="s">
        <v>302</v>
      </c>
      <c r="C110" s="18" t="s">
        <v>303</v>
      </c>
      <c r="D110" s="19" t="s">
        <v>15</v>
      </c>
      <c r="E110" s="20" t="s">
        <v>85</v>
      </c>
      <c r="F110" s="17" t="s">
        <v>304</v>
      </c>
      <c r="G110" s="17" t="str">
        <f t="shared" si="9"/>
        <v>7.27/km</v>
      </c>
      <c r="H110" s="21">
        <f t="shared" si="10"/>
        <v>2.5590277777777781E-2</v>
      </c>
      <c r="I110" s="21">
        <f t="shared" si="11"/>
        <v>2.5590277777777781E-2</v>
      </c>
    </row>
    <row r="111" spans="1:9">
      <c r="A111" s="17">
        <v>107</v>
      </c>
      <c r="B111" s="18" t="s">
        <v>305</v>
      </c>
      <c r="C111" s="18" t="s">
        <v>306</v>
      </c>
      <c r="D111" s="19" t="s">
        <v>15</v>
      </c>
      <c r="E111" s="20" t="s">
        <v>307</v>
      </c>
      <c r="F111" s="17" t="s">
        <v>308</v>
      </c>
      <c r="G111" s="17" t="str">
        <f t="shared" si="9"/>
        <v>7.29/km</v>
      </c>
      <c r="H111" s="21">
        <f t="shared" si="10"/>
        <v>2.5902777777777775E-2</v>
      </c>
      <c r="I111" s="21">
        <f t="shared" si="11"/>
        <v>2.5902777777777775E-2</v>
      </c>
    </row>
    <row r="112" spans="1:9">
      <c r="A112" s="17">
        <v>108</v>
      </c>
      <c r="B112" s="18" t="s">
        <v>309</v>
      </c>
      <c r="C112" s="18" t="s">
        <v>310</v>
      </c>
      <c r="D112" s="19" t="s">
        <v>15</v>
      </c>
      <c r="E112" s="20" t="s">
        <v>72</v>
      </c>
      <c r="F112" s="17" t="s">
        <v>311</v>
      </c>
      <c r="G112" s="17" t="str">
        <f t="shared" si="9"/>
        <v>7.31/km</v>
      </c>
      <c r="H112" s="21">
        <f t="shared" si="10"/>
        <v>2.6168981481481481E-2</v>
      </c>
      <c r="I112" s="21">
        <f t="shared" si="11"/>
        <v>2.6168981481481481E-2</v>
      </c>
    </row>
    <row r="113" spans="1:9">
      <c r="A113" s="17">
        <v>109</v>
      </c>
      <c r="B113" s="18" t="s">
        <v>312</v>
      </c>
      <c r="C113" s="18" t="s">
        <v>313</v>
      </c>
      <c r="D113" s="19" t="s">
        <v>15</v>
      </c>
      <c r="E113" s="20" t="s">
        <v>163</v>
      </c>
      <c r="F113" s="17" t="s">
        <v>314</v>
      </c>
      <c r="G113" s="17" t="str">
        <f t="shared" si="9"/>
        <v>7.31/km</v>
      </c>
      <c r="H113" s="21">
        <f t="shared" si="10"/>
        <v>2.6203703703703708E-2</v>
      </c>
      <c r="I113" s="21">
        <f t="shared" si="11"/>
        <v>2.6203703703703708E-2</v>
      </c>
    </row>
    <row r="114" spans="1:9">
      <c r="A114" s="17">
        <v>110</v>
      </c>
      <c r="B114" s="18" t="s">
        <v>315</v>
      </c>
      <c r="C114" s="18" t="s">
        <v>62</v>
      </c>
      <c r="D114" s="19" t="s">
        <v>15</v>
      </c>
      <c r="E114" s="20" t="s">
        <v>316</v>
      </c>
      <c r="F114" s="17" t="s">
        <v>317</v>
      </c>
      <c r="G114" s="17" t="str">
        <f t="shared" si="9"/>
        <v>7.36/km</v>
      </c>
      <c r="H114" s="21">
        <f t="shared" si="10"/>
        <v>2.6863425925925923E-2</v>
      </c>
      <c r="I114" s="21">
        <f t="shared" si="11"/>
        <v>2.6863425925925923E-2</v>
      </c>
    </row>
    <row r="115" spans="1:9">
      <c r="A115" s="17">
        <v>111</v>
      </c>
      <c r="B115" s="18" t="s">
        <v>318</v>
      </c>
      <c r="C115" s="18" t="s">
        <v>319</v>
      </c>
      <c r="D115" s="19" t="s">
        <v>15</v>
      </c>
      <c r="E115" s="20" t="s">
        <v>58</v>
      </c>
      <c r="F115" s="22">
        <v>0</v>
      </c>
      <c r="G115" s="17" t="str">
        <f t="shared" si="9"/>
        <v>0.00/km</v>
      </c>
      <c r="H115" s="21">
        <f t="shared" si="10"/>
        <v>-3.6458333333333336E-2</v>
      </c>
      <c r="I115" s="21">
        <f t="shared" si="11"/>
        <v>-3.6458333333333336E-2</v>
      </c>
    </row>
    <row r="116" spans="1:9">
      <c r="A116" s="17">
        <v>112</v>
      </c>
      <c r="B116" s="18" t="s">
        <v>320</v>
      </c>
      <c r="C116" s="18" t="s">
        <v>103</v>
      </c>
      <c r="D116" s="19" t="s">
        <v>15</v>
      </c>
      <c r="E116" s="20" t="s">
        <v>321</v>
      </c>
      <c r="F116" s="22">
        <v>0</v>
      </c>
      <c r="G116" s="17" t="str">
        <f t="shared" si="9"/>
        <v>0.00/km</v>
      </c>
      <c r="H116" s="21">
        <f t="shared" si="10"/>
        <v>-3.6458333333333336E-2</v>
      </c>
      <c r="I116" s="21">
        <f t="shared" si="11"/>
        <v>-3.6458333333333336E-2</v>
      </c>
    </row>
    <row r="117" spans="1:9">
      <c r="A117" s="17">
        <v>113</v>
      </c>
      <c r="B117" s="18" t="s">
        <v>322</v>
      </c>
      <c r="C117" s="18" t="s">
        <v>323</v>
      </c>
      <c r="D117" s="19" t="s">
        <v>15</v>
      </c>
      <c r="E117" s="20" t="s">
        <v>163</v>
      </c>
      <c r="F117" s="22">
        <v>0</v>
      </c>
      <c r="G117" s="17" t="str">
        <f t="shared" si="9"/>
        <v>0.00/km</v>
      </c>
      <c r="H117" s="21">
        <f t="shared" si="10"/>
        <v>-3.6458333333333336E-2</v>
      </c>
      <c r="I117" s="21">
        <f t="shared" si="11"/>
        <v>-3.6458333333333336E-2</v>
      </c>
    </row>
    <row r="118" spans="1:9">
      <c r="A118" s="17">
        <v>114</v>
      </c>
      <c r="B118" s="18" t="s">
        <v>324</v>
      </c>
      <c r="C118" s="18" t="s">
        <v>325</v>
      </c>
      <c r="D118" s="19" t="s">
        <v>15</v>
      </c>
      <c r="E118" s="20" t="s">
        <v>163</v>
      </c>
      <c r="F118" s="22">
        <v>0</v>
      </c>
      <c r="G118" s="17" t="str">
        <f t="shared" si="9"/>
        <v>0.00/km</v>
      </c>
      <c r="H118" s="21">
        <f t="shared" si="10"/>
        <v>-3.6458333333333336E-2</v>
      </c>
      <c r="I118" s="21">
        <f t="shared" si="11"/>
        <v>-3.6458333333333336E-2</v>
      </c>
    </row>
    <row r="119" spans="1:9">
      <c r="A119" s="17">
        <v>115</v>
      </c>
      <c r="B119" s="18" t="s">
        <v>326</v>
      </c>
      <c r="C119" s="18" t="s">
        <v>227</v>
      </c>
      <c r="D119" s="19" t="s">
        <v>15</v>
      </c>
      <c r="E119" s="20" t="s">
        <v>327</v>
      </c>
      <c r="F119" s="22">
        <v>0</v>
      </c>
      <c r="G119" s="17" t="str">
        <f t="shared" si="9"/>
        <v>0.00/km</v>
      </c>
      <c r="H119" s="21">
        <f t="shared" si="10"/>
        <v>-3.6458333333333336E-2</v>
      </c>
      <c r="I119" s="21">
        <f t="shared" si="11"/>
        <v>-3.6458333333333336E-2</v>
      </c>
    </row>
    <row r="120" spans="1:9">
      <c r="A120" s="44">
        <v>116</v>
      </c>
      <c r="B120" s="45" t="s">
        <v>328</v>
      </c>
      <c r="C120" s="45" t="s">
        <v>329</v>
      </c>
      <c r="D120" s="46" t="s">
        <v>15</v>
      </c>
      <c r="E120" s="47" t="s">
        <v>465</v>
      </c>
      <c r="F120" s="49">
        <v>0</v>
      </c>
      <c r="G120" s="44" t="str">
        <f t="shared" si="9"/>
        <v>0.00/km</v>
      </c>
      <c r="H120" s="48">
        <f t="shared" si="10"/>
        <v>-3.6458333333333336E-2</v>
      </c>
      <c r="I120" s="48">
        <f t="shared" si="11"/>
        <v>-3.6458333333333336E-2</v>
      </c>
    </row>
    <row r="121" spans="1:9">
      <c r="A121" s="44">
        <v>117</v>
      </c>
      <c r="B121" s="45" t="s">
        <v>330</v>
      </c>
      <c r="C121" s="45" t="s">
        <v>123</v>
      </c>
      <c r="D121" s="46" t="s">
        <v>15</v>
      </c>
      <c r="E121" s="47" t="s">
        <v>465</v>
      </c>
      <c r="F121" s="49">
        <v>0</v>
      </c>
      <c r="G121" s="44" t="str">
        <f t="shared" si="9"/>
        <v>0.00/km</v>
      </c>
      <c r="H121" s="48">
        <f t="shared" si="10"/>
        <v>-3.6458333333333336E-2</v>
      </c>
      <c r="I121" s="48">
        <f t="shared" si="11"/>
        <v>-3.6458333333333336E-2</v>
      </c>
    </row>
    <row r="122" spans="1:9">
      <c r="A122" s="17">
        <v>118</v>
      </c>
      <c r="B122" s="18" t="s">
        <v>331</v>
      </c>
      <c r="C122" s="18" t="s">
        <v>171</v>
      </c>
      <c r="D122" s="19" t="s">
        <v>15</v>
      </c>
      <c r="E122" s="20" t="s">
        <v>208</v>
      </c>
      <c r="F122" s="22">
        <v>0</v>
      </c>
      <c r="G122" s="17" t="str">
        <f t="shared" si="9"/>
        <v>0.00/km</v>
      </c>
      <c r="H122" s="21">
        <f t="shared" si="10"/>
        <v>-3.6458333333333336E-2</v>
      </c>
      <c r="I122" s="21">
        <f t="shared" si="11"/>
        <v>-3.6458333333333336E-2</v>
      </c>
    </row>
    <row r="123" spans="1:9">
      <c r="A123" s="17">
        <v>119</v>
      </c>
      <c r="B123" s="18" t="s">
        <v>332</v>
      </c>
      <c r="C123" s="18" t="s">
        <v>333</v>
      </c>
      <c r="D123" s="19" t="s">
        <v>15</v>
      </c>
      <c r="E123" s="20" t="s">
        <v>31</v>
      </c>
      <c r="F123" s="22">
        <v>0</v>
      </c>
      <c r="G123" s="17" t="str">
        <f t="shared" si="9"/>
        <v>0.00/km</v>
      </c>
      <c r="H123" s="21">
        <f t="shared" si="10"/>
        <v>-3.6458333333333336E-2</v>
      </c>
      <c r="I123" s="21">
        <f t="shared" si="11"/>
        <v>-3.6458333333333336E-2</v>
      </c>
    </row>
    <row r="124" spans="1:9">
      <c r="A124" s="17">
        <v>120</v>
      </c>
      <c r="B124" s="18" t="s">
        <v>334</v>
      </c>
      <c r="C124" s="18" t="s">
        <v>227</v>
      </c>
      <c r="D124" s="19" t="s">
        <v>15</v>
      </c>
      <c r="E124" s="20" t="s">
        <v>160</v>
      </c>
      <c r="F124" s="22">
        <v>0</v>
      </c>
      <c r="G124" s="17" t="str">
        <f t="shared" si="9"/>
        <v>0.00/km</v>
      </c>
      <c r="H124" s="21">
        <f t="shared" si="10"/>
        <v>-3.6458333333333336E-2</v>
      </c>
      <c r="I124" s="21">
        <f t="shared" si="11"/>
        <v>-3.6458333333333336E-2</v>
      </c>
    </row>
    <row r="125" spans="1:9">
      <c r="A125" s="17">
        <v>121</v>
      </c>
      <c r="B125" s="18" t="s">
        <v>335</v>
      </c>
      <c r="C125" s="18" t="s">
        <v>47</v>
      </c>
      <c r="D125" s="19" t="s">
        <v>15</v>
      </c>
      <c r="E125" s="20" t="s">
        <v>160</v>
      </c>
      <c r="F125" s="22">
        <v>0</v>
      </c>
      <c r="G125" s="17" t="str">
        <f t="shared" si="9"/>
        <v>0.00/km</v>
      </c>
      <c r="H125" s="21">
        <f t="shared" si="10"/>
        <v>-3.6458333333333336E-2</v>
      </c>
      <c r="I125" s="21">
        <f t="shared" si="11"/>
        <v>-3.6458333333333336E-2</v>
      </c>
    </row>
    <row r="126" spans="1:9">
      <c r="A126" s="17">
        <v>122</v>
      </c>
      <c r="B126" s="18" t="s">
        <v>336</v>
      </c>
      <c r="C126" s="18" t="s">
        <v>337</v>
      </c>
      <c r="D126" s="19" t="s">
        <v>15</v>
      </c>
      <c r="E126" s="20" t="s">
        <v>31</v>
      </c>
      <c r="F126" s="22">
        <v>0</v>
      </c>
      <c r="G126" s="17" t="str">
        <f t="shared" si="9"/>
        <v>0.00/km</v>
      </c>
      <c r="H126" s="21">
        <f t="shared" si="10"/>
        <v>-3.6458333333333336E-2</v>
      </c>
      <c r="I126" s="21">
        <f t="shared" si="11"/>
        <v>-3.6458333333333336E-2</v>
      </c>
    </row>
    <row r="127" spans="1:9">
      <c r="A127" s="17">
        <v>123</v>
      </c>
      <c r="B127" s="18" t="s">
        <v>338</v>
      </c>
      <c r="C127" s="18" t="s">
        <v>75</v>
      </c>
      <c r="D127" s="19" t="s">
        <v>15</v>
      </c>
      <c r="E127" s="20" t="s">
        <v>107</v>
      </c>
      <c r="F127" s="22">
        <v>0</v>
      </c>
      <c r="G127" s="17" t="str">
        <f t="shared" si="9"/>
        <v>0.00/km</v>
      </c>
      <c r="H127" s="21">
        <f t="shared" si="10"/>
        <v>-3.6458333333333336E-2</v>
      </c>
      <c r="I127" s="21">
        <f t="shared" si="11"/>
        <v>-3.6458333333333336E-2</v>
      </c>
    </row>
    <row r="128" spans="1:9">
      <c r="A128" s="44">
        <v>124</v>
      </c>
      <c r="B128" s="45" t="s">
        <v>339</v>
      </c>
      <c r="C128" s="45" t="s">
        <v>340</v>
      </c>
      <c r="D128" s="46" t="s">
        <v>15</v>
      </c>
      <c r="E128" s="47" t="s">
        <v>465</v>
      </c>
      <c r="F128" s="49">
        <v>0</v>
      </c>
      <c r="G128" s="44" t="str">
        <f t="shared" si="9"/>
        <v>0.00/km</v>
      </c>
      <c r="H128" s="48">
        <f t="shared" si="10"/>
        <v>-3.6458333333333336E-2</v>
      </c>
      <c r="I128" s="48">
        <f t="shared" si="11"/>
        <v>-3.6458333333333336E-2</v>
      </c>
    </row>
    <row r="129" spans="1:9">
      <c r="A129" s="17">
        <v>125</v>
      </c>
      <c r="B129" s="18" t="s">
        <v>220</v>
      </c>
      <c r="C129" s="18" t="s">
        <v>55</v>
      </c>
      <c r="D129" s="19" t="s">
        <v>15</v>
      </c>
      <c r="E129" s="20" t="s">
        <v>341</v>
      </c>
      <c r="F129" s="22">
        <v>0</v>
      </c>
      <c r="G129" s="17" t="str">
        <f t="shared" si="9"/>
        <v>0.00/km</v>
      </c>
      <c r="H129" s="21">
        <f t="shared" si="10"/>
        <v>-3.6458333333333336E-2</v>
      </c>
      <c r="I129" s="21">
        <f t="shared" si="11"/>
        <v>-3.6458333333333336E-2</v>
      </c>
    </row>
    <row r="130" spans="1:9">
      <c r="A130" s="17">
        <v>126</v>
      </c>
      <c r="B130" s="18" t="s">
        <v>342</v>
      </c>
      <c r="C130" s="18" t="s">
        <v>343</v>
      </c>
      <c r="D130" s="19" t="s">
        <v>15</v>
      </c>
      <c r="E130" s="20" t="s">
        <v>72</v>
      </c>
      <c r="F130" s="22">
        <v>0</v>
      </c>
      <c r="G130" s="17" t="str">
        <f t="shared" si="9"/>
        <v>0.00/km</v>
      </c>
      <c r="H130" s="21">
        <f t="shared" si="10"/>
        <v>-3.6458333333333336E-2</v>
      </c>
      <c r="I130" s="21">
        <f t="shared" si="11"/>
        <v>-3.6458333333333336E-2</v>
      </c>
    </row>
    <row r="131" spans="1:9">
      <c r="A131" s="44">
        <v>127</v>
      </c>
      <c r="B131" s="45" t="s">
        <v>344</v>
      </c>
      <c r="C131" s="45" t="s">
        <v>103</v>
      </c>
      <c r="D131" s="46" t="s">
        <v>15</v>
      </c>
      <c r="E131" s="47" t="s">
        <v>465</v>
      </c>
      <c r="F131" s="49">
        <v>0</v>
      </c>
      <c r="G131" s="44" t="str">
        <f t="shared" si="9"/>
        <v>0.00/km</v>
      </c>
      <c r="H131" s="48">
        <f t="shared" si="10"/>
        <v>-3.6458333333333336E-2</v>
      </c>
      <c r="I131" s="48">
        <f t="shared" si="11"/>
        <v>-3.6458333333333336E-2</v>
      </c>
    </row>
    <row r="132" spans="1:9">
      <c r="A132" s="17">
        <v>128</v>
      </c>
      <c r="B132" s="18" t="s">
        <v>40</v>
      </c>
      <c r="C132" s="18" t="s">
        <v>310</v>
      </c>
      <c r="D132" s="19" t="s">
        <v>15</v>
      </c>
      <c r="E132" s="20" t="s">
        <v>83</v>
      </c>
      <c r="F132" s="22">
        <v>0</v>
      </c>
      <c r="G132" s="17" t="str">
        <f t="shared" si="9"/>
        <v>0.00/km</v>
      </c>
      <c r="H132" s="21">
        <f t="shared" si="10"/>
        <v>-3.6458333333333336E-2</v>
      </c>
      <c r="I132" s="21">
        <f t="shared" si="11"/>
        <v>-3.6458333333333336E-2</v>
      </c>
    </row>
    <row r="133" spans="1:9">
      <c r="A133" s="17">
        <v>129</v>
      </c>
      <c r="B133" s="18" t="s">
        <v>345</v>
      </c>
      <c r="C133" s="18" t="s">
        <v>117</v>
      </c>
      <c r="D133" s="19" t="s">
        <v>15</v>
      </c>
      <c r="E133" s="20" t="s">
        <v>217</v>
      </c>
      <c r="F133" s="22">
        <v>0</v>
      </c>
      <c r="G133" s="17" t="str">
        <f t="shared" ref="G133:G164" si="12">TEXT(INT((HOUR(F133)*3600+MINUTE(F133)*60+SECOND(F133))/$I$3/60),"0")&amp;"."&amp;TEXT(MOD((HOUR(F133)*3600+MINUTE(F133)*60+SECOND(F133))/$I$3,60),"00")&amp;"/km"</f>
        <v>0.00/km</v>
      </c>
      <c r="H133" s="21">
        <f t="shared" ref="H133:H153" si="13">F133-$F$5</f>
        <v>-3.6458333333333336E-2</v>
      </c>
      <c r="I133" s="21">
        <f t="shared" ref="I133:I153" si="14">F133-INDEX($F$5:$F$2685,MATCH(D133,$D$5:$D$2685,0))</f>
        <v>-3.6458333333333336E-2</v>
      </c>
    </row>
    <row r="134" spans="1:9">
      <c r="A134" s="17">
        <v>130</v>
      </c>
      <c r="B134" s="18" t="s">
        <v>346</v>
      </c>
      <c r="C134" s="18" t="s">
        <v>263</v>
      </c>
      <c r="D134" s="19" t="s">
        <v>15</v>
      </c>
      <c r="E134" s="20" t="s">
        <v>341</v>
      </c>
      <c r="F134" s="22">
        <v>0</v>
      </c>
      <c r="G134" s="17" t="str">
        <f t="shared" si="12"/>
        <v>0.00/km</v>
      </c>
      <c r="H134" s="21">
        <f t="shared" si="13"/>
        <v>-3.6458333333333336E-2</v>
      </c>
      <c r="I134" s="21">
        <f t="shared" si="14"/>
        <v>-3.6458333333333336E-2</v>
      </c>
    </row>
    <row r="135" spans="1:9">
      <c r="A135" s="17">
        <v>131</v>
      </c>
      <c r="B135" s="18" t="s">
        <v>347</v>
      </c>
      <c r="C135" s="18" t="s">
        <v>348</v>
      </c>
      <c r="D135" s="19" t="s">
        <v>15</v>
      </c>
      <c r="E135" s="20" t="s">
        <v>31</v>
      </c>
      <c r="F135" s="22">
        <v>0</v>
      </c>
      <c r="G135" s="17" t="str">
        <f t="shared" si="12"/>
        <v>0.00/km</v>
      </c>
      <c r="H135" s="21">
        <f t="shared" si="13"/>
        <v>-3.6458333333333336E-2</v>
      </c>
      <c r="I135" s="21">
        <f t="shared" si="14"/>
        <v>-3.6458333333333336E-2</v>
      </c>
    </row>
    <row r="136" spans="1:9">
      <c r="A136" s="17">
        <v>132</v>
      </c>
      <c r="B136" s="18" t="s">
        <v>349</v>
      </c>
      <c r="C136" s="18" t="s">
        <v>152</v>
      </c>
      <c r="D136" s="19" t="s">
        <v>15</v>
      </c>
      <c r="E136" s="20" t="s">
        <v>350</v>
      </c>
      <c r="F136" s="22">
        <v>0</v>
      </c>
      <c r="G136" s="17" t="str">
        <f t="shared" si="12"/>
        <v>0.00/km</v>
      </c>
      <c r="H136" s="21">
        <f t="shared" si="13"/>
        <v>-3.6458333333333336E-2</v>
      </c>
      <c r="I136" s="21">
        <f t="shared" si="14"/>
        <v>-3.6458333333333336E-2</v>
      </c>
    </row>
    <row r="137" spans="1:9">
      <c r="A137" s="17">
        <v>133</v>
      </c>
      <c r="B137" s="18" t="s">
        <v>351</v>
      </c>
      <c r="C137" s="18" t="s">
        <v>352</v>
      </c>
      <c r="D137" s="19" t="s">
        <v>15</v>
      </c>
      <c r="E137" s="20" t="s">
        <v>83</v>
      </c>
      <c r="F137" s="22">
        <v>0</v>
      </c>
      <c r="G137" s="17" t="str">
        <f t="shared" si="12"/>
        <v>0.00/km</v>
      </c>
      <c r="H137" s="21">
        <f t="shared" si="13"/>
        <v>-3.6458333333333336E-2</v>
      </c>
      <c r="I137" s="21">
        <f t="shared" si="14"/>
        <v>-3.6458333333333336E-2</v>
      </c>
    </row>
    <row r="138" spans="1:9">
      <c r="A138" s="17">
        <v>134</v>
      </c>
      <c r="B138" s="18" t="s">
        <v>353</v>
      </c>
      <c r="C138" s="18" t="s">
        <v>168</v>
      </c>
      <c r="D138" s="19" t="s">
        <v>15</v>
      </c>
      <c r="E138" s="20" t="s">
        <v>83</v>
      </c>
      <c r="F138" s="22">
        <v>0</v>
      </c>
      <c r="G138" s="17" t="str">
        <f t="shared" si="12"/>
        <v>0.00/km</v>
      </c>
      <c r="H138" s="21">
        <f t="shared" si="13"/>
        <v>-3.6458333333333336E-2</v>
      </c>
      <c r="I138" s="21">
        <f t="shared" si="14"/>
        <v>-3.6458333333333336E-2</v>
      </c>
    </row>
    <row r="139" spans="1:9">
      <c r="A139" s="17">
        <v>135</v>
      </c>
      <c r="B139" s="18" t="s">
        <v>354</v>
      </c>
      <c r="C139" s="18" t="s">
        <v>355</v>
      </c>
      <c r="D139" s="19" t="s">
        <v>15</v>
      </c>
      <c r="E139" s="20" t="s">
        <v>83</v>
      </c>
      <c r="F139" s="22">
        <v>0</v>
      </c>
      <c r="G139" s="17" t="str">
        <f t="shared" si="12"/>
        <v>0.00/km</v>
      </c>
      <c r="H139" s="21">
        <f t="shared" si="13"/>
        <v>-3.6458333333333336E-2</v>
      </c>
      <c r="I139" s="21">
        <f t="shared" si="14"/>
        <v>-3.6458333333333336E-2</v>
      </c>
    </row>
    <row r="140" spans="1:9">
      <c r="A140" s="17">
        <v>136</v>
      </c>
      <c r="B140" s="18" t="s">
        <v>356</v>
      </c>
      <c r="C140" s="18" t="s">
        <v>357</v>
      </c>
      <c r="D140" s="19" t="s">
        <v>15</v>
      </c>
      <c r="E140" s="20" t="s">
        <v>160</v>
      </c>
      <c r="F140" s="22">
        <v>0</v>
      </c>
      <c r="G140" s="17" t="str">
        <f t="shared" si="12"/>
        <v>0.00/km</v>
      </c>
      <c r="H140" s="21">
        <f t="shared" si="13"/>
        <v>-3.6458333333333336E-2</v>
      </c>
      <c r="I140" s="21">
        <f t="shared" si="14"/>
        <v>-3.6458333333333336E-2</v>
      </c>
    </row>
    <row r="141" spans="1:9">
      <c r="A141" s="17">
        <v>137</v>
      </c>
      <c r="B141" s="18" t="s">
        <v>358</v>
      </c>
      <c r="C141" s="18" t="s">
        <v>359</v>
      </c>
      <c r="D141" s="19" t="s">
        <v>15</v>
      </c>
      <c r="E141" s="20" t="s">
        <v>160</v>
      </c>
      <c r="F141" s="22">
        <v>0</v>
      </c>
      <c r="G141" s="17" t="str">
        <f t="shared" si="12"/>
        <v>0.00/km</v>
      </c>
      <c r="H141" s="21">
        <f t="shared" si="13"/>
        <v>-3.6458333333333336E-2</v>
      </c>
      <c r="I141" s="21">
        <f t="shared" si="14"/>
        <v>-3.6458333333333336E-2</v>
      </c>
    </row>
    <row r="142" spans="1:9">
      <c r="A142" s="17">
        <v>138</v>
      </c>
      <c r="B142" s="18" t="s">
        <v>257</v>
      </c>
      <c r="C142" s="18" t="s">
        <v>62</v>
      </c>
      <c r="D142" s="19" t="s">
        <v>15</v>
      </c>
      <c r="E142" s="20" t="s">
        <v>160</v>
      </c>
      <c r="F142" s="22">
        <v>0</v>
      </c>
      <c r="G142" s="17" t="str">
        <f t="shared" si="12"/>
        <v>0.00/km</v>
      </c>
      <c r="H142" s="21">
        <f t="shared" si="13"/>
        <v>-3.6458333333333336E-2</v>
      </c>
      <c r="I142" s="21">
        <f t="shared" si="14"/>
        <v>-3.6458333333333336E-2</v>
      </c>
    </row>
    <row r="143" spans="1:9">
      <c r="A143" s="17">
        <v>139</v>
      </c>
      <c r="B143" s="18" t="s">
        <v>360</v>
      </c>
      <c r="C143" s="18" t="s">
        <v>117</v>
      </c>
      <c r="D143" s="19" t="s">
        <v>15</v>
      </c>
      <c r="E143" s="20" t="s">
        <v>208</v>
      </c>
      <c r="F143" s="22">
        <v>0</v>
      </c>
      <c r="G143" s="17" t="str">
        <f t="shared" si="12"/>
        <v>0.00/km</v>
      </c>
      <c r="H143" s="21">
        <f t="shared" si="13"/>
        <v>-3.6458333333333336E-2</v>
      </c>
      <c r="I143" s="21">
        <f t="shared" si="14"/>
        <v>-3.6458333333333336E-2</v>
      </c>
    </row>
    <row r="144" spans="1:9">
      <c r="A144" s="44">
        <v>140</v>
      </c>
      <c r="B144" s="45" t="s">
        <v>108</v>
      </c>
      <c r="C144" s="45" t="s">
        <v>171</v>
      </c>
      <c r="D144" s="46" t="s">
        <v>15</v>
      </c>
      <c r="E144" s="47" t="s">
        <v>465</v>
      </c>
      <c r="F144" s="49">
        <v>0</v>
      </c>
      <c r="G144" s="44" t="str">
        <f t="shared" si="12"/>
        <v>0.00/km</v>
      </c>
      <c r="H144" s="48">
        <f t="shared" si="13"/>
        <v>-3.6458333333333336E-2</v>
      </c>
      <c r="I144" s="48">
        <f t="shared" si="14"/>
        <v>-3.6458333333333336E-2</v>
      </c>
    </row>
    <row r="145" spans="1:9">
      <c r="A145" s="17">
        <v>141</v>
      </c>
      <c r="B145" s="18" t="s">
        <v>361</v>
      </c>
      <c r="C145" s="18" t="s">
        <v>166</v>
      </c>
      <c r="D145" s="19" t="s">
        <v>15</v>
      </c>
      <c r="E145" s="20" t="s">
        <v>208</v>
      </c>
      <c r="F145" s="22">
        <v>0</v>
      </c>
      <c r="G145" s="17" t="str">
        <f t="shared" si="12"/>
        <v>0.00/km</v>
      </c>
      <c r="H145" s="21">
        <f t="shared" si="13"/>
        <v>-3.6458333333333336E-2</v>
      </c>
      <c r="I145" s="21">
        <f t="shared" si="14"/>
        <v>-3.6458333333333336E-2</v>
      </c>
    </row>
    <row r="146" spans="1:9">
      <c r="A146" s="17">
        <v>142</v>
      </c>
      <c r="B146" s="18" t="s">
        <v>362</v>
      </c>
      <c r="C146" s="18" t="s">
        <v>146</v>
      </c>
      <c r="D146" s="19" t="s">
        <v>15</v>
      </c>
      <c r="E146" s="20" t="s">
        <v>58</v>
      </c>
      <c r="F146" s="22">
        <v>0</v>
      </c>
      <c r="G146" s="17" t="str">
        <f t="shared" si="12"/>
        <v>0.00/km</v>
      </c>
      <c r="H146" s="21">
        <f t="shared" si="13"/>
        <v>-3.6458333333333336E-2</v>
      </c>
      <c r="I146" s="21">
        <f t="shared" si="14"/>
        <v>-3.6458333333333336E-2</v>
      </c>
    </row>
    <row r="147" spans="1:9">
      <c r="A147" s="17">
        <v>143</v>
      </c>
      <c r="B147" s="18" t="s">
        <v>363</v>
      </c>
      <c r="C147" s="18" t="s">
        <v>364</v>
      </c>
      <c r="D147" s="19" t="s">
        <v>15</v>
      </c>
      <c r="E147" s="20" t="s">
        <v>160</v>
      </c>
      <c r="F147" s="22">
        <v>0</v>
      </c>
      <c r="G147" s="17" t="str">
        <f t="shared" si="12"/>
        <v>0.00/km</v>
      </c>
      <c r="H147" s="21">
        <f t="shared" si="13"/>
        <v>-3.6458333333333336E-2</v>
      </c>
      <c r="I147" s="21">
        <f t="shared" si="14"/>
        <v>-3.6458333333333336E-2</v>
      </c>
    </row>
    <row r="148" spans="1:9">
      <c r="A148" s="17">
        <v>144</v>
      </c>
      <c r="B148" s="18" t="s">
        <v>365</v>
      </c>
      <c r="C148" s="18" t="s">
        <v>87</v>
      </c>
      <c r="D148" s="19" t="s">
        <v>15</v>
      </c>
      <c r="E148" s="20" t="s">
        <v>208</v>
      </c>
      <c r="F148" s="22">
        <v>0</v>
      </c>
      <c r="G148" s="17" t="str">
        <f t="shared" si="12"/>
        <v>0.00/km</v>
      </c>
      <c r="H148" s="21">
        <f t="shared" si="13"/>
        <v>-3.6458333333333336E-2</v>
      </c>
      <c r="I148" s="21">
        <f t="shared" si="14"/>
        <v>-3.6458333333333336E-2</v>
      </c>
    </row>
    <row r="149" spans="1:9">
      <c r="A149" s="17">
        <v>145</v>
      </c>
      <c r="B149" s="18" t="s">
        <v>366</v>
      </c>
      <c r="C149" s="18" t="s">
        <v>367</v>
      </c>
      <c r="D149" s="19" t="s">
        <v>15</v>
      </c>
      <c r="E149" s="20" t="s">
        <v>31</v>
      </c>
      <c r="F149" s="22">
        <v>0</v>
      </c>
      <c r="G149" s="17" t="str">
        <f t="shared" si="12"/>
        <v>0.00/km</v>
      </c>
      <c r="H149" s="21">
        <f t="shared" si="13"/>
        <v>-3.6458333333333336E-2</v>
      </c>
      <c r="I149" s="21">
        <f t="shared" si="14"/>
        <v>-3.6458333333333336E-2</v>
      </c>
    </row>
    <row r="150" spans="1:9">
      <c r="A150" s="17">
        <v>146</v>
      </c>
      <c r="B150" s="18" t="s">
        <v>368</v>
      </c>
      <c r="C150" s="18" t="s">
        <v>369</v>
      </c>
      <c r="D150" s="19" t="s">
        <v>15</v>
      </c>
      <c r="E150" s="20" t="s">
        <v>208</v>
      </c>
      <c r="F150" s="22">
        <v>0</v>
      </c>
      <c r="G150" s="17" t="str">
        <f t="shared" si="12"/>
        <v>0.00/km</v>
      </c>
      <c r="H150" s="21">
        <f t="shared" si="13"/>
        <v>-3.6458333333333336E-2</v>
      </c>
      <c r="I150" s="21">
        <f t="shared" si="14"/>
        <v>-3.6458333333333336E-2</v>
      </c>
    </row>
    <row r="151" spans="1:9">
      <c r="A151" s="17">
        <v>147</v>
      </c>
      <c r="B151" s="18" t="s">
        <v>370</v>
      </c>
      <c r="C151" s="18" t="s">
        <v>371</v>
      </c>
      <c r="D151" s="19" t="s">
        <v>15</v>
      </c>
      <c r="E151" s="20" t="s">
        <v>372</v>
      </c>
      <c r="F151" s="22">
        <v>0.10361111111111111</v>
      </c>
      <c r="G151" s="17" t="str">
        <f t="shared" si="12"/>
        <v>12.26/km</v>
      </c>
      <c r="H151" s="21">
        <f t="shared" si="13"/>
        <v>6.7152777777777783E-2</v>
      </c>
      <c r="I151" s="21">
        <f t="shared" si="14"/>
        <v>6.7152777777777783E-2</v>
      </c>
    </row>
    <row r="152" spans="1:9">
      <c r="A152" s="17">
        <v>148</v>
      </c>
      <c r="B152" s="18" t="s">
        <v>373</v>
      </c>
      <c r="C152" s="18" t="s">
        <v>185</v>
      </c>
      <c r="D152" s="19" t="s">
        <v>15</v>
      </c>
      <c r="E152" s="20" t="s">
        <v>341</v>
      </c>
      <c r="F152" s="22">
        <v>0.12465277777777778</v>
      </c>
      <c r="G152" s="17" t="str">
        <f t="shared" si="12"/>
        <v>14.58/km</v>
      </c>
      <c r="H152" s="21">
        <f t="shared" si="13"/>
        <v>8.8194444444444436E-2</v>
      </c>
      <c r="I152" s="21">
        <f t="shared" si="14"/>
        <v>8.8194444444444436E-2</v>
      </c>
    </row>
    <row r="153" spans="1:9">
      <c r="A153" s="23">
        <v>149</v>
      </c>
      <c r="B153" s="24" t="s">
        <v>374</v>
      </c>
      <c r="C153" s="24" t="s">
        <v>204</v>
      </c>
      <c r="D153" s="25" t="s">
        <v>15</v>
      </c>
      <c r="E153" s="26" t="s">
        <v>341</v>
      </c>
      <c r="F153" s="27">
        <v>0.125</v>
      </c>
      <c r="G153" s="23" t="str">
        <f t="shared" si="12"/>
        <v>15.00/km</v>
      </c>
      <c r="H153" s="28">
        <f t="shared" si="13"/>
        <v>8.8541666666666657E-2</v>
      </c>
      <c r="I153" s="28">
        <f t="shared" si="14"/>
        <v>8.8541666666666657E-2</v>
      </c>
    </row>
    <row r="154" spans="1:9">
      <c r="G154" s="17"/>
      <c r="H154" s="21"/>
      <c r="I154" s="21"/>
    </row>
    <row r="155" spans="1:9">
      <c r="A155" s="11">
        <v>1</v>
      </c>
      <c r="B155" s="12" t="s">
        <v>375</v>
      </c>
      <c r="C155" s="12" t="s">
        <v>376</v>
      </c>
      <c r="D155" s="13" t="s">
        <v>15</v>
      </c>
      <c r="E155" s="14" t="s">
        <v>377</v>
      </c>
      <c r="F155" s="11" t="s">
        <v>135</v>
      </c>
      <c r="G155" s="11" t="str">
        <f t="shared" ref="G155:G194" si="15">TEXT(INT((HOUR(F155)*3600+MINUTE(F155)*60+SECOND(F155))/$I$3/60),"0")&amp;"."&amp;TEXT(MOD((HOUR(F155)*3600+MINUTE(F155)*60+SECOND(F155))/$I$3,60),"00")&amp;"/km"</f>
        <v>5.54/km</v>
      </c>
      <c r="H155" s="15">
        <f t="shared" ref="H155:H194" si="16">F155-$F$5</f>
        <v>1.2731481481481483E-2</v>
      </c>
      <c r="I155" s="15">
        <f t="shared" ref="I155:I194" si="17">F155-INDEX($F$5:$F$2685,MATCH(D155,$D$5:$D$2685,0))</f>
        <v>1.2731481481481483E-2</v>
      </c>
    </row>
    <row r="156" spans="1:9">
      <c r="A156" s="44">
        <v>2</v>
      </c>
      <c r="B156" s="45" t="s">
        <v>378</v>
      </c>
      <c r="C156" s="45" t="s">
        <v>379</v>
      </c>
      <c r="D156" s="46" t="s">
        <v>15</v>
      </c>
      <c r="E156" s="47" t="s">
        <v>465</v>
      </c>
      <c r="F156" s="44" t="s">
        <v>380</v>
      </c>
      <c r="G156" s="44" t="str">
        <f t="shared" si="15"/>
        <v>5.57/km</v>
      </c>
      <c r="H156" s="48">
        <f t="shared" si="16"/>
        <v>1.3182870370370366E-2</v>
      </c>
      <c r="I156" s="48">
        <f t="shared" si="17"/>
        <v>1.3182870370370366E-2</v>
      </c>
    </row>
    <row r="157" spans="1:9">
      <c r="A157" s="17">
        <v>3</v>
      </c>
      <c r="B157" s="18" t="s">
        <v>381</v>
      </c>
      <c r="C157" s="18" t="s">
        <v>382</v>
      </c>
      <c r="D157" s="19" t="s">
        <v>15</v>
      </c>
      <c r="E157" s="20" t="s">
        <v>138</v>
      </c>
      <c r="F157" s="17" t="s">
        <v>383</v>
      </c>
      <c r="G157" s="17" t="str">
        <f t="shared" si="15"/>
        <v>6.02/km</v>
      </c>
      <c r="H157" s="21">
        <f t="shared" si="16"/>
        <v>1.3749999999999998E-2</v>
      </c>
      <c r="I157" s="21">
        <f t="shared" si="17"/>
        <v>1.3749999999999998E-2</v>
      </c>
    </row>
    <row r="158" spans="1:9">
      <c r="A158" s="17">
        <v>4</v>
      </c>
      <c r="B158" s="18" t="s">
        <v>384</v>
      </c>
      <c r="C158" s="18" t="s">
        <v>385</v>
      </c>
      <c r="D158" s="19" t="s">
        <v>15</v>
      </c>
      <c r="E158" s="20" t="s">
        <v>16</v>
      </c>
      <c r="F158" s="17" t="s">
        <v>386</v>
      </c>
      <c r="G158" s="17" t="str">
        <f t="shared" si="15"/>
        <v>6.07/km</v>
      </c>
      <c r="H158" s="21">
        <f t="shared" si="16"/>
        <v>1.4513888888888889E-2</v>
      </c>
      <c r="I158" s="21">
        <f t="shared" si="17"/>
        <v>1.4513888888888889E-2</v>
      </c>
    </row>
    <row r="159" spans="1:9">
      <c r="A159" s="17">
        <v>5</v>
      </c>
      <c r="B159" s="18" t="s">
        <v>387</v>
      </c>
      <c r="C159" s="18" t="s">
        <v>388</v>
      </c>
      <c r="D159" s="19" t="s">
        <v>15</v>
      </c>
      <c r="E159" s="20" t="s">
        <v>389</v>
      </c>
      <c r="F159" s="17" t="s">
        <v>390</v>
      </c>
      <c r="G159" s="17" t="str">
        <f t="shared" si="15"/>
        <v>6.30/km</v>
      </c>
      <c r="H159" s="21">
        <f t="shared" si="16"/>
        <v>1.7650462962962965E-2</v>
      </c>
      <c r="I159" s="21">
        <f t="shared" si="17"/>
        <v>1.7650462962962965E-2</v>
      </c>
    </row>
    <row r="160" spans="1:9">
      <c r="A160" s="17">
        <v>6</v>
      </c>
      <c r="B160" s="18" t="s">
        <v>391</v>
      </c>
      <c r="C160" s="18" t="s">
        <v>392</v>
      </c>
      <c r="D160" s="19" t="s">
        <v>15</v>
      </c>
      <c r="E160" s="20" t="s">
        <v>393</v>
      </c>
      <c r="F160" s="17" t="s">
        <v>394</v>
      </c>
      <c r="G160" s="17" t="str">
        <f t="shared" si="15"/>
        <v>6.41/km</v>
      </c>
      <c r="H160" s="21">
        <f t="shared" si="16"/>
        <v>1.9224537037037033E-2</v>
      </c>
      <c r="I160" s="21">
        <f t="shared" si="17"/>
        <v>1.9224537037037033E-2</v>
      </c>
    </row>
    <row r="161" spans="1:9">
      <c r="A161" s="17">
        <v>7</v>
      </c>
      <c r="B161" s="18" t="s">
        <v>395</v>
      </c>
      <c r="C161" s="18" t="s">
        <v>396</v>
      </c>
      <c r="D161" s="19" t="s">
        <v>15</v>
      </c>
      <c r="E161" s="20" t="s">
        <v>66</v>
      </c>
      <c r="F161" s="22">
        <v>5.6261574074074068E-2</v>
      </c>
      <c r="G161" s="17" t="str">
        <f t="shared" si="15"/>
        <v>6.45/km</v>
      </c>
      <c r="H161" s="21">
        <f t="shared" si="16"/>
        <v>1.9803240740740732E-2</v>
      </c>
      <c r="I161" s="21">
        <f t="shared" si="17"/>
        <v>1.9803240740740732E-2</v>
      </c>
    </row>
    <row r="162" spans="1:9">
      <c r="A162" s="17">
        <v>8</v>
      </c>
      <c r="B162" s="18" t="s">
        <v>397</v>
      </c>
      <c r="C162" s="18" t="s">
        <v>398</v>
      </c>
      <c r="D162" s="19" t="s">
        <v>15</v>
      </c>
      <c r="E162" s="20" t="s">
        <v>399</v>
      </c>
      <c r="F162" s="17" t="s">
        <v>258</v>
      </c>
      <c r="G162" s="17" t="str">
        <f t="shared" si="15"/>
        <v>7.02/km</v>
      </c>
      <c r="H162" s="21">
        <f t="shared" si="16"/>
        <v>2.2141203703703705E-2</v>
      </c>
      <c r="I162" s="21">
        <f t="shared" si="17"/>
        <v>2.2141203703703705E-2</v>
      </c>
    </row>
    <row r="163" spans="1:9">
      <c r="A163" s="17">
        <v>9</v>
      </c>
      <c r="B163" s="18" t="s">
        <v>400</v>
      </c>
      <c r="C163" s="18" t="s">
        <v>401</v>
      </c>
      <c r="D163" s="19" t="s">
        <v>15</v>
      </c>
      <c r="E163" s="20" t="s">
        <v>281</v>
      </c>
      <c r="F163" s="17" t="s">
        <v>402</v>
      </c>
      <c r="G163" s="17" t="str">
        <f t="shared" si="15"/>
        <v>7.12/km</v>
      </c>
      <c r="H163" s="21">
        <f t="shared" si="16"/>
        <v>2.3587962962962956E-2</v>
      </c>
      <c r="I163" s="21">
        <f t="shared" si="17"/>
        <v>2.3587962962962956E-2</v>
      </c>
    </row>
    <row r="164" spans="1:9">
      <c r="A164" s="17">
        <v>10</v>
      </c>
      <c r="B164" s="18" t="s">
        <v>403</v>
      </c>
      <c r="C164" s="18" t="s">
        <v>404</v>
      </c>
      <c r="D164" s="19" t="s">
        <v>15</v>
      </c>
      <c r="E164" s="20" t="s">
        <v>113</v>
      </c>
      <c r="F164" s="17" t="s">
        <v>405</v>
      </c>
      <c r="G164" s="17" t="str">
        <f t="shared" si="15"/>
        <v>7.13/km</v>
      </c>
      <c r="H164" s="21">
        <f t="shared" si="16"/>
        <v>2.3703703703703706E-2</v>
      </c>
      <c r="I164" s="21">
        <f t="shared" si="17"/>
        <v>2.3703703703703706E-2</v>
      </c>
    </row>
    <row r="165" spans="1:9">
      <c r="A165" s="17">
        <v>11</v>
      </c>
      <c r="B165" s="18" t="s">
        <v>406</v>
      </c>
      <c r="C165" s="18" t="s">
        <v>407</v>
      </c>
      <c r="D165" s="19" t="s">
        <v>15</v>
      </c>
      <c r="E165" s="20" t="s">
        <v>249</v>
      </c>
      <c r="F165" s="22">
        <v>6.0439814814814814E-2</v>
      </c>
      <c r="G165" s="17" t="str">
        <f t="shared" si="15"/>
        <v>7.15/km</v>
      </c>
      <c r="H165" s="21">
        <f t="shared" si="16"/>
        <v>2.3981481481481479E-2</v>
      </c>
      <c r="I165" s="21">
        <f t="shared" si="17"/>
        <v>2.3981481481481479E-2</v>
      </c>
    </row>
    <row r="166" spans="1:9">
      <c r="A166" s="17">
        <v>12</v>
      </c>
      <c r="B166" s="18" t="s">
        <v>408</v>
      </c>
      <c r="C166" s="18" t="s">
        <v>409</v>
      </c>
      <c r="D166" s="19" t="s">
        <v>15</v>
      </c>
      <c r="E166" s="20" t="s">
        <v>410</v>
      </c>
      <c r="F166" s="17" t="s">
        <v>411</v>
      </c>
      <c r="G166" s="17" t="str">
        <f t="shared" si="15"/>
        <v>7.23/km</v>
      </c>
      <c r="H166" s="21">
        <f t="shared" si="16"/>
        <v>2.5127314814814818E-2</v>
      </c>
      <c r="I166" s="21">
        <f t="shared" si="17"/>
        <v>2.5127314814814818E-2</v>
      </c>
    </row>
    <row r="167" spans="1:9">
      <c r="A167" s="17">
        <v>13</v>
      </c>
      <c r="B167" s="18" t="s">
        <v>412</v>
      </c>
      <c r="C167" s="18" t="s">
        <v>382</v>
      </c>
      <c r="D167" s="19" t="s">
        <v>15</v>
      </c>
      <c r="E167" s="20" t="s">
        <v>413</v>
      </c>
      <c r="F167" s="17" t="s">
        <v>414</v>
      </c>
      <c r="G167" s="17" t="str">
        <f t="shared" si="15"/>
        <v>7.33/km</v>
      </c>
      <c r="H167" s="21">
        <f t="shared" si="16"/>
        <v>2.6388888888888885E-2</v>
      </c>
      <c r="I167" s="21">
        <f t="shared" si="17"/>
        <v>2.6388888888888885E-2</v>
      </c>
    </row>
    <row r="168" spans="1:9">
      <c r="A168" s="17">
        <v>14</v>
      </c>
      <c r="B168" s="18" t="s">
        <v>283</v>
      </c>
      <c r="C168" s="18" t="s">
        <v>415</v>
      </c>
      <c r="D168" s="19" t="s">
        <v>15</v>
      </c>
      <c r="E168" s="20" t="s">
        <v>163</v>
      </c>
      <c r="F168" s="22">
        <v>0</v>
      </c>
      <c r="G168" s="17" t="str">
        <f t="shared" si="15"/>
        <v>0.00/km</v>
      </c>
      <c r="H168" s="21">
        <f t="shared" si="16"/>
        <v>-3.6458333333333336E-2</v>
      </c>
      <c r="I168" s="21">
        <f t="shared" si="17"/>
        <v>-3.6458333333333336E-2</v>
      </c>
    </row>
    <row r="169" spans="1:9">
      <c r="A169" s="17">
        <v>15</v>
      </c>
      <c r="B169" s="18" t="s">
        <v>416</v>
      </c>
      <c r="C169" s="18" t="s">
        <v>417</v>
      </c>
      <c r="D169" s="19" t="s">
        <v>15</v>
      </c>
      <c r="E169" s="20" t="s">
        <v>327</v>
      </c>
      <c r="F169" s="22">
        <v>0</v>
      </c>
      <c r="G169" s="17" t="str">
        <f t="shared" si="15"/>
        <v>0.00/km</v>
      </c>
      <c r="H169" s="21">
        <f t="shared" si="16"/>
        <v>-3.6458333333333336E-2</v>
      </c>
      <c r="I169" s="21">
        <f t="shared" si="17"/>
        <v>-3.6458333333333336E-2</v>
      </c>
    </row>
    <row r="170" spans="1:9">
      <c r="A170" s="17">
        <v>16</v>
      </c>
      <c r="B170" s="18" t="s">
        <v>418</v>
      </c>
      <c r="C170" s="18" t="s">
        <v>419</v>
      </c>
      <c r="D170" s="19" t="s">
        <v>15</v>
      </c>
      <c r="E170" s="20" t="s">
        <v>72</v>
      </c>
      <c r="F170" s="22">
        <v>0</v>
      </c>
      <c r="G170" s="17" t="str">
        <f t="shared" si="15"/>
        <v>0.00/km</v>
      </c>
      <c r="H170" s="21">
        <f t="shared" si="16"/>
        <v>-3.6458333333333336E-2</v>
      </c>
      <c r="I170" s="21">
        <f t="shared" si="17"/>
        <v>-3.6458333333333336E-2</v>
      </c>
    </row>
    <row r="171" spans="1:9">
      <c r="A171" s="17">
        <v>17</v>
      </c>
      <c r="B171" s="18" t="s">
        <v>420</v>
      </c>
      <c r="C171" s="18" t="s">
        <v>421</v>
      </c>
      <c r="D171" s="19" t="s">
        <v>15</v>
      </c>
      <c r="E171" s="20" t="s">
        <v>208</v>
      </c>
      <c r="F171" s="22">
        <v>0</v>
      </c>
      <c r="G171" s="17" t="str">
        <f t="shared" si="15"/>
        <v>0.00/km</v>
      </c>
      <c r="H171" s="21">
        <f t="shared" si="16"/>
        <v>-3.6458333333333336E-2</v>
      </c>
      <c r="I171" s="21">
        <f t="shared" si="17"/>
        <v>-3.6458333333333336E-2</v>
      </c>
    </row>
    <row r="172" spans="1:9">
      <c r="A172" s="17">
        <v>18</v>
      </c>
      <c r="B172" s="18" t="s">
        <v>422</v>
      </c>
      <c r="C172" s="18" t="s">
        <v>423</v>
      </c>
      <c r="D172" s="19" t="s">
        <v>15</v>
      </c>
      <c r="E172" s="20" t="s">
        <v>208</v>
      </c>
      <c r="F172" s="22">
        <v>0</v>
      </c>
      <c r="G172" s="17" t="str">
        <f t="shared" si="15"/>
        <v>0.00/km</v>
      </c>
      <c r="H172" s="21">
        <f t="shared" si="16"/>
        <v>-3.6458333333333336E-2</v>
      </c>
      <c r="I172" s="21">
        <f t="shared" si="17"/>
        <v>-3.6458333333333336E-2</v>
      </c>
    </row>
    <row r="173" spans="1:9">
      <c r="A173" s="17">
        <v>19</v>
      </c>
      <c r="B173" s="18" t="s">
        <v>424</v>
      </c>
      <c r="C173" s="18" t="s">
        <v>425</v>
      </c>
      <c r="D173" s="19" t="s">
        <v>15</v>
      </c>
      <c r="E173" s="20" t="s">
        <v>104</v>
      </c>
      <c r="F173" s="22">
        <v>0</v>
      </c>
      <c r="G173" s="17" t="str">
        <f t="shared" si="15"/>
        <v>0.00/km</v>
      </c>
      <c r="H173" s="21">
        <f t="shared" si="16"/>
        <v>-3.6458333333333336E-2</v>
      </c>
      <c r="I173" s="21">
        <f t="shared" si="17"/>
        <v>-3.6458333333333336E-2</v>
      </c>
    </row>
    <row r="174" spans="1:9">
      <c r="A174" s="17">
        <v>20</v>
      </c>
      <c r="B174" s="18" t="s">
        <v>426</v>
      </c>
      <c r="C174" s="18" t="s">
        <v>427</v>
      </c>
      <c r="D174" s="19" t="s">
        <v>15</v>
      </c>
      <c r="E174" s="20" t="s">
        <v>104</v>
      </c>
      <c r="F174" s="22">
        <v>0</v>
      </c>
      <c r="G174" s="17" t="str">
        <f t="shared" si="15"/>
        <v>0.00/km</v>
      </c>
      <c r="H174" s="21">
        <f t="shared" si="16"/>
        <v>-3.6458333333333336E-2</v>
      </c>
      <c r="I174" s="21">
        <f t="shared" si="17"/>
        <v>-3.6458333333333336E-2</v>
      </c>
    </row>
    <row r="175" spans="1:9">
      <c r="A175" s="17">
        <v>21</v>
      </c>
      <c r="B175" s="18" t="s">
        <v>428</v>
      </c>
      <c r="C175" s="18" t="s">
        <v>429</v>
      </c>
      <c r="D175" s="19" t="s">
        <v>15</v>
      </c>
      <c r="E175" s="20" t="s">
        <v>430</v>
      </c>
      <c r="F175" s="22">
        <v>0</v>
      </c>
      <c r="G175" s="17" t="str">
        <f t="shared" si="15"/>
        <v>0.00/km</v>
      </c>
      <c r="H175" s="21">
        <f t="shared" si="16"/>
        <v>-3.6458333333333336E-2</v>
      </c>
      <c r="I175" s="21">
        <f t="shared" si="17"/>
        <v>-3.6458333333333336E-2</v>
      </c>
    </row>
    <row r="176" spans="1:9">
      <c r="A176" s="17">
        <v>22</v>
      </c>
      <c r="B176" s="18" t="s">
        <v>431</v>
      </c>
      <c r="C176" s="18" t="s">
        <v>432</v>
      </c>
      <c r="D176" s="19" t="s">
        <v>15</v>
      </c>
      <c r="E176" s="20" t="s">
        <v>127</v>
      </c>
      <c r="F176" s="22">
        <v>0</v>
      </c>
      <c r="G176" s="17" t="str">
        <f t="shared" si="15"/>
        <v>0.00/km</v>
      </c>
      <c r="H176" s="21">
        <f t="shared" si="16"/>
        <v>-3.6458333333333336E-2</v>
      </c>
      <c r="I176" s="21">
        <f t="shared" si="17"/>
        <v>-3.6458333333333336E-2</v>
      </c>
    </row>
    <row r="177" spans="1:9">
      <c r="A177" s="17">
        <v>23</v>
      </c>
      <c r="B177" s="18" t="s">
        <v>433</v>
      </c>
      <c r="C177" s="18" t="s">
        <v>432</v>
      </c>
      <c r="D177" s="19" t="s">
        <v>15</v>
      </c>
      <c r="E177" s="20" t="s">
        <v>127</v>
      </c>
      <c r="F177" s="22">
        <v>0</v>
      </c>
      <c r="G177" s="17" t="str">
        <f t="shared" si="15"/>
        <v>0.00/km</v>
      </c>
      <c r="H177" s="21">
        <f t="shared" si="16"/>
        <v>-3.6458333333333336E-2</v>
      </c>
      <c r="I177" s="21">
        <f t="shared" si="17"/>
        <v>-3.6458333333333336E-2</v>
      </c>
    </row>
    <row r="178" spans="1:9">
      <c r="A178" s="17">
        <v>24</v>
      </c>
      <c r="B178" s="18" t="s">
        <v>434</v>
      </c>
      <c r="C178" s="18" t="s">
        <v>435</v>
      </c>
      <c r="D178" s="19" t="s">
        <v>15</v>
      </c>
      <c r="E178" s="20" t="s">
        <v>58</v>
      </c>
      <c r="F178" s="22">
        <v>0</v>
      </c>
      <c r="G178" s="17" t="str">
        <f t="shared" si="15"/>
        <v>0.00/km</v>
      </c>
      <c r="H178" s="21">
        <f t="shared" si="16"/>
        <v>-3.6458333333333336E-2</v>
      </c>
      <c r="I178" s="21">
        <f t="shared" si="17"/>
        <v>-3.6458333333333336E-2</v>
      </c>
    </row>
    <row r="179" spans="1:9">
      <c r="A179" s="17">
        <v>25</v>
      </c>
      <c r="B179" s="18" t="s">
        <v>436</v>
      </c>
      <c r="C179" s="18" t="s">
        <v>385</v>
      </c>
      <c r="D179" s="19" t="s">
        <v>15</v>
      </c>
      <c r="E179" s="20" t="s">
        <v>72</v>
      </c>
      <c r="F179" s="22">
        <v>0</v>
      </c>
      <c r="G179" s="17" t="str">
        <f t="shared" si="15"/>
        <v>0.00/km</v>
      </c>
      <c r="H179" s="21">
        <f t="shared" si="16"/>
        <v>-3.6458333333333336E-2</v>
      </c>
      <c r="I179" s="21">
        <f t="shared" si="17"/>
        <v>-3.6458333333333336E-2</v>
      </c>
    </row>
    <row r="180" spans="1:9">
      <c r="A180" s="17">
        <v>26</v>
      </c>
      <c r="B180" s="18" t="s">
        <v>437</v>
      </c>
      <c r="C180" s="18" t="s">
        <v>438</v>
      </c>
      <c r="D180" s="19" t="s">
        <v>15</v>
      </c>
      <c r="E180" s="20" t="s">
        <v>85</v>
      </c>
      <c r="F180" s="22">
        <v>0</v>
      </c>
      <c r="G180" s="17" t="str">
        <f t="shared" si="15"/>
        <v>0.00/km</v>
      </c>
      <c r="H180" s="21">
        <f t="shared" si="16"/>
        <v>-3.6458333333333336E-2</v>
      </c>
      <c r="I180" s="21">
        <f t="shared" si="17"/>
        <v>-3.6458333333333336E-2</v>
      </c>
    </row>
    <row r="181" spans="1:9">
      <c r="A181" s="17">
        <v>27</v>
      </c>
      <c r="B181" s="18" t="s">
        <v>439</v>
      </c>
      <c r="C181" s="18" t="s">
        <v>440</v>
      </c>
      <c r="D181" s="19" t="s">
        <v>15</v>
      </c>
      <c r="E181" s="20" t="s">
        <v>72</v>
      </c>
      <c r="F181" s="22">
        <v>0</v>
      </c>
      <c r="G181" s="17" t="str">
        <f t="shared" si="15"/>
        <v>0.00/km</v>
      </c>
      <c r="H181" s="21">
        <f t="shared" si="16"/>
        <v>-3.6458333333333336E-2</v>
      </c>
      <c r="I181" s="21">
        <f t="shared" si="17"/>
        <v>-3.6458333333333336E-2</v>
      </c>
    </row>
    <row r="182" spans="1:9">
      <c r="A182" s="17">
        <v>28</v>
      </c>
      <c r="B182" s="18" t="s">
        <v>441</v>
      </c>
      <c r="C182" s="18" t="s">
        <v>442</v>
      </c>
      <c r="D182" s="19" t="s">
        <v>15</v>
      </c>
      <c r="E182" s="20" t="s">
        <v>341</v>
      </c>
      <c r="F182" s="22">
        <v>0</v>
      </c>
      <c r="G182" s="17" t="str">
        <f t="shared" si="15"/>
        <v>0.00/km</v>
      </c>
      <c r="H182" s="21">
        <f t="shared" si="16"/>
        <v>-3.6458333333333336E-2</v>
      </c>
      <c r="I182" s="21">
        <f t="shared" si="17"/>
        <v>-3.6458333333333336E-2</v>
      </c>
    </row>
    <row r="183" spans="1:9">
      <c r="A183" s="17">
        <v>29</v>
      </c>
      <c r="B183" s="18" t="s">
        <v>443</v>
      </c>
      <c r="C183" s="18" t="s">
        <v>444</v>
      </c>
      <c r="D183" s="19" t="s">
        <v>15</v>
      </c>
      <c r="E183" s="20" t="s">
        <v>149</v>
      </c>
      <c r="F183" s="22">
        <v>0</v>
      </c>
      <c r="G183" s="17" t="str">
        <f t="shared" si="15"/>
        <v>0.00/km</v>
      </c>
      <c r="H183" s="21">
        <f t="shared" si="16"/>
        <v>-3.6458333333333336E-2</v>
      </c>
      <c r="I183" s="21">
        <f t="shared" si="17"/>
        <v>-3.6458333333333336E-2</v>
      </c>
    </row>
    <row r="184" spans="1:9">
      <c r="A184" s="17">
        <v>30</v>
      </c>
      <c r="B184" s="18" t="s">
        <v>445</v>
      </c>
      <c r="C184" s="18" t="s">
        <v>446</v>
      </c>
      <c r="D184" s="19" t="s">
        <v>15</v>
      </c>
      <c r="E184" s="20" t="s">
        <v>72</v>
      </c>
      <c r="F184" s="22">
        <v>0</v>
      </c>
      <c r="G184" s="17" t="str">
        <f t="shared" si="15"/>
        <v>0.00/km</v>
      </c>
      <c r="H184" s="21">
        <f t="shared" si="16"/>
        <v>-3.6458333333333336E-2</v>
      </c>
      <c r="I184" s="21">
        <f t="shared" si="17"/>
        <v>-3.6458333333333336E-2</v>
      </c>
    </row>
    <row r="185" spans="1:9">
      <c r="A185" s="17">
        <v>31</v>
      </c>
      <c r="B185" s="18" t="s">
        <v>447</v>
      </c>
      <c r="C185" s="18" t="s">
        <v>448</v>
      </c>
      <c r="D185" s="19" t="s">
        <v>15</v>
      </c>
      <c r="E185" s="20" t="s">
        <v>83</v>
      </c>
      <c r="F185" s="22">
        <v>0</v>
      </c>
      <c r="G185" s="17" t="str">
        <f t="shared" si="15"/>
        <v>0.00/km</v>
      </c>
      <c r="H185" s="21">
        <f t="shared" si="16"/>
        <v>-3.6458333333333336E-2</v>
      </c>
      <c r="I185" s="21">
        <f t="shared" si="17"/>
        <v>-3.6458333333333336E-2</v>
      </c>
    </row>
    <row r="186" spans="1:9">
      <c r="A186" s="17">
        <v>32</v>
      </c>
      <c r="B186" s="18" t="s">
        <v>449</v>
      </c>
      <c r="C186" s="18" t="s">
        <v>450</v>
      </c>
      <c r="D186" s="19" t="s">
        <v>15</v>
      </c>
      <c r="E186" s="20" t="s">
        <v>85</v>
      </c>
      <c r="F186" s="22">
        <v>0</v>
      </c>
      <c r="G186" s="17" t="str">
        <f t="shared" si="15"/>
        <v>0.00/km</v>
      </c>
      <c r="H186" s="21">
        <f t="shared" si="16"/>
        <v>-3.6458333333333336E-2</v>
      </c>
      <c r="I186" s="21">
        <f t="shared" si="17"/>
        <v>-3.6458333333333336E-2</v>
      </c>
    </row>
    <row r="187" spans="1:9">
      <c r="A187" s="17">
        <v>33</v>
      </c>
      <c r="B187" s="18" t="s">
        <v>451</v>
      </c>
      <c r="C187" s="18" t="s">
        <v>452</v>
      </c>
      <c r="D187" s="19" t="s">
        <v>15</v>
      </c>
      <c r="E187" s="20" t="s">
        <v>239</v>
      </c>
      <c r="F187" s="22">
        <v>0</v>
      </c>
      <c r="G187" s="17" t="str">
        <f t="shared" si="15"/>
        <v>0.00/km</v>
      </c>
      <c r="H187" s="21">
        <f t="shared" si="16"/>
        <v>-3.6458333333333336E-2</v>
      </c>
      <c r="I187" s="21">
        <f t="shared" si="17"/>
        <v>-3.6458333333333336E-2</v>
      </c>
    </row>
    <row r="188" spans="1:9">
      <c r="A188" s="17">
        <v>34</v>
      </c>
      <c r="B188" s="18" t="s">
        <v>453</v>
      </c>
      <c r="C188" s="18" t="s">
        <v>454</v>
      </c>
      <c r="D188" s="19" t="s">
        <v>15</v>
      </c>
      <c r="E188" s="20" t="s">
        <v>208</v>
      </c>
      <c r="F188" s="22">
        <v>0</v>
      </c>
      <c r="G188" s="17" t="str">
        <f t="shared" si="15"/>
        <v>0.00/km</v>
      </c>
      <c r="H188" s="21">
        <f t="shared" si="16"/>
        <v>-3.6458333333333336E-2</v>
      </c>
      <c r="I188" s="21">
        <f t="shared" si="17"/>
        <v>-3.6458333333333336E-2</v>
      </c>
    </row>
    <row r="189" spans="1:9">
      <c r="A189" s="17">
        <v>35</v>
      </c>
      <c r="B189" s="18" t="s">
        <v>455</v>
      </c>
      <c r="C189" s="18" t="s">
        <v>456</v>
      </c>
      <c r="D189" s="19" t="s">
        <v>15</v>
      </c>
      <c r="E189" s="20" t="s">
        <v>208</v>
      </c>
      <c r="F189" s="22">
        <v>0</v>
      </c>
      <c r="G189" s="17" t="str">
        <f t="shared" si="15"/>
        <v>0.00/km</v>
      </c>
      <c r="H189" s="21">
        <f t="shared" si="16"/>
        <v>-3.6458333333333336E-2</v>
      </c>
      <c r="I189" s="21">
        <f t="shared" si="17"/>
        <v>-3.6458333333333336E-2</v>
      </c>
    </row>
    <row r="190" spans="1:9">
      <c r="A190" s="17">
        <v>36</v>
      </c>
      <c r="B190" s="18" t="s">
        <v>457</v>
      </c>
      <c r="C190" s="18" t="s">
        <v>458</v>
      </c>
      <c r="D190" s="19" t="s">
        <v>15</v>
      </c>
      <c r="E190" s="20" t="s">
        <v>208</v>
      </c>
      <c r="F190" s="22">
        <v>0</v>
      </c>
      <c r="G190" s="17" t="str">
        <f t="shared" si="15"/>
        <v>0.00/km</v>
      </c>
      <c r="H190" s="21">
        <f t="shared" si="16"/>
        <v>-3.6458333333333336E-2</v>
      </c>
      <c r="I190" s="21">
        <f t="shared" si="17"/>
        <v>-3.6458333333333336E-2</v>
      </c>
    </row>
    <row r="191" spans="1:9">
      <c r="A191" s="44">
        <v>37</v>
      </c>
      <c r="B191" s="45" t="s">
        <v>459</v>
      </c>
      <c r="C191" s="45" t="s">
        <v>435</v>
      </c>
      <c r="D191" s="46" t="s">
        <v>15</v>
      </c>
      <c r="E191" s="47" t="s">
        <v>465</v>
      </c>
      <c r="F191" s="49">
        <v>0</v>
      </c>
      <c r="G191" s="44" t="str">
        <f t="shared" si="15"/>
        <v>0.00/km</v>
      </c>
      <c r="H191" s="48">
        <f t="shared" si="16"/>
        <v>-3.6458333333333336E-2</v>
      </c>
      <c r="I191" s="48">
        <f t="shared" si="17"/>
        <v>-3.6458333333333336E-2</v>
      </c>
    </row>
    <row r="192" spans="1:9">
      <c r="A192" s="17">
        <v>38</v>
      </c>
      <c r="B192" s="18" t="s">
        <v>460</v>
      </c>
      <c r="C192" s="18" t="s">
        <v>461</v>
      </c>
      <c r="D192" s="19" t="s">
        <v>15</v>
      </c>
      <c r="E192" s="20" t="s">
        <v>208</v>
      </c>
      <c r="F192" s="22">
        <v>0</v>
      </c>
      <c r="G192" s="17" t="str">
        <f t="shared" si="15"/>
        <v>0.00/km</v>
      </c>
      <c r="H192" s="21">
        <f t="shared" si="16"/>
        <v>-3.6458333333333336E-2</v>
      </c>
      <c r="I192" s="21">
        <f t="shared" si="17"/>
        <v>-3.6458333333333336E-2</v>
      </c>
    </row>
    <row r="193" spans="1:9">
      <c r="A193" s="44">
        <v>39</v>
      </c>
      <c r="B193" s="45" t="s">
        <v>462</v>
      </c>
      <c r="C193" s="45" t="s">
        <v>463</v>
      </c>
      <c r="D193" s="46" t="s">
        <v>15</v>
      </c>
      <c r="E193" s="47" t="s">
        <v>465</v>
      </c>
      <c r="F193" s="49">
        <v>9.7916666666666666E-2</v>
      </c>
      <c r="G193" s="44" t="str">
        <f t="shared" si="15"/>
        <v>11.45/km</v>
      </c>
      <c r="H193" s="48">
        <f t="shared" si="16"/>
        <v>6.145833333333333E-2</v>
      </c>
      <c r="I193" s="48">
        <f t="shared" si="17"/>
        <v>6.145833333333333E-2</v>
      </c>
    </row>
    <row r="194" spans="1:9">
      <c r="A194" s="23">
        <v>40</v>
      </c>
      <c r="B194" s="24" t="s">
        <v>360</v>
      </c>
      <c r="C194" s="24" t="s">
        <v>385</v>
      </c>
      <c r="D194" s="25" t="s">
        <v>15</v>
      </c>
      <c r="E194" s="26" t="s">
        <v>208</v>
      </c>
      <c r="F194" s="27">
        <v>0</v>
      </c>
      <c r="G194" s="23" t="str">
        <f t="shared" si="15"/>
        <v>0.00/km</v>
      </c>
      <c r="H194" s="28">
        <f t="shared" si="16"/>
        <v>-3.6458333333333336E-2</v>
      </c>
      <c r="I194" s="28">
        <f t="shared" si="17"/>
        <v>-3.6458333333333336E-2</v>
      </c>
    </row>
  </sheetData>
  <sheetProtection selectLockedCells="1" selectUnlockedCells="1"/>
  <autoFilter ref="A4:I153"/>
  <mergeCells count="3">
    <mergeCell ref="A1:I1"/>
    <mergeCell ref="A2:I2"/>
    <mergeCell ref="A3:G3"/>
  </mergeCells>
  <printOptions horizontalCentered="1"/>
  <pageMargins left="0.2361111111111111" right="0.2361111111111111" top="0.39374999999999999" bottom="0.60972222222222217" header="0.51180555555555551" footer="0.37986111111111109"/>
  <pageSetup paperSize="9" scale="74" firstPageNumber="0" orientation="portrait" horizontalDpi="300" verticalDpi="300"/>
  <headerFooter alignWithMargins="0">
    <oddFooter>&amp;CPagina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71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RowHeight="12.75"/>
  <cols>
    <col min="1" max="1" width="8.7109375" style="2" customWidth="1"/>
    <col min="2" max="2" width="44" style="29" customWidth="1"/>
    <col min="3" max="3" width="23" style="2" customWidth="1"/>
  </cols>
  <sheetData>
    <row r="1" spans="1:3" ht="24.75" customHeight="1">
      <c r="A1" s="36" t="str">
        <f>Individuale!A1</f>
        <v>Trail del Monte Soratte</v>
      </c>
      <c r="B1" s="36"/>
      <c r="C1" s="36"/>
    </row>
    <row r="2" spans="1:3" ht="33" customHeight="1">
      <c r="A2" s="37" t="str">
        <f>Individuale!A3&amp;" km. "&amp;Individuale!I3</f>
        <v>Soratte - Sant'Oreste (RM) Italia - Domenica 07/07/2013 km. 12</v>
      </c>
      <c r="B2" s="37"/>
      <c r="C2" s="37"/>
    </row>
    <row r="3" spans="1:3" ht="24.75" customHeight="1">
      <c r="A3" s="30" t="s">
        <v>4</v>
      </c>
      <c r="B3" s="31" t="s">
        <v>8</v>
      </c>
      <c r="C3" s="31" t="s">
        <v>464</v>
      </c>
    </row>
    <row r="4" spans="1:3" ht="15" customHeight="1">
      <c r="A4" s="11">
        <v>1</v>
      </c>
      <c r="B4" s="38" t="s">
        <v>72</v>
      </c>
      <c r="C4" s="41">
        <v>16</v>
      </c>
    </row>
    <row r="5" spans="1:3" ht="15" customHeight="1">
      <c r="A5" s="17">
        <v>2</v>
      </c>
      <c r="B5" s="39" t="s">
        <v>208</v>
      </c>
      <c r="C5" s="42">
        <v>15</v>
      </c>
    </row>
    <row r="6" spans="1:3" ht="15" customHeight="1">
      <c r="A6" s="44">
        <v>3</v>
      </c>
      <c r="B6" s="50" t="s">
        <v>465</v>
      </c>
      <c r="C6" s="51">
        <v>10</v>
      </c>
    </row>
    <row r="7" spans="1:3" ht="15" customHeight="1">
      <c r="A7" s="17">
        <v>4</v>
      </c>
      <c r="B7" s="39" t="s">
        <v>58</v>
      </c>
      <c r="C7" s="42">
        <v>9</v>
      </c>
    </row>
    <row r="8" spans="1:3" ht="15" customHeight="1">
      <c r="A8" s="17">
        <v>5</v>
      </c>
      <c r="B8" s="39" t="s">
        <v>160</v>
      </c>
      <c r="C8" s="42">
        <v>9</v>
      </c>
    </row>
    <row r="9" spans="1:3" ht="15" customHeight="1">
      <c r="A9" s="17">
        <v>6</v>
      </c>
      <c r="B9" s="39" t="s">
        <v>31</v>
      </c>
      <c r="C9" s="42">
        <v>8</v>
      </c>
    </row>
    <row r="10" spans="1:3" ht="15" customHeight="1">
      <c r="A10" s="17">
        <v>7</v>
      </c>
      <c r="B10" s="39" t="s">
        <v>83</v>
      </c>
      <c r="C10" s="42">
        <v>7</v>
      </c>
    </row>
    <row r="11" spans="1:3" ht="15" customHeight="1">
      <c r="A11" s="17">
        <v>8</v>
      </c>
      <c r="B11" s="39" t="s">
        <v>163</v>
      </c>
      <c r="C11" s="42">
        <v>6</v>
      </c>
    </row>
    <row r="12" spans="1:3" s="32" customFormat="1" ht="15" customHeight="1">
      <c r="A12" s="17">
        <v>9</v>
      </c>
      <c r="B12" s="39" t="s">
        <v>127</v>
      </c>
      <c r="C12" s="42">
        <v>6</v>
      </c>
    </row>
    <row r="13" spans="1:3" ht="15" customHeight="1">
      <c r="A13" s="17">
        <v>10</v>
      </c>
      <c r="B13" s="39" t="s">
        <v>341</v>
      </c>
      <c r="C13" s="42">
        <v>5</v>
      </c>
    </row>
    <row r="14" spans="1:3" ht="15" customHeight="1">
      <c r="A14" s="17">
        <v>11</v>
      </c>
      <c r="B14" s="39" t="s">
        <v>175</v>
      </c>
      <c r="C14" s="42">
        <v>5</v>
      </c>
    </row>
    <row r="15" spans="1:3" ht="15" customHeight="1">
      <c r="A15" s="17">
        <v>12</v>
      </c>
      <c r="B15" s="39" t="s">
        <v>69</v>
      </c>
      <c r="C15" s="42">
        <v>5</v>
      </c>
    </row>
    <row r="16" spans="1:3" ht="15" customHeight="1">
      <c r="A16" s="17">
        <v>13</v>
      </c>
      <c r="B16" s="39" t="s">
        <v>16</v>
      </c>
      <c r="C16" s="42">
        <v>4</v>
      </c>
    </row>
    <row r="17" spans="1:3" ht="15" customHeight="1">
      <c r="A17" s="17">
        <v>14</v>
      </c>
      <c r="B17" s="39" t="s">
        <v>85</v>
      </c>
      <c r="C17" s="42">
        <v>4</v>
      </c>
    </row>
    <row r="18" spans="1:3" ht="15" customHeight="1">
      <c r="A18" s="17">
        <v>15</v>
      </c>
      <c r="B18" s="39" t="s">
        <v>120</v>
      </c>
      <c r="C18" s="42">
        <v>4</v>
      </c>
    </row>
    <row r="19" spans="1:3" ht="15" customHeight="1">
      <c r="A19" s="17">
        <v>16</v>
      </c>
      <c r="B19" s="39" t="s">
        <v>104</v>
      </c>
      <c r="C19" s="42">
        <v>4</v>
      </c>
    </row>
    <row r="20" spans="1:3" ht="15" customHeight="1">
      <c r="A20" s="17">
        <v>17</v>
      </c>
      <c r="B20" s="39" t="s">
        <v>20</v>
      </c>
      <c r="C20" s="42">
        <v>4</v>
      </c>
    </row>
    <row r="21" spans="1:3" ht="15" customHeight="1">
      <c r="A21" s="17">
        <v>18</v>
      </c>
      <c r="B21" s="39" t="s">
        <v>107</v>
      </c>
      <c r="C21" s="42">
        <v>3</v>
      </c>
    </row>
    <row r="22" spans="1:3" ht="15" customHeight="1">
      <c r="A22" s="17">
        <v>19</v>
      </c>
      <c r="B22" s="39" t="s">
        <v>63</v>
      </c>
      <c r="C22" s="42">
        <v>2</v>
      </c>
    </row>
    <row r="23" spans="1:3" ht="15" customHeight="1">
      <c r="A23" s="17">
        <v>20</v>
      </c>
      <c r="B23" s="39" t="s">
        <v>281</v>
      </c>
      <c r="C23" s="42">
        <v>2</v>
      </c>
    </row>
    <row r="24" spans="1:3" ht="15" customHeight="1">
      <c r="A24" s="17">
        <v>21</v>
      </c>
      <c r="B24" s="39" t="s">
        <v>327</v>
      </c>
      <c r="C24" s="42">
        <v>2</v>
      </c>
    </row>
    <row r="25" spans="1:3" ht="15" customHeight="1">
      <c r="A25" s="17">
        <v>22</v>
      </c>
      <c r="B25" s="39" t="s">
        <v>66</v>
      </c>
      <c r="C25" s="42">
        <v>2</v>
      </c>
    </row>
    <row r="26" spans="1:3" ht="15" customHeight="1">
      <c r="A26" s="17">
        <v>23</v>
      </c>
      <c r="B26" s="39" t="s">
        <v>172</v>
      </c>
      <c r="C26" s="42">
        <v>2</v>
      </c>
    </row>
    <row r="27" spans="1:3" ht="15" customHeight="1">
      <c r="A27" s="17">
        <v>24</v>
      </c>
      <c r="B27" s="39" t="s">
        <v>56</v>
      </c>
      <c r="C27" s="42">
        <v>2</v>
      </c>
    </row>
    <row r="28" spans="1:3" ht="15" customHeight="1">
      <c r="A28" s="17">
        <v>25</v>
      </c>
      <c r="B28" s="39" t="s">
        <v>249</v>
      </c>
      <c r="C28" s="42">
        <v>2</v>
      </c>
    </row>
    <row r="29" spans="1:3" ht="15" customHeight="1">
      <c r="A29" s="17">
        <v>26</v>
      </c>
      <c r="B29" s="39" t="s">
        <v>217</v>
      </c>
      <c r="C29" s="42">
        <v>2</v>
      </c>
    </row>
    <row r="30" spans="1:3" ht="15" customHeight="1">
      <c r="A30" s="17">
        <v>27</v>
      </c>
      <c r="B30" s="39" t="s">
        <v>113</v>
      </c>
      <c r="C30" s="42">
        <v>2</v>
      </c>
    </row>
    <row r="31" spans="1:3" ht="15" customHeight="1">
      <c r="A31" s="17">
        <v>28</v>
      </c>
      <c r="B31" s="39" t="s">
        <v>149</v>
      </c>
      <c r="C31" s="42">
        <v>2</v>
      </c>
    </row>
    <row r="32" spans="1:3" ht="15" customHeight="1">
      <c r="A32" s="17">
        <v>29</v>
      </c>
      <c r="B32" s="39" t="s">
        <v>239</v>
      </c>
      <c r="C32" s="42">
        <v>2</v>
      </c>
    </row>
    <row r="33" spans="1:3" ht="15" customHeight="1">
      <c r="A33" s="17">
        <v>30</v>
      </c>
      <c r="B33" s="39" t="s">
        <v>138</v>
      </c>
      <c r="C33" s="42">
        <v>2</v>
      </c>
    </row>
    <row r="34" spans="1:3" ht="15" customHeight="1">
      <c r="A34" s="17">
        <v>31</v>
      </c>
      <c r="B34" s="39" t="s">
        <v>111</v>
      </c>
      <c r="C34" s="42">
        <v>2</v>
      </c>
    </row>
    <row r="35" spans="1:3" ht="15" customHeight="1">
      <c r="A35" s="17">
        <v>32</v>
      </c>
      <c r="B35" s="39" t="s">
        <v>48</v>
      </c>
      <c r="C35" s="42">
        <v>2</v>
      </c>
    </row>
    <row r="36" spans="1:3">
      <c r="A36" s="17">
        <v>33</v>
      </c>
      <c r="B36" s="39" t="s">
        <v>91</v>
      </c>
      <c r="C36" s="42">
        <v>2</v>
      </c>
    </row>
    <row r="37" spans="1:3">
      <c r="A37" s="17">
        <v>34</v>
      </c>
      <c r="B37" s="39" t="s">
        <v>190</v>
      </c>
      <c r="C37" s="42">
        <v>1</v>
      </c>
    </row>
    <row r="38" spans="1:3">
      <c r="A38" s="17">
        <v>35</v>
      </c>
      <c r="B38" s="39" t="s">
        <v>124</v>
      </c>
      <c r="C38" s="42">
        <v>1</v>
      </c>
    </row>
    <row r="39" spans="1:3">
      <c r="A39" s="17">
        <v>36</v>
      </c>
      <c r="B39" s="39" t="s">
        <v>399</v>
      </c>
      <c r="C39" s="42">
        <v>1</v>
      </c>
    </row>
    <row r="40" spans="1:3">
      <c r="A40" s="17">
        <v>37</v>
      </c>
      <c r="B40" s="39" t="s">
        <v>45</v>
      </c>
      <c r="C40" s="42">
        <v>1</v>
      </c>
    </row>
    <row r="41" spans="1:3">
      <c r="A41" s="17">
        <v>38</v>
      </c>
      <c r="B41" s="39" t="s">
        <v>260</v>
      </c>
      <c r="C41" s="42">
        <v>1</v>
      </c>
    </row>
    <row r="42" spans="1:3">
      <c r="A42" s="17">
        <v>39</v>
      </c>
      <c r="B42" s="39" t="s">
        <v>27</v>
      </c>
      <c r="C42" s="42">
        <v>1</v>
      </c>
    </row>
    <row r="43" spans="1:3">
      <c r="A43" s="17">
        <v>40</v>
      </c>
      <c r="B43" s="39" t="s">
        <v>389</v>
      </c>
      <c r="C43" s="42">
        <v>1</v>
      </c>
    </row>
    <row r="44" spans="1:3">
      <c r="A44" s="17">
        <v>41</v>
      </c>
      <c r="B44" s="39" t="s">
        <v>393</v>
      </c>
      <c r="C44" s="42">
        <v>1</v>
      </c>
    </row>
    <row r="45" spans="1:3">
      <c r="A45" s="17">
        <v>42</v>
      </c>
      <c r="B45" s="39" t="s">
        <v>264</v>
      </c>
      <c r="C45" s="42">
        <v>1</v>
      </c>
    </row>
    <row r="46" spans="1:3">
      <c r="A46" s="17">
        <v>43</v>
      </c>
      <c r="B46" s="39" t="s">
        <v>413</v>
      </c>
      <c r="C46" s="42">
        <v>1</v>
      </c>
    </row>
    <row r="47" spans="1:3">
      <c r="A47" s="17">
        <v>44</v>
      </c>
      <c r="B47" s="39" t="s">
        <v>52</v>
      </c>
      <c r="C47" s="42">
        <v>1</v>
      </c>
    </row>
    <row r="48" spans="1:3">
      <c r="A48" s="17">
        <v>45</v>
      </c>
      <c r="B48" s="39" t="s">
        <v>35</v>
      </c>
      <c r="C48" s="42">
        <v>1</v>
      </c>
    </row>
    <row r="49" spans="1:3">
      <c r="A49" s="17">
        <v>46</v>
      </c>
      <c r="B49" s="39" t="s">
        <v>321</v>
      </c>
      <c r="C49" s="42">
        <v>1</v>
      </c>
    </row>
    <row r="50" spans="1:3">
      <c r="A50" s="17">
        <v>47</v>
      </c>
      <c r="B50" s="39" t="s">
        <v>316</v>
      </c>
      <c r="C50" s="42">
        <v>1</v>
      </c>
    </row>
    <row r="51" spans="1:3">
      <c r="A51" s="17">
        <v>48</v>
      </c>
      <c r="B51" s="39" t="s">
        <v>377</v>
      </c>
      <c r="C51" s="42">
        <v>1</v>
      </c>
    </row>
    <row r="52" spans="1:3">
      <c r="A52" s="17">
        <v>49</v>
      </c>
      <c r="B52" s="39" t="s">
        <v>186</v>
      </c>
      <c r="C52" s="42">
        <v>1</v>
      </c>
    </row>
    <row r="53" spans="1:3">
      <c r="A53" s="17">
        <v>50</v>
      </c>
      <c r="B53" s="39" t="s">
        <v>297</v>
      </c>
      <c r="C53" s="42">
        <v>1</v>
      </c>
    </row>
    <row r="54" spans="1:3">
      <c r="A54" s="17">
        <v>51</v>
      </c>
      <c r="B54" s="39" t="s">
        <v>196</v>
      </c>
      <c r="C54" s="42">
        <v>1</v>
      </c>
    </row>
    <row r="55" spans="1:3">
      <c r="A55" s="17">
        <v>52</v>
      </c>
      <c r="B55" s="39" t="s">
        <v>410</v>
      </c>
      <c r="C55" s="42">
        <v>1</v>
      </c>
    </row>
    <row r="56" spans="1:3">
      <c r="A56" s="17">
        <v>53</v>
      </c>
      <c r="B56" s="39" t="s">
        <v>109</v>
      </c>
      <c r="C56" s="42">
        <v>1</v>
      </c>
    </row>
    <row r="57" spans="1:3">
      <c r="A57" s="17">
        <v>54</v>
      </c>
      <c r="B57" s="39" t="s">
        <v>202</v>
      </c>
      <c r="C57" s="42">
        <v>1</v>
      </c>
    </row>
    <row r="58" spans="1:3">
      <c r="A58" s="17">
        <v>55</v>
      </c>
      <c r="B58" s="39" t="s">
        <v>233</v>
      </c>
      <c r="C58" s="42">
        <v>1</v>
      </c>
    </row>
    <row r="59" spans="1:3">
      <c r="A59" s="17">
        <v>56</v>
      </c>
      <c r="B59" s="39" t="s">
        <v>180</v>
      </c>
      <c r="C59" s="42">
        <v>1</v>
      </c>
    </row>
    <row r="60" spans="1:3">
      <c r="A60" s="17">
        <v>57</v>
      </c>
      <c r="B60" s="39" t="s">
        <v>182</v>
      </c>
      <c r="C60" s="42">
        <v>1</v>
      </c>
    </row>
    <row r="61" spans="1:3">
      <c r="A61" s="17">
        <v>58</v>
      </c>
      <c r="B61" s="39" t="s">
        <v>430</v>
      </c>
      <c r="C61" s="42">
        <v>1</v>
      </c>
    </row>
    <row r="62" spans="1:3">
      <c r="A62" s="17">
        <v>59</v>
      </c>
      <c r="B62" s="39" t="s">
        <v>350</v>
      </c>
      <c r="C62" s="42">
        <v>1</v>
      </c>
    </row>
    <row r="63" spans="1:3">
      <c r="A63" s="17">
        <v>60</v>
      </c>
      <c r="B63" s="39" t="s">
        <v>115</v>
      </c>
      <c r="C63" s="42">
        <v>1</v>
      </c>
    </row>
    <row r="64" spans="1:3">
      <c r="A64" s="17">
        <v>61</v>
      </c>
      <c r="B64" s="39" t="s">
        <v>307</v>
      </c>
      <c r="C64" s="42">
        <v>1</v>
      </c>
    </row>
    <row r="65" spans="1:3">
      <c r="A65" s="17">
        <v>62</v>
      </c>
      <c r="B65" s="39" t="s">
        <v>77</v>
      </c>
      <c r="C65" s="42">
        <v>1</v>
      </c>
    </row>
    <row r="66" spans="1:3">
      <c r="A66" s="17">
        <v>63</v>
      </c>
      <c r="B66" s="39" t="s">
        <v>277</v>
      </c>
      <c r="C66" s="42">
        <v>1</v>
      </c>
    </row>
    <row r="67" spans="1:3">
      <c r="A67" s="17">
        <v>64</v>
      </c>
      <c r="B67" s="39" t="s">
        <v>88</v>
      </c>
      <c r="C67" s="42">
        <v>1</v>
      </c>
    </row>
    <row r="68" spans="1:3">
      <c r="A68" s="17">
        <v>65</v>
      </c>
      <c r="B68" s="39" t="s">
        <v>272</v>
      </c>
      <c r="C68" s="42">
        <v>1</v>
      </c>
    </row>
    <row r="69" spans="1:3">
      <c r="A69" s="17">
        <v>66</v>
      </c>
      <c r="B69" s="39" t="s">
        <v>255</v>
      </c>
      <c r="C69" s="42">
        <v>1</v>
      </c>
    </row>
    <row r="70" spans="1:3">
      <c r="A70" s="17">
        <v>67</v>
      </c>
      <c r="B70" s="39" t="s">
        <v>372</v>
      </c>
      <c r="C70" s="42">
        <v>1</v>
      </c>
    </row>
    <row r="71" spans="1:3">
      <c r="A71" s="23">
        <v>68</v>
      </c>
      <c r="B71" s="40" t="s">
        <v>141</v>
      </c>
      <c r="C71" s="43">
        <v>1</v>
      </c>
    </row>
  </sheetData>
  <sheetProtection selectLockedCells="1" selectUnlockedCells="1"/>
  <sortState ref="B4:C71">
    <sortCondition descending="1" ref="C4:C71"/>
  </sortState>
  <mergeCells count="2">
    <mergeCell ref="A1:C1"/>
    <mergeCell ref="A2:C2"/>
  </mergeCells>
  <printOptions horizontalCentered="1"/>
  <pageMargins left="0.78749999999999998" right="0.78749999999999998" top="0.39374999999999999" bottom="0.59027777777777779" header="0.51180555555555551" footer="0.39374999999999999"/>
  <pageSetup paperSize="9" firstPageNumber="0" orientation="portrait" horizontalDpi="300" verticalDpi="300" r:id="rId1"/>
  <headerFooter alignWithMargins="0"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Individuale</vt:lpstr>
      <vt:lpstr>Squadre</vt:lpstr>
      <vt:lpstr>Individuale!Titoli_stampa</vt:lpstr>
      <vt:lpstr>Squadre!Titoli_stampa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ianos</cp:lastModifiedBy>
  <dcterms:created xsi:type="dcterms:W3CDTF">2013-07-08T21:35:40Z</dcterms:created>
  <dcterms:modified xsi:type="dcterms:W3CDTF">2013-07-08T21:42:23Z</dcterms:modified>
</cp:coreProperties>
</file>