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'Individuale'!$A$3:$I$159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<sst xmlns="http://schemas.openxmlformats.org/spreadsheetml/2006/main" count="904" uniqueCount="538">
  <si>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</si>
  <si>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</si>
  <si>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</si>
  <si>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</si>
  <si>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</si>
  <si>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</si>
  <si>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</si>
  <si>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</si>
  <si>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</si>
  <si>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</si>
  <si>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</si>
  <si>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</si>
  <si>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</si>
  <si>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</si>
  <si>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</si>
  <si>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</si>
  <si>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</si>
  <si>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</si>
  <si>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</si>
  <si>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</si>
  <si>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</si>
  <si>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</si>
  <si>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</si>
  <si>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</si>
  <si>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</si>
  <si>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</si>
  <si>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</si>
  <si>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</si>
  <si>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</si>
  <si>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</si>
  <si>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</si>
  <si>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</si>
  <si>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</si>
  <si>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</si>
  <si>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</si>
  <si>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</si>
  <si>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</si>
  <si>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</si>
  <si>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</si>
  <si>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</si>
  <si>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</si>
  <si>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</si>
  <si>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</si>
  <si>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</si>
  <si>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</si>
  <si>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</si>
  <si>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</si>
  <si>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</si>
  <si>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</si>
  <si>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</si>
  <si>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</si>
  <si>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</si>
  <si>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</si>
  <si>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</si>
  <si>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</si>
  <si>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</si>
  <si>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</si>
  <si>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</si>
  <si>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</si>
  <si>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</si>
  <si>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</si>
  <si>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</si>
  <si>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</si>
  <si>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</si>
  <si>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</si>
  <si>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</si>
  <si>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</si>
  <si>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</si>
  <si>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</si>
  <si>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</si>
  <si>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</si>
  <si>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</si>
  <si>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</si>
  <si>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</si>
  <si>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</si>
  <si>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</si>
  <si>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</si>
  <si>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</si>
  <si>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</si>
  <si>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</si>
  <si>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</si>
  <si>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</si>
  <si>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</si>
  <si>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</si>
  <si>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</si>
  <si>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</si>
  <si>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</si>
  <si>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</si>
  <si>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</si>
  <si>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</si>
  <si>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</si>
  <si>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</si>
  <si>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</si>
  <si>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</si>
  <si>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</si>
  <si>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</si>
  <si>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</si>
  <si>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</si>
  <si>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</si>
  <si>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</si>
  <si>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</si>
  <si>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</si>
  <si>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</si>
  <si>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</si>
  <si>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</si>
  <si>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</si>
  <si>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</si>
  <si>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</si>
  <si>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</si>
  <si>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</si>
  <si>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</si>
  <si>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</si>
  <si>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</si>
  <si>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IAMONACO</t>
  </si>
  <si>
    <t>GIUSEPPE</t>
  </si>
  <si>
    <t>B</t>
  </si>
  <si>
    <t>A.S.D. POD. A.V.I.S. CAMPOBASSO</t>
  </si>
  <si>
    <t>COSTANTINI</t>
  </si>
  <si>
    <t>FABIO</t>
  </si>
  <si>
    <t>POLISPORTIVA MONTECCHIO 2000</t>
  </si>
  <si>
    <t>FATTORE</t>
  </si>
  <si>
    <t>MARIO</t>
  </si>
  <si>
    <t>A</t>
  </si>
  <si>
    <t>ATL. VOMANO</t>
  </si>
  <si>
    <t>MARINI</t>
  </si>
  <si>
    <t>MARCO</t>
  </si>
  <si>
    <t>A.V.I.S. ASCOLI MARATHON</t>
  </si>
  <si>
    <t>VENTURI</t>
  </si>
  <si>
    <t>ROBERTO</t>
  </si>
  <si>
    <t>SOCETÀ COD SOC BO 239</t>
  </si>
  <si>
    <t>VEDILEI</t>
  </si>
  <si>
    <t>ENRICO</t>
  </si>
  <si>
    <t>SMILE &amp; GO AVEZZANO</t>
  </si>
  <si>
    <t>LUCIANO</t>
  </si>
  <si>
    <t>ATLETICA FOSSACESIA</t>
  </si>
  <si>
    <t>VITOLLA</t>
  </si>
  <si>
    <t>FRANCESCO</t>
  </si>
  <si>
    <t>CAROSI</t>
  </si>
  <si>
    <t>ZONGOLO</t>
  </si>
  <si>
    <t>PAOLO</t>
  </si>
  <si>
    <t>ATALAS SAN VITO DEI NORMANNI</t>
  </si>
  <si>
    <t>MARTUCCI</t>
  </si>
  <si>
    <t>ANTONELLO</t>
  </si>
  <si>
    <t>BOVES RUN 2002</t>
  </si>
  <si>
    <t>DE FEO</t>
  </si>
  <si>
    <t>A.S.D. MARATONETI ANDRIESI</t>
  </si>
  <si>
    <t>BELARDINI</t>
  </si>
  <si>
    <t>GIANLUCA</t>
  </si>
  <si>
    <t>ATL. AMATORI VELLETRI</t>
  </si>
  <si>
    <t>FRANZOIA</t>
  </si>
  <si>
    <t>TIZIANO</t>
  </si>
  <si>
    <t>G.S. ALANO PROV. BELLUNO</t>
  </si>
  <si>
    <t>TORELLI</t>
  </si>
  <si>
    <t>GIOVANNI BATTISTA</t>
  </si>
  <si>
    <t>C</t>
  </si>
  <si>
    <t>ROMA ROON RUNNERS CLUB</t>
  </si>
  <si>
    <t>PASSAMONTI</t>
  </si>
  <si>
    <t>LUCA</t>
  </si>
  <si>
    <t>A.S.D. VALTENNA</t>
  </si>
  <si>
    <t>CASSAVIA</t>
  </si>
  <si>
    <t>SOC. ATLETICA STRACAGNANO</t>
  </si>
  <si>
    <t>MASCI</t>
  </si>
  <si>
    <t>RANIERI</t>
  </si>
  <si>
    <t>FARST SPORT</t>
  </si>
  <si>
    <t>BIAGIOTTI</t>
  </si>
  <si>
    <t>DANILO</t>
  </si>
  <si>
    <t>G.S. ATLETICA 75 CATTOLICA</t>
  </si>
  <si>
    <t>ZIZZI</t>
  </si>
  <si>
    <t>NICOLA</t>
  </si>
  <si>
    <t>CAMILLONI</t>
  </si>
  <si>
    <t>LEONARDO</t>
  </si>
  <si>
    <t>BRACACCINI OSIMO</t>
  </si>
  <si>
    <t>FUBELLI</t>
  </si>
  <si>
    <t>STEFANO</t>
  </si>
  <si>
    <t>PODISTICA SOLIDARITA'</t>
  </si>
  <si>
    <t>CUTRINO</t>
  </si>
  <si>
    <t>R. LUIGI</t>
  </si>
  <si>
    <t>ATL. G.S.DINAMIS FALCONARA M.</t>
  </si>
  <si>
    <t>SURICO</t>
  </si>
  <si>
    <t>VITO</t>
  </si>
  <si>
    <t>ASPERTI</t>
  </si>
  <si>
    <t>G.S ZELO FORAMAGNO M 404</t>
  </si>
  <si>
    <t>CORTELLUCCI</t>
  </si>
  <si>
    <t>CESARE</t>
  </si>
  <si>
    <t>D</t>
  </si>
  <si>
    <t>DE CERCHIO</t>
  </si>
  <si>
    <t>GABRIELE</t>
  </si>
  <si>
    <t>PRIMAVERA</t>
  </si>
  <si>
    <t>ANGELO</t>
  </si>
  <si>
    <t>MONTECCHIO 2000 COD PU006</t>
  </si>
  <si>
    <t>ARMANDI</t>
  </si>
  <si>
    <t>CARLO</t>
  </si>
  <si>
    <t>CORRADO</t>
  </si>
  <si>
    <t>ATL. VICOVARO</t>
  </si>
  <si>
    <t>CONTE</t>
  </si>
  <si>
    <t>ANGIOLA</t>
  </si>
  <si>
    <t>F</t>
  </si>
  <si>
    <t>ATL. VIGNATE</t>
  </si>
  <si>
    <t>PIERLUIGI</t>
  </si>
  <si>
    <t>GIANI</t>
  </si>
  <si>
    <t>PICCIONI</t>
  </si>
  <si>
    <t>FRANCO</t>
  </si>
  <si>
    <t>VILLELLA</t>
  </si>
  <si>
    <t>MARIA GRAZIA</t>
  </si>
  <si>
    <t>ASA DETUR NAPOLI</t>
  </si>
  <si>
    <t>VALENTE</t>
  </si>
  <si>
    <t>PANTALEONI</t>
  </si>
  <si>
    <t>VALLINO</t>
  </si>
  <si>
    <t>DANIELE</t>
  </si>
  <si>
    <t>ATL. PONT - DONNAS</t>
  </si>
  <si>
    <t>CURSI</t>
  </si>
  <si>
    <t>DORANDO</t>
  </si>
  <si>
    <t>G.P. VALMISA AN 026</t>
  </si>
  <si>
    <t>DI GIULIO</t>
  </si>
  <si>
    <t>COSIMO</t>
  </si>
  <si>
    <t>ATLETICA AUFIDUS BA 578</t>
  </si>
  <si>
    <t>MANZO</t>
  </si>
  <si>
    <t>ALESSANDRO</t>
  </si>
  <si>
    <t>A.S.D. VILLA DE SANTIS ROMA</t>
  </si>
  <si>
    <t>MANCA</t>
  </si>
  <si>
    <t>A.S.D. ATLETICA DEL PARCO ROMA</t>
  </si>
  <si>
    <t>TORRONI</t>
  </si>
  <si>
    <t>TEODOSIO</t>
  </si>
  <si>
    <t>CIANCAGLIONE</t>
  </si>
  <si>
    <t>DOMENICO</t>
  </si>
  <si>
    <t>-</t>
  </si>
  <si>
    <t>ASSOGNA</t>
  </si>
  <si>
    <t>A.S.D. PODISTICA DELL'ADRIATICO</t>
  </si>
  <si>
    <t>MIGNOGNA</t>
  </si>
  <si>
    <t>A.S.D POD. A.V.I.S. CB 032</t>
  </si>
  <si>
    <t>MALACARI</t>
  </si>
  <si>
    <t>GIOVANBATTISTA</t>
  </si>
  <si>
    <t>ANTONUZZI</t>
  </si>
  <si>
    <t>PIERO</t>
  </si>
  <si>
    <t>ATL. MONTE MARIO RM017</t>
  </si>
  <si>
    <t>GALIENI</t>
  </si>
  <si>
    <t>SILVESTRO</t>
  </si>
  <si>
    <t>ATLETICA VITA</t>
  </si>
  <si>
    <t>MIGNECO</t>
  </si>
  <si>
    <t>GIOVANNI</t>
  </si>
  <si>
    <t>LUBERTO</t>
  </si>
  <si>
    <t>DAVID</t>
  </si>
  <si>
    <t>NUOVA POD. 100BUCHI</t>
  </si>
  <si>
    <t>MICOLUCCI</t>
  </si>
  <si>
    <t>STEFANIA</t>
  </si>
  <si>
    <t>A.S.D. POD. DELL'ADRIATICO</t>
  </si>
  <si>
    <t>PAVONE</t>
  </si>
  <si>
    <t>FABRIZIO</t>
  </si>
  <si>
    <t>PAOLINI</t>
  </si>
  <si>
    <t>GUERRINO</t>
  </si>
  <si>
    <t>BIONDI</t>
  </si>
  <si>
    <t>EMIDIO</t>
  </si>
  <si>
    <t>LOVO</t>
  </si>
  <si>
    <t>ANTONIO</t>
  </si>
  <si>
    <t>ATLETICA PARATICO</t>
  </si>
  <si>
    <t>SILENZI</t>
  </si>
  <si>
    <t>A.V.I.S. SAN BENEDETTO DEL TR.</t>
  </si>
  <si>
    <t>SENATORE</t>
  </si>
  <si>
    <t>ANIELLO</t>
  </si>
  <si>
    <t>ATL. ISAURA VALLE DELL'IRNO</t>
  </si>
  <si>
    <t>CICCARELLA</t>
  </si>
  <si>
    <t>PALMERINO</t>
  </si>
  <si>
    <t>COOP CERAMICA IMOLA</t>
  </si>
  <si>
    <t>MASTRANGELI</t>
  </si>
  <si>
    <t>TESEO</t>
  </si>
  <si>
    <t>CALABRESE</t>
  </si>
  <si>
    <t>MICHELE</t>
  </si>
  <si>
    <t>CROGNALE</t>
  </si>
  <si>
    <t>DONATO</t>
  </si>
  <si>
    <t>MONTEMURRO</t>
  </si>
  <si>
    <t>S.S. MONTEDORO NOCI (BA)</t>
  </si>
  <si>
    <t>BOCCHINI</t>
  </si>
  <si>
    <t>EMILIO</t>
  </si>
  <si>
    <t>CARLINI</t>
  </si>
  <si>
    <t>ALESSANDRA</t>
  </si>
  <si>
    <t>IADEMARCO</t>
  </si>
  <si>
    <t>CB 005 G.S. VIRTUS CD</t>
  </si>
  <si>
    <t>ZIPPITELLI</t>
  </si>
  <si>
    <t>GIOVANNA</t>
  </si>
  <si>
    <t>A.S.D. GENZANO ON TH ROAD (PZ)</t>
  </si>
  <si>
    <t>MAZZOLA</t>
  </si>
  <si>
    <t>ATLETICA ENERGIA</t>
  </si>
  <si>
    <t>SABBATINI</t>
  </si>
  <si>
    <t>EMANUELA</t>
  </si>
  <si>
    <t>COLLE MARATHON</t>
  </si>
  <si>
    <t>FERENTE</t>
  </si>
  <si>
    <t>A.S.D. IL CRAMPO LANCIANO</t>
  </si>
  <si>
    <t>RONCHI</t>
  </si>
  <si>
    <t>MAURIZIO</t>
  </si>
  <si>
    <t>04/ SAN MARINO ATLETICA</t>
  </si>
  <si>
    <t>GUIDO</t>
  </si>
  <si>
    <t>MASSARO</t>
  </si>
  <si>
    <t>A.S.D. POD. LUCO DEI MARSI</t>
  </si>
  <si>
    <t>D'ALESSIO</t>
  </si>
  <si>
    <t>LUIGI</t>
  </si>
  <si>
    <t>CIARAMICOLI</t>
  </si>
  <si>
    <t>G.S. A.V.I.S. C.S. PRO LOCO BARCHI</t>
  </si>
  <si>
    <t>SILVA</t>
  </si>
  <si>
    <t>RICCARDO</t>
  </si>
  <si>
    <t>U.I.S.P. LIBERO</t>
  </si>
  <si>
    <t>MASTRODONATO</t>
  </si>
  <si>
    <t>A.S.D. GENZANO ONTE ROAD</t>
  </si>
  <si>
    <t>DESPALOVA</t>
  </si>
  <si>
    <t>INNA</t>
  </si>
  <si>
    <t>SOC. MONTECCHIO 2000</t>
  </si>
  <si>
    <t>COSTETTI</t>
  </si>
  <si>
    <t>MARIA LUISA</t>
  </si>
  <si>
    <t>PODISTICA ALBEROBELLO</t>
  </si>
  <si>
    <t>TRAVAGLINI</t>
  </si>
  <si>
    <t>PANCHETTI</t>
  </si>
  <si>
    <t>MASSIMO</t>
  </si>
  <si>
    <t>G.P DINAMIS FALCONARA</t>
  </si>
  <si>
    <t>MARIANI</t>
  </si>
  <si>
    <t>S.G.M. FORZA E CORAGGIO</t>
  </si>
  <si>
    <t>LAORETI</t>
  </si>
  <si>
    <t>AMATORI PODISTICA TERNI</t>
  </si>
  <si>
    <t>BIANCONI</t>
  </si>
  <si>
    <t>ATLETICA LUPATOTINA VR 800</t>
  </si>
  <si>
    <t>FRANCIOSO</t>
  </si>
  <si>
    <t>MARATHON MASSAFRA</t>
  </si>
  <si>
    <t>COLASANTI</t>
  </si>
  <si>
    <t>ATL FROSINONE</t>
  </si>
  <si>
    <t>LO RUSSO</t>
  </si>
  <si>
    <t>BALDASSARRI</t>
  </si>
  <si>
    <t>ATL. 85 FAENZA</t>
  </si>
  <si>
    <t>CAPECCI</t>
  </si>
  <si>
    <t>MONTANARI</t>
  </si>
  <si>
    <t>OLIVIERO</t>
  </si>
  <si>
    <t>E</t>
  </si>
  <si>
    <t>PATRIGNANI</t>
  </si>
  <si>
    <t>ATL. FALCONARA</t>
  </si>
  <si>
    <t>IACOVACCI</t>
  </si>
  <si>
    <t>FUNGHI</t>
  </si>
  <si>
    <t>ENZO</t>
  </si>
  <si>
    <t>CLUB AUSONIA</t>
  </si>
  <si>
    <t>PISCOPO</t>
  </si>
  <si>
    <t>ATLETICA MANARA</t>
  </si>
  <si>
    <t>RIZZITELLI</t>
  </si>
  <si>
    <t>DISFATTA DI BARLETTA</t>
  </si>
  <si>
    <t>MAZZOTTI</t>
  </si>
  <si>
    <t>OLIMPIA AMATORI</t>
  </si>
  <si>
    <t>TRINELLI</t>
  </si>
  <si>
    <t>PODISTICA TRANESE</t>
  </si>
  <si>
    <t>DI MARTINO</t>
  </si>
  <si>
    <t>DINO</t>
  </si>
  <si>
    <t>A.S.D. COLLEMARATHON</t>
  </si>
  <si>
    <t>FIORINI</t>
  </si>
  <si>
    <t>CANESTRARI</t>
  </si>
  <si>
    <t>SECONDO</t>
  </si>
  <si>
    <t>MENEGHELLI</t>
  </si>
  <si>
    <t>ANDREA</t>
  </si>
  <si>
    <t>MARCHETTI</t>
  </si>
  <si>
    <t>VINCENZO</t>
  </si>
  <si>
    <t>TRIONFO LIGURE GENOVA</t>
  </si>
  <si>
    <t>GIOIA</t>
  </si>
  <si>
    <t>ATL. RECANATI</t>
  </si>
  <si>
    <t>SATTA</t>
  </si>
  <si>
    <t>MARINELLA</t>
  </si>
  <si>
    <t>RASICCI</t>
  </si>
  <si>
    <t>ADELE</t>
  </si>
  <si>
    <t>POL. QUADRILATERO FERRARA</t>
  </si>
  <si>
    <t>TASSOTTI</t>
  </si>
  <si>
    <t>RAFFAELE</t>
  </si>
  <si>
    <t>A.V.I.S. MOBILIFICIO LATTANZI</t>
  </si>
  <si>
    <t>MICHELIN</t>
  </si>
  <si>
    <t>ATLETICA PARATICO (BS562)</t>
  </si>
  <si>
    <t>GALLO</t>
  </si>
  <si>
    <t>ALDO</t>
  </si>
  <si>
    <t>MARATONETI CLUB IRPINO</t>
  </si>
  <si>
    <t>GAMBELLI</t>
  </si>
  <si>
    <t>FERDINANDO</t>
  </si>
  <si>
    <t>ATL. MARCHE ANCONA</t>
  </si>
  <si>
    <t>GENNARI</t>
  </si>
  <si>
    <t>GIULIANO</t>
  </si>
  <si>
    <t>PATRUNO</t>
  </si>
  <si>
    <t>NUNZIA</t>
  </si>
  <si>
    <t>GEMMA</t>
  </si>
  <si>
    <t>LORENZO</t>
  </si>
  <si>
    <t>AVIS FORLI'</t>
  </si>
  <si>
    <t>FUSARI</t>
  </si>
  <si>
    <t>PIETRO ALBERTO</t>
  </si>
  <si>
    <t>POLISORTIVA ACLI MACERATA</t>
  </si>
  <si>
    <t>PERUGINI</t>
  </si>
  <si>
    <t>MASSIMILIANO</t>
  </si>
  <si>
    <t>CERTIFICATO MEDICO</t>
  </si>
  <si>
    <t>TOSI</t>
  </si>
  <si>
    <t>NADIA</t>
  </si>
  <si>
    <t>ATL. RIMINI NORD</t>
  </si>
  <si>
    <t>VETTESE</t>
  </si>
  <si>
    <t>MARCELLO</t>
  </si>
  <si>
    <t>SORIANI</t>
  </si>
  <si>
    <t>PATRIZIO</t>
  </si>
  <si>
    <t>POLISPORTIVA MONTECCHIO</t>
  </si>
  <si>
    <t>GARGANO</t>
  </si>
  <si>
    <t>ANGELA</t>
  </si>
  <si>
    <t>DISFIDA DI BARLETTA</t>
  </si>
  <si>
    <t>SALVATORE</t>
  </si>
  <si>
    <t>FELICE</t>
  </si>
  <si>
    <t>A.S.D IL CRAMPO LANCIANO</t>
  </si>
  <si>
    <t>CAROSELLA</t>
  </si>
  <si>
    <t>FEDERICO</t>
  </si>
  <si>
    <t>TOZZI</t>
  </si>
  <si>
    <t>ALBATROS ROMA</t>
  </si>
  <si>
    <t>MARCATTILI</t>
  </si>
  <si>
    <t>ATL. PORTO SAN ELPIDIO</t>
  </si>
  <si>
    <t>ANCORA</t>
  </si>
  <si>
    <t>VITO PIERO</t>
  </si>
  <si>
    <t>PRO PATRIA MILANO</t>
  </si>
  <si>
    <t>RASO</t>
  </si>
  <si>
    <t>DE SANTIS</t>
  </si>
  <si>
    <t>PIETRO</t>
  </si>
  <si>
    <t>STORARI</t>
  </si>
  <si>
    <t>DLF ANCONA</t>
  </si>
  <si>
    <t>DEBÈ</t>
  </si>
  <si>
    <t>MAURA</t>
  </si>
  <si>
    <t>A.S.D ITALPOSE</t>
  </si>
  <si>
    <t>CIAPANNA</t>
  </si>
  <si>
    <t>FERNANDO</t>
  </si>
  <si>
    <t>ATL. TRODICA</t>
  </si>
  <si>
    <t>COLETTI</t>
  </si>
  <si>
    <t>ATL. MAXICAR CIVITANOVA M.</t>
  </si>
  <si>
    <t>NANIA</t>
  </si>
  <si>
    <t>TAMBURINI</t>
  </si>
  <si>
    <t>GOLDEN CLUB RIMINI RN333</t>
  </si>
  <si>
    <t>PELLICCIA</t>
  </si>
  <si>
    <t>A.S.D. MEDITERRANEA OSTIA</t>
  </si>
  <si>
    <t>TOSCHI</t>
  </si>
  <si>
    <t>GIANFRANCO</t>
  </si>
  <si>
    <t>POLIDORI</t>
  </si>
  <si>
    <t>ALFIO</t>
  </si>
  <si>
    <t>RICCIONE CORRE</t>
  </si>
  <si>
    <t>DELLA CHIARA</t>
  </si>
  <si>
    <t>MARATONETI RICCIONE</t>
  </si>
  <si>
    <t>PANICO</t>
  </si>
  <si>
    <t>MARCIATORI GORI</t>
  </si>
  <si>
    <t>GIORGIO</t>
  </si>
  <si>
    <t>LIUNI</t>
  </si>
  <si>
    <t>SABINO</t>
  </si>
  <si>
    <t>LICCARDI</t>
  </si>
  <si>
    <t>ATLETICA CALDERARA TECNOPLAST</t>
  </si>
  <si>
    <t>NARCISI</t>
  </si>
  <si>
    <t>RENATO</t>
  </si>
  <si>
    <t>BUCCI</t>
  </si>
  <si>
    <t>OSVALDO</t>
  </si>
  <si>
    <t>MARATONETI RIMINI</t>
  </si>
  <si>
    <t>ZANETTI</t>
  </si>
  <si>
    <t>SOC. SIRITO TRAIL COD.3318</t>
  </si>
  <si>
    <t>FRIONI</t>
  </si>
  <si>
    <t>LORENA</t>
  </si>
  <si>
    <t>AMATORI FROSINONE</t>
  </si>
  <si>
    <t>MORELLI</t>
  </si>
  <si>
    <t>GR.POD. DIL. FOSSETTI PONTEDERA</t>
  </si>
  <si>
    <t>MOCCELLIN</t>
  </si>
  <si>
    <t>MARINA</t>
  </si>
  <si>
    <t>ATLETICA CALDERARA TERMO PLAST</t>
  </si>
  <si>
    <t>BOLDRIN</t>
  </si>
  <si>
    <t>ADRIANO</t>
  </si>
  <si>
    <t>LIB MIRA VE</t>
  </si>
  <si>
    <t>STACCHIOTTI</t>
  </si>
  <si>
    <t>FALEO</t>
  </si>
  <si>
    <t>SOC. A.S.I. GLOBE RUNNERS FOGGIA</t>
  </si>
  <si>
    <t>SOLLAZZO</t>
  </si>
  <si>
    <t>MARIANNA</t>
  </si>
  <si>
    <t>SOC. A.S.I. GLOBE RUNNERS (FG)</t>
  </si>
  <si>
    <t>CRISTOFORO</t>
  </si>
  <si>
    <t>SERGIO</t>
  </si>
  <si>
    <t>POLISPORTIVA OLIMPIA COLLE</t>
  </si>
  <si>
    <t>VECERICA</t>
  </si>
  <si>
    <t>PODISTICA AMATORI TOLENTINO</t>
  </si>
  <si>
    <t>MAZZETTO</t>
  </si>
  <si>
    <t>GIULIO</t>
  </si>
  <si>
    <t>CERA</t>
  </si>
  <si>
    <t>GIAN PAOLO</t>
  </si>
  <si>
    <t>EDERA FORLÌ</t>
  </si>
  <si>
    <t>PARADISO</t>
  </si>
  <si>
    <t>BIPEDI PIACENZA</t>
  </si>
  <si>
    <t>RICCARDI</t>
  </si>
  <si>
    <t>ROCCO</t>
  </si>
  <si>
    <t>CEDASLANCIA VERRONE</t>
  </si>
  <si>
    <t>TAMPIERI</t>
  </si>
  <si>
    <t>Maratona sulla sabbia 7^ edizione</t>
  </si>
  <si>
    <t>Spiaggia - S.Benedetto del Tronto (AP) Italia - Domenica 08/02/2009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</si>
  <si>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</si>
  <si>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</si>
  <si>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</si>
  <si>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</si>
  <si>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</si>
  <si>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</si>
  <si>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</si>
  <si>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</si>
  <si>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</si>
  <si>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</si>
  <si>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</si>
  <si>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</si>
  <si>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</si>
  <si>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</si>
  <si>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</si>
  <si>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</si>
  <si>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</si>
  <si>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</si>
  <si>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</si>
  <si>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</si>
  <si>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</si>
  <si>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</si>
  <si>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</si>
  <si>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</si>
  <si>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</si>
  <si>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</si>
  <si>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</si>
  <si>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</si>
  <si>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</si>
  <si>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</si>
  <si>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</si>
  <si>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</si>
  <si>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</si>
  <si>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</si>
  <si>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</si>
  <si>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</si>
  <si>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</si>
  <si>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</si>
  <si>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</si>
  <si>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</si>
  <si>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</si>
  <si>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</si>
  <si>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</si>
  <si>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</si>
  <si>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</si>
  <si>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</si>
  <si>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</si>
  <si>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</si>
  <si>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</si>
  <si>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</si>
  <si>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</si>
  <si>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</si>
  <si>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</si>
  <si>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</si>
  <si>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ND</t>
  </si>
  <si>
    <t>A.S.D. PODISTICA SOLIDARITA'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</si>
</sst>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5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21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21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21" fontId="0" fillId="0" borderId="9" xfId="0" applyNumberForma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21" fontId="12" fillId="0" borderId="8" xfId="0" applyNumberFormat="1" applyFont="1" applyBorder="1" applyAlignment="1">
      <alignment horizontal="center" vertical="center"/>
    </xf>
    <xf numFmtId="165" fontId="12" fillId="0" borderId="8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workbookViewId="0" topLeftCell="A1">
      <pane ySplit="3" topLeftCell="BM4" activePane="bottomLeft" state="frozen"/>
      <selection pane="topLeft" activeCell="A1" sqref="A1"/>
      <selection pane="bottomLeft" activeCell="E144" sqref="E144"/>
    </sheetView>
  </sheetViews>
  <sheetFormatPr defaultColWidth="9.140625" defaultRowHeight="12.75"/>
  <cols>
    <col min="1" max="1" width="5.7109375" style="2" customWidth="1"/>
    <col min="2" max="2" width="20.7109375" style="0" customWidth="1"/>
    <col min="3" max="3" width="22.8515625" style="0" bestFit="1" customWidth="1"/>
    <col min="4" max="4" width="7.7109375" style="2" customWidth="1"/>
    <col min="5" max="5" width="33.8515625" style="3" customWidth="1"/>
    <col min="6" max="6" width="9.7109375" style="2" customWidth="1"/>
    <col min="7" max="9" width="9.7109375" style="3" customWidth="1"/>
  </cols>
  <sheetData>
    <row r="1" spans="1:9" ht="24.75" customHeight="1" thickBot="1">
      <c r="A1" s="32" t="s">
        <v>480</v>
      </c>
      <c r="B1" s="32"/>
      <c r="C1" s="32"/>
      <c r="D1" s="32"/>
      <c r="E1" s="32"/>
      <c r="F1" s="32"/>
      <c r="G1" s="33"/>
      <c r="H1" s="33"/>
      <c r="I1" s="33"/>
    </row>
    <row r="2" spans="1:9" ht="24.75" customHeight="1">
      <c r="A2" s="34" t="s">
        <v>481</v>
      </c>
      <c r="B2" s="35"/>
      <c r="C2" s="35"/>
      <c r="D2" s="35"/>
      <c r="E2" s="35"/>
      <c r="F2" s="35"/>
      <c r="G2" s="36"/>
      <c r="H2" s="6" t="s">
        <v>102</v>
      </c>
      <c r="I2" s="7">
        <v>42.195</v>
      </c>
    </row>
    <row r="3" spans="1:9" ht="37.5" customHeight="1" thickBot="1">
      <c r="A3" s="18" t="s">
        <v>103</v>
      </c>
      <c r="B3" s="18" t="s">
        <v>104</v>
      </c>
      <c r="C3" s="19" t="s">
        <v>105</v>
      </c>
      <c r="D3" s="19" t="s">
        <v>106</v>
      </c>
      <c r="E3" s="20" t="s">
        <v>107</v>
      </c>
      <c r="F3" s="21" t="s">
        <v>108</v>
      </c>
      <c r="G3" s="21" t="s">
        <v>109</v>
      </c>
      <c r="H3" s="21" t="s">
        <v>110</v>
      </c>
      <c r="I3" s="21" t="s">
        <v>111</v>
      </c>
    </row>
    <row r="4" spans="1:9" s="1" customFormat="1" ht="15" customHeight="1">
      <c r="A4" s="29" t="s">
        <v>0</v>
      </c>
      <c r="B4" s="43" t="s">
        <v>113</v>
      </c>
      <c r="C4" s="43" t="s">
        <v>114</v>
      </c>
      <c r="D4" s="44" t="s">
        <v>115</v>
      </c>
      <c r="E4" s="43" t="s">
        <v>116</v>
      </c>
      <c r="F4" s="45">
        <v>0.121875</v>
      </c>
      <c r="G4" s="22" t="str">
        <f aca="true" t="shared" si="0" ref="G4:G67">TEXT(INT((HOUR(F4)*3600+MINUTE(F4)*60+SECOND(F4))/$I$2/60),"0")&amp;"."&amp;TEXT(MOD((HOUR(F4)*3600+MINUTE(F4)*60+SECOND(F4))/$I$2,60),"00")&amp;"/km"</f>
        <v>4.10/km</v>
      </c>
      <c r="H4" s="23">
        <f>F4-$F$4</f>
        <v>0</v>
      </c>
      <c r="I4" s="23">
        <f aca="true" t="shared" si="1" ref="I4:I35">F4-INDEX($F$4:$F$105,MATCH(D4,$D$4:$D$105,0))</f>
        <v>0</v>
      </c>
    </row>
    <row r="5" spans="1:9" s="1" customFormat="1" ht="15" customHeight="1">
      <c r="A5" s="30" t="s">
        <v>1</v>
      </c>
      <c r="B5" s="46" t="s">
        <v>117</v>
      </c>
      <c r="C5" s="46" t="s">
        <v>118</v>
      </c>
      <c r="D5" s="47" t="s">
        <v>115</v>
      </c>
      <c r="E5" s="46" t="s">
        <v>119</v>
      </c>
      <c r="F5" s="48">
        <v>0.12936342592592592</v>
      </c>
      <c r="G5" s="24" t="str">
        <f t="shared" si="0"/>
        <v>4.25/km</v>
      </c>
      <c r="H5" s="25">
        <f>F5-$F$4</f>
        <v>0.007488425925925926</v>
      </c>
      <c r="I5" s="25">
        <f t="shared" si="1"/>
        <v>0.007488425925925926</v>
      </c>
    </row>
    <row r="6" spans="1:9" s="1" customFormat="1" ht="15" customHeight="1">
      <c r="A6" s="30" t="s">
        <v>2</v>
      </c>
      <c r="B6" s="46" t="s">
        <v>120</v>
      </c>
      <c r="C6" s="46" t="s">
        <v>121</v>
      </c>
      <c r="D6" s="47" t="s">
        <v>122</v>
      </c>
      <c r="E6" s="46" t="s">
        <v>123</v>
      </c>
      <c r="F6" s="48">
        <v>0.13060185185185186</v>
      </c>
      <c r="G6" s="24" t="str">
        <f t="shared" si="0"/>
        <v>4.27/km</v>
      </c>
      <c r="H6" s="25">
        <f aca="true" t="shared" si="2" ref="H6:H69">F6-$F$4</f>
        <v>0.00872685185185186</v>
      </c>
      <c r="I6" s="25">
        <f t="shared" si="1"/>
        <v>0</v>
      </c>
    </row>
    <row r="7" spans="1:9" s="1" customFormat="1" ht="15" customHeight="1">
      <c r="A7" s="30" t="s">
        <v>3</v>
      </c>
      <c r="B7" s="46" t="s">
        <v>124</v>
      </c>
      <c r="C7" s="46" t="s">
        <v>125</v>
      </c>
      <c r="D7" s="47" t="s">
        <v>115</v>
      </c>
      <c r="E7" s="46" t="s">
        <v>126</v>
      </c>
      <c r="F7" s="48">
        <v>0.13082175925925926</v>
      </c>
      <c r="G7" s="24" t="str">
        <f t="shared" si="0"/>
        <v>4.28/km</v>
      </c>
      <c r="H7" s="25">
        <f t="shared" si="2"/>
        <v>0.008946759259259265</v>
      </c>
      <c r="I7" s="25">
        <f t="shared" si="1"/>
        <v>0.008946759259259265</v>
      </c>
    </row>
    <row r="8" spans="1:9" s="1" customFormat="1" ht="15" customHeight="1">
      <c r="A8" s="30" t="s">
        <v>4</v>
      </c>
      <c r="B8" s="46" t="s">
        <v>127</v>
      </c>
      <c r="C8" s="46" t="s">
        <v>128</v>
      </c>
      <c r="D8" s="47" t="s">
        <v>115</v>
      </c>
      <c r="E8" s="46" t="s">
        <v>129</v>
      </c>
      <c r="F8" s="48">
        <v>0.1334027777777778</v>
      </c>
      <c r="G8" s="24" t="str">
        <f t="shared" si="0"/>
        <v>4.33/km</v>
      </c>
      <c r="H8" s="25">
        <f t="shared" si="2"/>
        <v>0.01152777777777779</v>
      </c>
      <c r="I8" s="25">
        <f t="shared" si="1"/>
        <v>0.01152777777777779</v>
      </c>
    </row>
    <row r="9" spans="1:9" s="1" customFormat="1" ht="15" customHeight="1">
      <c r="A9" s="30" t="s">
        <v>5</v>
      </c>
      <c r="B9" s="46" t="s">
        <v>130</v>
      </c>
      <c r="C9" s="46" t="s">
        <v>131</v>
      </c>
      <c r="D9" s="47" t="s">
        <v>115</v>
      </c>
      <c r="E9" s="46" t="s">
        <v>132</v>
      </c>
      <c r="F9" s="48">
        <v>0.13364583333333332</v>
      </c>
      <c r="G9" s="24" t="str">
        <f t="shared" si="0"/>
        <v>4.34/km</v>
      </c>
      <c r="H9" s="25">
        <f t="shared" si="2"/>
        <v>0.011770833333333328</v>
      </c>
      <c r="I9" s="25">
        <f t="shared" si="1"/>
        <v>0.011770833333333328</v>
      </c>
    </row>
    <row r="10" spans="1:9" s="1" customFormat="1" ht="15" customHeight="1">
      <c r="A10" s="30" t="s">
        <v>6</v>
      </c>
      <c r="B10" s="46" t="s">
        <v>120</v>
      </c>
      <c r="C10" s="46" t="s">
        <v>133</v>
      </c>
      <c r="D10" s="47" t="s">
        <v>115</v>
      </c>
      <c r="E10" s="46" t="s">
        <v>134</v>
      </c>
      <c r="F10" s="48">
        <v>0.1360648148148148</v>
      </c>
      <c r="G10" s="24" t="str">
        <f t="shared" si="0"/>
        <v>4.39/km</v>
      </c>
      <c r="H10" s="25">
        <f t="shared" si="2"/>
        <v>0.014189814814814808</v>
      </c>
      <c r="I10" s="25">
        <f t="shared" si="1"/>
        <v>0.014189814814814808</v>
      </c>
    </row>
    <row r="11" spans="1:9" s="1" customFormat="1" ht="15" customHeight="1">
      <c r="A11" s="30" t="s">
        <v>7</v>
      </c>
      <c r="B11" s="46" t="s">
        <v>135</v>
      </c>
      <c r="C11" s="46" t="s">
        <v>136</v>
      </c>
      <c r="D11" s="47" t="s">
        <v>115</v>
      </c>
      <c r="E11" s="46" t="s">
        <v>536</v>
      </c>
      <c r="F11" s="48">
        <v>0.13746527777777778</v>
      </c>
      <c r="G11" s="24" t="str">
        <f t="shared" si="0"/>
        <v>4.41/km</v>
      </c>
      <c r="H11" s="25">
        <f t="shared" si="2"/>
        <v>0.015590277777777786</v>
      </c>
      <c r="I11" s="25">
        <f t="shared" si="1"/>
        <v>0.015590277777777786</v>
      </c>
    </row>
    <row r="12" spans="1:9" s="1" customFormat="1" ht="15" customHeight="1">
      <c r="A12" s="30" t="s">
        <v>8</v>
      </c>
      <c r="B12" s="46" t="s">
        <v>137</v>
      </c>
      <c r="C12" s="46" t="s">
        <v>114</v>
      </c>
      <c r="D12" s="47" t="s">
        <v>115</v>
      </c>
      <c r="E12" s="46" t="s">
        <v>126</v>
      </c>
      <c r="F12" s="48">
        <v>0.1400347222222222</v>
      </c>
      <c r="G12" s="24" t="str">
        <f t="shared" si="0"/>
        <v>4.47/km</v>
      </c>
      <c r="H12" s="25">
        <f t="shared" si="2"/>
        <v>0.018159722222222216</v>
      </c>
      <c r="I12" s="25">
        <f t="shared" si="1"/>
        <v>0.018159722222222216</v>
      </c>
    </row>
    <row r="13" spans="1:9" s="1" customFormat="1" ht="15" customHeight="1">
      <c r="A13" s="30" t="s">
        <v>9</v>
      </c>
      <c r="B13" s="46" t="s">
        <v>138</v>
      </c>
      <c r="C13" s="46" t="s">
        <v>139</v>
      </c>
      <c r="D13" s="47" t="s">
        <v>122</v>
      </c>
      <c r="E13" s="46" t="s">
        <v>140</v>
      </c>
      <c r="F13" s="48">
        <v>0.14048611111111112</v>
      </c>
      <c r="G13" s="24" t="str">
        <f t="shared" si="0"/>
        <v>4.48/km</v>
      </c>
      <c r="H13" s="25">
        <f t="shared" si="2"/>
        <v>0.01861111111111112</v>
      </c>
      <c r="I13" s="25">
        <f t="shared" si="1"/>
        <v>0.00988425925925926</v>
      </c>
    </row>
    <row r="14" spans="1:9" s="1" customFormat="1" ht="15" customHeight="1">
      <c r="A14" s="30" t="s">
        <v>10</v>
      </c>
      <c r="B14" s="46" t="s">
        <v>141</v>
      </c>
      <c r="C14" s="46" t="s">
        <v>142</v>
      </c>
      <c r="D14" s="47" t="s">
        <v>122</v>
      </c>
      <c r="E14" s="46" t="s">
        <v>143</v>
      </c>
      <c r="F14" s="48">
        <v>0.1407986111111111</v>
      </c>
      <c r="G14" s="24" t="str">
        <f t="shared" si="0"/>
        <v>4.48/km</v>
      </c>
      <c r="H14" s="25">
        <f t="shared" si="2"/>
        <v>0.018923611111111113</v>
      </c>
      <c r="I14" s="25">
        <f t="shared" si="1"/>
        <v>0.010196759259259253</v>
      </c>
    </row>
    <row r="15" spans="1:9" s="1" customFormat="1" ht="15" customHeight="1">
      <c r="A15" s="30" t="s">
        <v>11</v>
      </c>
      <c r="B15" s="46" t="s">
        <v>144</v>
      </c>
      <c r="C15" s="46" t="s">
        <v>136</v>
      </c>
      <c r="D15" s="47" t="s">
        <v>115</v>
      </c>
      <c r="E15" s="46" t="s">
        <v>145</v>
      </c>
      <c r="F15" s="48">
        <v>0.1411111111111111</v>
      </c>
      <c r="G15" s="24" t="str">
        <f t="shared" si="0"/>
        <v>4.49/km</v>
      </c>
      <c r="H15" s="25">
        <f t="shared" si="2"/>
        <v>0.019236111111111107</v>
      </c>
      <c r="I15" s="25">
        <f t="shared" si="1"/>
        <v>0.019236111111111107</v>
      </c>
    </row>
    <row r="16" spans="1:9" s="1" customFormat="1" ht="15" customHeight="1">
      <c r="A16" s="30" t="s">
        <v>12</v>
      </c>
      <c r="B16" s="46" t="s">
        <v>146</v>
      </c>
      <c r="C16" s="46" t="s">
        <v>147</v>
      </c>
      <c r="D16" s="47" t="s">
        <v>122</v>
      </c>
      <c r="E16" s="46" t="s">
        <v>148</v>
      </c>
      <c r="F16" s="48">
        <v>0.14225694444444445</v>
      </c>
      <c r="G16" s="24" t="str">
        <f t="shared" si="0"/>
        <v>4.51/km</v>
      </c>
      <c r="H16" s="25">
        <f t="shared" si="2"/>
        <v>0.020381944444444453</v>
      </c>
      <c r="I16" s="25">
        <f t="shared" si="1"/>
        <v>0.011655092592592592</v>
      </c>
    </row>
    <row r="17" spans="1:9" s="1" customFormat="1" ht="15" customHeight="1">
      <c r="A17" s="30" t="s">
        <v>13</v>
      </c>
      <c r="B17" s="46" t="s">
        <v>149</v>
      </c>
      <c r="C17" s="46" t="s">
        <v>150</v>
      </c>
      <c r="D17" s="47" t="s">
        <v>122</v>
      </c>
      <c r="E17" s="46" t="s">
        <v>151</v>
      </c>
      <c r="F17" s="48">
        <v>0.14324074074074075</v>
      </c>
      <c r="G17" s="24" t="str">
        <f t="shared" si="0"/>
        <v>4.53/km</v>
      </c>
      <c r="H17" s="25">
        <f t="shared" si="2"/>
        <v>0.021365740740740755</v>
      </c>
      <c r="I17" s="25">
        <f t="shared" si="1"/>
        <v>0.012638888888888894</v>
      </c>
    </row>
    <row r="18" spans="1:9" s="1" customFormat="1" ht="15" customHeight="1">
      <c r="A18" s="30" t="s">
        <v>14</v>
      </c>
      <c r="B18" s="46" t="s">
        <v>152</v>
      </c>
      <c r="C18" s="46" t="s">
        <v>153</v>
      </c>
      <c r="D18" s="47" t="s">
        <v>154</v>
      </c>
      <c r="E18" s="46" t="s">
        <v>155</v>
      </c>
      <c r="F18" s="48">
        <v>0.1433912037037037</v>
      </c>
      <c r="G18" s="24" t="str">
        <f t="shared" si="0"/>
        <v>4.54/km</v>
      </c>
      <c r="H18" s="25">
        <f t="shared" si="2"/>
        <v>0.021516203703703704</v>
      </c>
      <c r="I18" s="25">
        <f t="shared" si="1"/>
        <v>0</v>
      </c>
    </row>
    <row r="19" spans="1:9" s="1" customFormat="1" ht="15" customHeight="1">
      <c r="A19" s="30" t="s">
        <v>15</v>
      </c>
      <c r="B19" s="46" t="s">
        <v>156</v>
      </c>
      <c r="C19" s="46" t="s">
        <v>157</v>
      </c>
      <c r="D19" s="47" t="s">
        <v>122</v>
      </c>
      <c r="E19" s="46" t="s">
        <v>158</v>
      </c>
      <c r="F19" s="48">
        <v>0.14435185185185184</v>
      </c>
      <c r="G19" s="24" t="str">
        <f t="shared" si="0"/>
        <v>4.56/km</v>
      </c>
      <c r="H19" s="25">
        <f t="shared" si="2"/>
        <v>0.022476851851851845</v>
      </c>
      <c r="I19" s="25">
        <f t="shared" si="1"/>
        <v>0.013749999999999984</v>
      </c>
    </row>
    <row r="20" spans="1:9" s="1" customFormat="1" ht="15" customHeight="1">
      <c r="A20" s="30" t="s">
        <v>16</v>
      </c>
      <c r="B20" s="46" t="s">
        <v>159</v>
      </c>
      <c r="C20" s="46" t="s">
        <v>136</v>
      </c>
      <c r="D20" s="47" t="s">
        <v>115</v>
      </c>
      <c r="E20" s="46" t="s">
        <v>160</v>
      </c>
      <c r="F20" s="48">
        <v>0.14520833333333333</v>
      </c>
      <c r="G20" s="24" t="str">
        <f t="shared" si="0"/>
        <v>4.57/km</v>
      </c>
      <c r="H20" s="25">
        <f t="shared" si="2"/>
        <v>0.02333333333333333</v>
      </c>
      <c r="I20" s="25">
        <f t="shared" si="1"/>
        <v>0.02333333333333333</v>
      </c>
    </row>
    <row r="21" spans="1:9" s="1" customFormat="1" ht="15" customHeight="1">
      <c r="A21" s="30" t="s">
        <v>17</v>
      </c>
      <c r="B21" s="46" t="s">
        <v>161</v>
      </c>
      <c r="C21" s="46" t="s">
        <v>162</v>
      </c>
      <c r="D21" s="47" t="s">
        <v>154</v>
      </c>
      <c r="E21" s="46" t="s">
        <v>163</v>
      </c>
      <c r="F21" s="48">
        <v>0.14550925925925925</v>
      </c>
      <c r="G21" s="24" t="str">
        <f t="shared" si="0"/>
        <v>4.58/km</v>
      </c>
      <c r="H21" s="25">
        <f t="shared" si="2"/>
        <v>0.023634259259259258</v>
      </c>
      <c r="I21" s="25">
        <f t="shared" si="1"/>
        <v>0.0021180555555555536</v>
      </c>
    </row>
    <row r="22" spans="1:9" s="1" customFormat="1" ht="15" customHeight="1">
      <c r="A22" s="30" t="s">
        <v>18</v>
      </c>
      <c r="B22" s="46" t="s">
        <v>164</v>
      </c>
      <c r="C22" s="46" t="s">
        <v>165</v>
      </c>
      <c r="D22" s="47" t="s">
        <v>154</v>
      </c>
      <c r="E22" s="46" t="s">
        <v>166</v>
      </c>
      <c r="F22" s="48">
        <v>0.14572916666666666</v>
      </c>
      <c r="G22" s="24" t="str">
        <f t="shared" si="0"/>
        <v>4.58/km</v>
      </c>
      <c r="H22" s="25">
        <f t="shared" si="2"/>
        <v>0.023854166666666662</v>
      </c>
      <c r="I22" s="25">
        <f t="shared" si="1"/>
        <v>0.0023379629629629584</v>
      </c>
    </row>
    <row r="23" spans="1:9" s="1" customFormat="1" ht="15" customHeight="1">
      <c r="A23" s="30" t="s">
        <v>19</v>
      </c>
      <c r="B23" s="46" t="s">
        <v>167</v>
      </c>
      <c r="C23" s="46" t="s">
        <v>168</v>
      </c>
      <c r="D23" s="47" t="s">
        <v>122</v>
      </c>
      <c r="E23" s="46" t="s">
        <v>140</v>
      </c>
      <c r="F23" s="48">
        <v>0.14657407407407408</v>
      </c>
      <c r="G23" s="24" t="str">
        <f t="shared" si="0"/>
        <v>5.00/km</v>
      </c>
      <c r="H23" s="25">
        <f t="shared" si="2"/>
        <v>0.02469907407407408</v>
      </c>
      <c r="I23" s="25">
        <f t="shared" si="1"/>
        <v>0.01597222222222222</v>
      </c>
    </row>
    <row r="24" spans="1:9" s="1" customFormat="1" ht="15" customHeight="1">
      <c r="A24" s="30" t="s">
        <v>20</v>
      </c>
      <c r="B24" s="46" t="s">
        <v>169</v>
      </c>
      <c r="C24" s="46" t="s">
        <v>170</v>
      </c>
      <c r="D24" s="47" t="s">
        <v>115</v>
      </c>
      <c r="E24" s="46" t="s">
        <v>171</v>
      </c>
      <c r="F24" s="48">
        <v>0.1479398148148148</v>
      </c>
      <c r="G24" s="24" t="str">
        <f t="shared" si="0"/>
        <v>5.03/km</v>
      </c>
      <c r="H24" s="25">
        <f t="shared" si="2"/>
        <v>0.026064814814814805</v>
      </c>
      <c r="I24" s="25">
        <f t="shared" si="1"/>
        <v>0.026064814814814805</v>
      </c>
    </row>
    <row r="25" spans="1:9" s="1" customFormat="1" ht="15" customHeight="1">
      <c r="A25" s="52" t="s">
        <v>21</v>
      </c>
      <c r="B25" s="53" t="s">
        <v>172</v>
      </c>
      <c r="C25" s="53" t="s">
        <v>173</v>
      </c>
      <c r="D25" s="52" t="s">
        <v>154</v>
      </c>
      <c r="E25" s="53" t="s">
        <v>174</v>
      </c>
      <c r="F25" s="54">
        <v>0.1487962962962963</v>
      </c>
      <c r="G25" s="52" t="str">
        <f t="shared" si="0"/>
        <v>5.05/km</v>
      </c>
      <c r="H25" s="55">
        <f t="shared" si="2"/>
        <v>0.02692129629629629</v>
      </c>
      <c r="I25" s="55">
        <f t="shared" si="1"/>
        <v>0.005405092592592586</v>
      </c>
    </row>
    <row r="26" spans="1:9" s="1" customFormat="1" ht="15" customHeight="1">
      <c r="A26" s="30" t="s">
        <v>22</v>
      </c>
      <c r="B26" s="46" t="s">
        <v>175</v>
      </c>
      <c r="C26" s="46" t="s">
        <v>176</v>
      </c>
      <c r="D26" s="47" t="s">
        <v>154</v>
      </c>
      <c r="E26" s="46" t="s">
        <v>177</v>
      </c>
      <c r="F26" s="48">
        <v>0.14896990740740743</v>
      </c>
      <c r="G26" s="24" t="str">
        <f t="shared" si="0"/>
        <v>5.05/km</v>
      </c>
      <c r="H26" s="25">
        <f t="shared" si="2"/>
        <v>0.02709490740740743</v>
      </c>
      <c r="I26" s="25">
        <f t="shared" si="1"/>
        <v>0.005578703703703725</v>
      </c>
    </row>
    <row r="27" spans="1:9" s="1" customFormat="1" ht="15" customHeight="1">
      <c r="A27" s="30" t="s">
        <v>23</v>
      </c>
      <c r="B27" s="46" t="s">
        <v>178</v>
      </c>
      <c r="C27" s="46" t="s">
        <v>179</v>
      </c>
      <c r="D27" s="47" t="s">
        <v>115</v>
      </c>
      <c r="E27" s="46" t="s">
        <v>177</v>
      </c>
      <c r="F27" s="48">
        <v>0.14898148148148146</v>
      </c>
      <c r="G27" s="24" t="str">
        <f t="shared" si="0"/>
        <v>5.05/km</v>
      </c>
      <c r="H27" s="25">
        <f t="shared" si="2"/>
        <v>0.027106481481481468</v>
      </c>
      <c r="I27" s="25">
        <f t="shared" si="1"/>
        <v>0.027106481481481468</v>
      </c>
    </row>
    <row r="28" spans="1:9" s="1" customFormat="1" ht="15" customHeight="1">
      <c r="A28" s="30" t="s">
        <v>24</v>
      </c>
      <c r="B28" s="46" t="s">
        <v>180</v>
      </c>
      <c r="C28" s="46" t="s">
        <v>173</v>
      </c>
      <c r="D28" s="47" t="s">
        <v>115</v>
      </c>
      <c r="E28" s="46" t="s">
        <v>181</v>
      </c>
      <c r="F28" s="48">
        <v>0.14932870370370369</v>
      </c>
      <c r="G28" s="24" t="str">
        <f t="shared" si="0"/>
        <v>5.06/km</v>
      </c>
      <c r="H28" s="25">
        <f t="shared" si="2"/>
        <v>0.02745370370370369</v>
      </c>
      <c r="I28" s="25">
        <f t="shared" si="1"/>
        <v>0.02745370370370369</v>
      </c>
    </row>
    <row r="29" spans="1:9" s="1" customFormat="1" ht="15" customHeight="1">
      <c r="A29" s="30" t="s">
        <v>25</v>
      </c>
      <c r="B29" s="46" t="s">
        <v>182</v>
      </c>
      <c r="C29" s="46" t="s">
        <v>183</v>
      </c>
      <c r="D29" s="47" t="s">
        <v>184</v>
      </c>
      <c r="E29" s="46" t="s">
        <v>536</v>
      </c>
      <c r="F29" s="48">
        <v>0.14953703703703705</v>
      </c>
      <c r="G29" s="24" t="str">
        <f t="shared" si="0"/>
        <v>5.06/km</v>
      </c>
      <c r="H29" s="25">
        <f t="shared" si="2"/>
        <v>0.027662037037037054</v>
      </c>
      <c r="I29" s="25">
        <f t="shared" si="1"/>
        <v>0</v>
      </c>
    </row>
    <row r="30" spans="1:9" s="1" customFormat="1" ht="15" customHeight="1">
      <c r="A30" s="30" t="s">
        <v>26</v>
      </c>
      <c r="B30" s="46" t="s">
        <v>185</v>
      </c>
      <c r="C30" s="46" t="s">
        <v>186</v>
      </c>
      <c r="D30" s="47" t="s">
        <v>122</v>
      </c>
      <c r="E30" s="46" t="s">
        <v>163</v>
      </c>
      <c r="F30" s="48">
        <v>0.1506712962962963</v>
      </c>
      <c r="G30" s="24" t="str">
        <f t="shared" si="0"/>
        <v>5.09/km</v>
      </c>
      <c r="H30" s="25">
        <f t="shared" si="2"/>
        <v>0.028796296296296306</v>
      </c>
      <c r="I30" s="25">
        <f t="shared" si="1"/>
        <v>0.020069444444444445</v>
      </c>
    </row>
    <row r="31" spans="1:9" s="1" customFormat="1" ht="15" customHeight="1">
      <c r="A31" s="30" t="s">
        <v>27</v>
      </c>
      <c r="B31" s="46" t="s">
        <v>187</v>
      </c>
      <c r="C31" s="46" t="s">
        <v>188</v>
      </c>
      <c r="D31" s="47" t="s">
        <v>115</v>
      </c>
      <c r="E31" s="46" t="s">
        <v>189</v>
      </c>
      <c r="F31" s="48">
        <v>0.15355324074074075</v>
      </c>
      <c r="G31" s="24" t="str">
        <f t="shared" si="0"/>
        <v>5.14/km</v>
      </c>
      <c r="H31" s="25">
        <f t="shared" si="2"/>
        <v>0.03167824074074076</v>
      </c>
      <c r="I31" s="25">
        <f t="shared" si="1"/>
        <v>0.03167824074074076</v>
      </c>
    </row>
    <row r="32" spans="1:9" s="1" customFormat="1" ht="15" customHeight="1">
      <c r="A32" s="30" t="s">
        <v>28</v>
      </c>
      <c r="B32" s="46" t="s">
        <v>190</v>
      </c>
      <c r="C32" s="46" t="s">
        <v>191</v>
      </c>
      <c r="D32" s="47" t="s">
        <v>122</v>
      </c>
      <c r="E32" s="46" t="s">
        <v>126</v>
      </c>
      <c r="F32" s="48">
        <v>0.1539699074074074</v>
      </c>
      <c r="G32" s="24" t="str">
        <f t="shared" si="0"/>
        <v>5.15/km</v>
      </c>
      <c r="H32" s="25">
        <f t="shared" si="2"/>
        <v>0.032094907407407405</v>
      </c>
      <c r="I32" s="25">
        <f t="shared" si="1"/>
        <v>0.023368055555555545</v>
      </c>
    </row>
    <row r="33" spans="1:9" s="1" customFormat="1" ht="15" customHeight="1">
      <c r="A33" s="30" t="s">
        <v>29</v>
      </c>
      <c r="B33" s="46" t="s">
        <v>192</v>
      </c>
      <c r="C33" s="46" t="s">
        <v>173</v>
      </c>
      <c r="D33" s="47" t="s">
        <v>115</v>
      </c>
      <c r="E33" s="46" t="s">
        <v>193</v>
      </c>
      <c r="F33" s="48">
        <v>0.15421296296296297</v>
      </c>
      <c r="G33" s="24" t="str">
        <f t="shared" si="0"/>
        <v>5.16/km</v>
      </c>
      <c r="H33" s="25">
        <f t="shared" si="2"/>
        <v>0.03233796296296297</v>
      </c>
      <c r="I33" s="25">
        <f t="shared" si="1"/>
        <v>0.03233796296296297</v>
      </c>
    </row>
    <row r="34" spans="1:9" s="1" customFormat="1" ht="15" customHeight="1">
      <c r="A34" s="30" t="s">
        <v>30</v>
      </c>
      <c r="B34" s="46" t="s">
        <v>194</v>
      </c>
      <c r="C34" s="46" t="s">
        <v>195</v>
      </c>
      <c r="D34" s="47" t="s">
        <v>196</v>
      </c>
      <c r="E34" s="46" t="s">
        <v>197</v>
      </c>
      <c r="F34" s="48">
        <v>0.15435185185185185</v>
      </c>
      <c r="G34" s="24" t="str">
        <f t="shared" si="0"/>
        <v>5.16/km</v>
      </c>
      <c r="H34" s="25">
        <f t="shared" si="2"/>
        <v>0.032476851851851854</v>
      </c>
      <c r="I34" s="25">
        <f t="shared" si="1"/>
        <v>0</v>
      </c>
    </row>
    <row r="35" spans="1:9" s="1" customFormat="1" ht="15" customHeight="1">
      <c r="A35" s="30" t="s">
        <v>31</v>
      </c>
      <c r="B35" s="46" t="s">
        <v>198</v>
      </c>
      <c r="C35" s="46" t="s">
        <v>199</v>
      </c>
      <c r="D35" s="47" t="s">
        <v>122</v>
      </c>
      <c r="E35" s="46" t="s">
        <v>120</v>
      </c>
      <c r="F35" s="48">
        <v>0.15487268518518518</v>
      </c>
      <c r="G35" s="24" t="str">
        <f t="shared" si="0"/>
        <v>5.17/km</v>
      </c>
      <c r="H35" s="25">
        <f t="shared" si="2"/>
        <v>0.032997685185185185</v>
      </c>
      <c r="I35" s="25">
        <f t="shared" si="1"/>
        <v>0.024270833333333325</v>
      </c>
    </row>
    <row r="36" spans="1:9" s="1" customFormat="1" ht="15" customHeight="1">
      <c r="A36" s="30" t="s">
        <v>32</v>
      </c>
      <c r="B36" s="46" t="s">
        <v>200</v>
      </c>
      <c r="C36" s="46" t="s">
        <v>201</v>
      </c>
      <c r="D36" s="47" t="s">
        <v>115</v>
      </c>
      <c r="E36" s="46" t="s">
        <v>536</v>
      </c>
      <c r="F36" s="48">
        <v>0.15516203703703704</v>
      </c>
      <c r="G36" s="24" t="str">
        <f t="shared" si="0"/>
        <v>5.18/km</v>
      </c>
      <c r="H36" s="25">
        <f t="shared" si="2"/>
        <v>0.033287037037037046</v>
      </c>
      <c r="I36" s="25">
        <f aca="true" t="shared" si="3" ref="I36:I67">F36-INDEX($F$4:$F$105,MATCH(D36,$D$4:$D$105,0))</f>
        <v>0.033287037037037046</v>
      </c>
    </row>
    <row r="37" spans="1:9" s="1" customFormat="1" ht="15" customHeight="1">
      <c r="A37" s="30" t="s">
        <v>33</v>
      </c>
      <c r="B37" s="46" t="s">
        <v>202</v>
      </c>
      <c r="C37" s="46" t="s">
        <v>203</v>
      </c>
      <c r="D37" s="47" t="s">
        <v>196</v>
      </c>
      <c r="E37" s="46" t="s">
        <v>204</v>
      </c>
      <c r="F37" s="48">
        <v>0.15743055555555555</v>
      </c>
      <c r="G37" s="24" t="str">
        <f t="shared" si="0"/>
        <v>5.22/km</v>
      </c>
      <c r="H37" s="25">
        <f t="shared" si="2"/>
        <v>0.03555555555555555</v>
      </c>
      <c r="I37" s="25">
        <f t="shared" si="3"/>
        <v>0.0030787037037036946</v>
      </c>
    </row>
    <row r="38" spans="1:9" s="1" customFormat="1" ht="15" customHeight="1">
      <c r="A38" s="30" t="s">
        <v>34</v>
      </c>
      <c r="B38" s="46" t="s">
        <v>205</v>
      </c>
      <c r="C38" s="46" t="s">
        <v>206</v>
      </c>
      <c r="D38" s="47" t="s">
        <v>154</v>
      </c>
      <c r="E38" s="46" t="s">
        <v>163</v>
      </c>
      <c r="F38" s="48">
        <v>0.15763888888888888</v>
      </c>
      <c r="G38" s="24" t="str">
        <f t="shared" si="0"/>
        <v>5.23/km</v>
      </c>
      <c r="H38" s="25">
        <f t="shared" si="2"/>
        <v>0.03576388888888889</v>
      </c>
      <c r="I38" s="25">
        <f t="shared" si="3"/>
        <v>0.014247685185185183</v>
      </c>
    </row>
    <row r="39" spans="1:9" s="1" customFormat="1" ht="15" customHeight="1">
      <c r="A39" s="30" t="s">
        <v>35</v>
      </c>
      <c r="B39" s="46" t="s">
        <v>207</v>
      </c>
      <c r="C39" s="46" t="s">
        <v>208</v>
      </c>
      <c r="D39" s="47" t="s">
        <v>122</v>
      </c>
      <c r="E39" s="46" t="s">
        <v>209</v>
      </c>
      <c r="F39" s="48">
        <v>0.15770833333333334</v>
      </c>
      <c r="G39" s="24" t="str">
        <f t="shared" si="0"/>
        <v>5.23/km</v>
      </c>
      <c r="H39" s="25">
        <f t="shared" si="2"/>
        <v>0.03583333333333334</v>
      </c>
      <c r="I39" s="25">
        <f t="shared" si="3"/>
        <v>0.02710648148148148</v>
      </c>
    </row>
    <row r="40" spans="1:9" s="1" customFormat="1" ht="15" customHeight="1">
      <c r="A40" s="30" t="s">
        <v>36</v>
      </c>
      <c r="B40" s="46" t="s">
        <v>210</v>
      </c>
      <c r="C40" s="46" t="s">
        <v>211</v>
      </c>
      <c r="D40" s="47" t="s">
        <v>154</v>
      </c>
      <c r="E40" s="46" t="s">
        <v>212</v>
      </c>
      <c r="F40" s="48">
        <v>0.15822916666666667</v>
      </c>
      <c r="G40" s="24" t="str">
        <f t="shared" si="0"/>
        <v>5.24/km</v>
      </c>
      <c r="H40" s="25">
        <f t="shared" si="2"/>
        <v>0.036354166666666674</v>
      </c>
      <c r="I40" s="25">
        <f t="shared" si="3"/>
        <v>0.01483796296296297</v>
      </c>
    </row>
    <row r="41" spans="1:9" s="1" customFormat="1" ht="15" customHeight="1">
      <c r="A41" s="30" t="s">
        <v>37</v>
      </c>
      <c r="B41" s="46" t="s">
        <v>213</v>
      </c>
      <c r="C41" s="46" t="s">
        <v>214</v>
      </c>
      <c r="D41" s="47" t="s">
        <v>154</v>
      </c>
      <c r="E41" s="46" t="s">
        <v>215</v>
      </c>
      <c r="F41" s="48">
        <v>0.15864583333333335</v>
      </c>
      <c r="G41" s="24" t="str">
        <f t="shared" si="0"/>
        <v>5.25/km</v>
      </c>
      <c r="H41" s="25">
        <f t="shared" si="2"/>
        <v>0.03677083333333335</v>
      </c>
      <c r="I41" s="25">
        <f t="shared" si="3"/>
        <v>0.015254629629629646</v>
      </c>
    </row>
    <row r="42" spans="1:9" s="1" customFormat="1" ht="15" customHeight="1">
      <c r="A42" s="30" t="s">
        <v>38</v>
      </c>
      <c r="B42" s="46" t="s">
        <v>216</v>
      </c>
      <c r="C42" s="46" t="s">
        <v>217</v>
      </c>
      <c r="D42" s="47" t="s">
        <v>115</v>
      </c>
      <c r="E42" s="46" t="s">
        <v>218</v>
      </c>
      <c r="F42" s="48">
        <v>0.1586921296296296</v>
      </c>
      <c r="G42" s="24" t="str">
        <f t="shared" si="0"/>
        <v>5.25/km</v>
      </c>
      <c r="H42" s="25">
        <f t="shared" si="2"/>
        <v>0.036817129629629616</v>
      </c>
      <c r="I42" s="25">
        <f t="shared" si="3"/>
        <v>0.036817129629629616</v>
      </c>
    </row>
    <row r="43" spans="1:9" s="1" customFormat="1" ht="15" customHeight="1">
      <c r="A43" s="30" t="s">
        <v>39</v>
      </c>
      <c r="B43" s="46" t="s">
        <v>219</v>
      </c>
      <c r="C43" s="46" t="s">
        <v>142</v>
      </c>
      <c r="D43" s="47" t="s">
        <v>115</v>
      </c>
      <c r="E43" s="46" t="s">
        <v>220</v>
      </c>
      <c r="F43" s="48">
        <v>0.1586921296296296</v>
      </c>
      <c r="G43" s="24" t="str">
        <f t="shared" si="0"/>
        <v>5.25/km</v>
      </c>
      <c r="H43" s="25">
        <f t="shared" si="2"/>
        <v>0.036817129629629616</v>
      </c>
      <c r="I43" s="25">
        <f t="shared" si="3"/>
        <v>0.036817129629629616</v>
      </c>
    </row>
    <row r="44" spans="1:9" s="1" customFormat="1" ht="15" customHeight="1">
      <c r="A44" s="30" t="s">
        <v>40</v>
      </c>
      <c r="B44" s="46" t="s">
        <v>221</v>
      </c>
      <c r="C44" s="46" t="s">
        <v>222</v>
      </c>
      <c r="D44" s="47" t="s">
        <v>115</v>
      </c>
      <c r="E44" s="46" t="s">
        <v>140</v>
      </c>
      <c r="F44" s="48">
        <v>0.15873842592592594</v>
      </c>
      <c r="G44" s="24" t="str">
        <f t="shared" si="0"/>
        <v>5.25/km</v>
      </c>
      <c r="H44" s="25">
        <f t="shared" si="2"/>
        <v>0.03686342592592594</v>
      </c>
      <c r="I44" s="25">
        <f t="shared" si="3"/>
        <v>0.03686342592592594</v>
      </c>
    </row>
    <row r="45" spans="1:9" s="1" customFormat="1" ht="15" customHeight="1">
      <c r="A45" s="30" t="s">
        <v>41</v>
      </c>
      <c r="B45" s="46" t="s">
        <v>223</v>
      </c>
      <c r="C45" s="46" t="s">
        <v>224</v>
      </c>
      <c r="D45" s="47" t="s">
        <v>225</v>
      </c>
      <c r="E45" s="46" t="s">
        <v>536</v>
      </c>
      <c r="F45" s="48">
        <v>0.16083333333333333</v>
      </c>
      <c r="G45" s="24" t="str">
        <f t="shared" si="0"/>
        <v>5.29/km</v>
      </c>
      <c r="H45" s="25">
        <f t="shared" si="2"/>
        <v>0.03895833333333333</v>
      </c>
      <c r="I45" s="25">
        <f t="shared" si="3"/>
        <v>0</v>
      </c>
    </row>
    <row r="46" spans="1:9" s="1" customFormat="1" ht="15" customHeight="1">
      <c r="A46" s="30" t="s">
        <v>42</v>
      </c>
      <c r="B46" s="46" t="s">
        <v>226</v>
      </c>
      <c r="C46" s="46" t="s">
        <v>191</v>
      </c>
      <c r="D46" s="47" t="s">
        <v>115</v>
      </c>
      <c r="E46" s="46" t="s">
        <v>227</v>
      </c>
      <c r="F46" s="48">
        <v>0.16083333333333333</v>
      </c>
      <c r="G46" s="24" t="str">
        <f t="shared" si="0"/>
        <v>5.29/km</v>
      </c>
      <c r="H46" s="25">
        <f t="shared" si="2"/>
        <v>0.03895833333333333</v>
      </c>
      <c r="I46" s="25">
        <f t="shared" si="3"/>
        <v>0.03895833333333333</v>
      </c>
    </row>
    <row r="47" spans="1:9" s="1" customFormat="1" ht="15" customHeight="1">
      <c r="A47" s="30" t="s">
        <v>43</v>
      </c>
      <c r="B47" s="46" t="s">
        <v>228</v>
      </c>
      <c r="C47" s="46" t="s">
        <v>114</v>
      </c>
      <c r="D47" s="47" t="s">
        <v>154</v>
      </c>
      <c r="E47" s="46" t="s">
        <v>229</v>
      </c>
      <c r="F47" s="48">
        <v>0.16261574074074073</v>
      </c>
      <c r="G47" s="24" t="str">
        <f t="shared" si="0"/>
        <v>5.33/km</v>
      </c>
      <c r="H47" s="25">
        <f t="shared" si="2"/>
        <v>0.04074074074074073</v>
      </c>
      <c r="I47" s="25">
        <f t="shared" si="3"/>
        <v>0.019224537037037026</v>
      </c>
    </row>
    <row r="48" spans="1:9" s="1" customFormat="1" ht="15" customHeight="1">
      <c r="A48" s="30" t="s">
        <v>44</v>
      </c>
      <c r="B48" s="46" t="s">
        <v>230</v>
      </c>
      <c r="C48" s="46" t="s">
        <v>231</v>
      </c>
      <c r="D48" s="47" t="s">
        <v>154</v>
      </c>
      <c r="E48" s="46" t="s">
        <v>218</v>
      </c>
      <c r="F48" s="48">
        <v>0.16391203703703702</v>
      </c>
      <c r="G48" s="24" t="str">
        <f t="shared" si="0"/>
        <v>5.36/km</v>
      </c>
      <c r="H48" s="25">
        <f t="shared" si="2"/>
        <v>0.042037037037037026</v>
      </c>
      <c r="I48" s="25">
        <f t="shared" si="3"/>
        <v>0.02052083333333332</v>
      </c>
    </row>
    <row r="49" spans="1:9" s="1" customFormat="1" ht="15" customHeight="1">
      <c r="A49" s="30" t="s">
        <v>45</v>
      </c>
      <c r="B49" s="46" t="s">
        <v>232</v>
      </c>
      <c r="C49" s="46" t="s">
        <v>233</v>
      </c>
      <c r="D49" s="47" t="s">
        <v>154</v>
      </c>
      <c r="E49" s="46" t="s">
        <v>234</v>
      </c>
      <c r="F49" s="48">
        <v>0.16395833333333334</v>
      </c>
      <c r="G49" s="24" t="str">
        <f t="shared" si="0"/>
        <v>5.36/km</v>
      </c>
      <c r="H49" s="25">
        <f t="shared" si="2"/>
        <v>0.04208333333333335</v>
      </c>
      <c r="I49" s="25">
        <f t="shared" si="3"/>
        <v>0.020567129629629644</v>
      </c>
    </row>
    <row r="50" spans="1:9" s="1" customFormat="1" ht="15" customHeight="1">
      <c r="A50" s="30" t="s">
        <v>46</v>
      </c>
      <c r="B50" s="46" t="s">
        <v>235</v>
      </c>
      <c r="C50" s="46" t="s">
        <v>236</v>
      </c>
      <c r="D50" s="47" t="s">
        <v>154</v>
      </c>
      <c r="E50" s="46" t="s">
        <v>237</v>
      </c>
      <c r="F50" s="48">
        <v>0.1666087962962963</v>
      </c>
      <c r="G50" s="24" t="str">
        <f t="shared" si="0"/>
        <v>5.41/km</v>
      </c>
      <c r="H50" s="25">
        <f t="shared" si="2"/>
        <v>0.0447337962962963</v>
      </c>
      <c r="I50" s="25">
        <f t="shared" si="3"/>
        <v>0.023217592592592595</v>
      </c>
    </row>
    <row r="51" spans="1:9" s="1" customFormat="1" ht="15" customHeight="1">
      <c r="A51" s="30" t="s">
        <v>47</v>
      </c>
      <c r="B51" s="46" t="s">
        <v>238</v>
      </c>
      <c r="C51" s="46" t="s">
        <v>239</v>
      </c>
      <c r="D51" s="47" t="s">
        <v>154</v>
      </c>
      <c r="E51" s="46" t="s">
        <v>218</v>
      </c>
      <c r="F51" s="48">
        <v>0.16663194444444443</v>
      </c>
      <c r="G51" s="24" t="str">
        <f t="shared" si="0"/>
        <v>5.41/km</v>
      </c>
      <c r="H51" s="25">
        <f t="shared" si="2"/>
        <v>0.04475694444444443</v>
      </c>
      <c r="I51" s="25">
        <f t="shared" si="3"/>
        <v>0.02324074074074073</v>
      </c>
    </row>
    <row r="52" spans="1:9" s="1" customFormat="1" ht="15" customHeight="1">
      <c r="A52" s="30" t="s">
        <v>48</v>
      </c>
      <c r="B52" s="46" t="s">
        <v>240</v>
      </c>
      <c r="C52" s="46" t="s">
        <v>241</v>
      </c>
      <c r="D52" s="47" t="s">
        <v>115</v>
      </c>
      <c r="E52" s="46" t="s">
        <v>242</v>
      </c>
      <c r="F52" s="48">
        <v>0.16699074074074075</v>
      </c>
      <c r="G52" s="24" t="str">
        <f t="shared" si="0"/>
        <v>5.42/km</v>
      </c>
      <c r="H52" s="25">
        <f t="shared" si="2"/>
        <v>0.04511574074074075</v>
      </c>
      <c r="I52" s="25">
        <f t="shared" si="3"/>
        <v>0.04511574074074075</v>
      </c>
    </row>
    <row r="53" spans="1:9" s="1" customFormat="1" ht="15" customHeight="1">
      <c r="A53" s="30" t="s">
        <v>49</v>
      </c>
      <c r="B53" s="46" t="s">
        <v>243</v>
      </c>
      <c r="C53" s="46" t="s">
        <v>244</v>
      </c>
      <c r="D53" s="47" t="s">
        <v>196</v>
      </c>
      <c r="E53" s="46" t="s">
        <v>245</v>
      </c>
      <c r="F53" s="48">
        <v>0.16728009259259258</v>
      </c>
      <c r="G53" s="24" t="str">
        <f t="shared" si="0"/>
        <v>5.43/km</v>
      </c>
      <c r="H53" s="25">
        <f t="shared" si="2"/>
        <v>0.04540509259259258</v>
      </c>
      <c r="I53" s="25">
        <f t="shared" si="3"/>
        <v>0.012928240740740726</v>
      </c>
    </row>
    <row r="54" spans="1:9" s="1" customFormat="1" ht="15" customHeight="1">
      <c r="A54" s="30" t="s">
        <v>50</v>
      </c>
      <c r="B54" s="46" t="s">
        <v>246</v>
      </c>
      <c r="C54" s="46" t="s">
        <v>247</v>
      </c>
      <c r="D54" s="47" t="s">
        <v>225</v>
      </c>
      <c r="E54" s="46" t="s">
        <v>536</v>
      </c>
      <c r="F54" s="48">
        <v>0.16728009259259258</v>
      </c>
      <c r="G54" s="24" t="str">
        <f t="shared" si="0"/>
        <v>5.43/km</v>
      </c>
      <c r="H54" s="25">
        <f t="shared" si="2"/>
        <v>0.04540509259259258</v>
      </c>
      <c r="I54" s="25">
        <f t="shared" si="3"/>
        <v>0.006446759259259249</v>
      </c>
    </row>
    <row r="55" spans="1:9" s="1" customFormat="1" ht="15" customHeight="1">
      <c r="A55" s="30" t="s">
        <v>51</v>
      </c>
      <c r="B55" s="46" t="s">
        <v>248</v>
      </c>
      <c r="C55" s="46" t="s">
        <v>249</v>
      </c>
      <c r="D55" s="47" t="s">
        <v>115</v>
      </c>
      <c r="E55" s="46" t="s">
        <v>163</v>
      </c>
      <c r="F55" s="48">
        <v>0.16770833333333335</v>
      </c>
      <c r="G55" s="24" t="str">
        <f t="shared" si="0"/>
        <v>5.43/km</v>
      </c>
      <c r="H55" s="25">
        <f t="shared" si="2"/>
        <v>0.04583333333333335</v>
      </c>
      <c r="I55" s="25">
        <f t="shared" si="3"/>
        <v>0.04583333333333335</v>
      </c>
    </row>
    <row r="56" spans="1:9" s="1" customFormat="1" ht="15" customHeight="1">
      <c r="A56" s="30" t="s">
        <v>52</v>
      </c>
      <c r="B56" s="46" t="s">
        <v>250</v>
      </c>
      <c r="C56" s="46" t="s">
        <v>251</v>
      </c>
      <c r="D56" s="47" t="s">
        <v>115</v>
      </c>
      <c r="E56" s="46" t="s">
        <v>126</v>
      </c>
      <c r="F56" s="48">
        <v>0.16792824074074075</v>
      </c>
      <c r="G56" s="24" t="str">
        <f t="shared" si="0"/>
        <v>5.44/km</v>
      </c>
      <c r="H56" s="25">
        <f t="shared" si="2"/>
        <v>0.046053240740740756</v>
      </c>
      <c r="I56" s="25">
        <f t="shared" si="3"/>
        <v>0.046053240740740756</v>
      </c>
    </row>
    <row r="57" spans="1:9" s="1" customFormat="1" ht="15" customHeight="1">
      <c r="A57" s="30" t="s">
        <v>53</v>
      </c>
      <c r="B57" s="46" t="s">
        <v>252</v>
      </c>
      <c r="C57" s="46" t="s">
        <v>253</v>
      </c>
      <c r="D57" s="47" t="s">
        <v>115</v>
      </c>
      <c r="E57" s="46" t="s">
        <v>254</v>
      </c>
      <c r="F57" s="48">
        <v>0.16796296296296298</v>
      </c>
      <c r="G57" s="24" t="str">
        <f t="shared" si="0"/>
        <v>5.44/km</v>
      </c>
      <c r="H57" s="25">
        <f t="shared" si="2"/>
        <v>0.04608796296296298</v>
      </c>
      <c r="I57" s="25">
        <f t="shared" si="3"/>
        <v>0.04608796296296298</v>
      </c>
    </row>
    <row r="58" spans="1:9" s="1" customFormat="1" ht="15" customHeight="1">
      <c r="A58" s="30" t="s">
        <v>54</v>
      </c>
      <c r="B58" s="46" t="s">
        <v>255</v>
      </c>
      <c r="C58" s="46" t="s">
        <v>186</v>
      </c>
      <c r="D58" s="47" t="s">
        <v>122</v>
      </c>
      <c r="E58" s="46" t="s">
        <v>256</v>
      </c>
      <c r="F58" s="48">
        <v>0.16821759259259259</v>
      </c>
      <c r="G58" s="24" t="str">
        <f t="shared" si="0"/>
        <v>5.44/km</v>
      </c>
      <c r="H58" s="25">
        <f t="shared" si="2"/>
        <v>0.04634259259259259</v>
      </c>
      <c r="I58" s="25">
        <f t="shared" si="3"/>
        <v>0.03761574074074073</v>
      </c>
    </row>
    <row r="59" spans="1:9" s="1" customFormat="1" ht="15" customHeight="1">
      <c r="A59" s="30" t="s">
        <v>55</v>
      </c>
      <c r="B59" s="46" t="s">
        <v>257</v>
      </c>
      <c r="C59" s="46" t="s">
        <v>258</v>
      </c>
      <c r="D59" s="47" t="s">
        <v>115</v>
      </c>
      <c r="E59" s="46" t="s">
        <v>259</v>
      </c>
      <c r="F59" s="48">
        <v>0.1684027777777778</v>
      </c>
      <c r="G59" s="24" t="str">
        <f t="shared" si="0"/>
        <v>5.45/km</v>
      </c>
      <c r="H59" s="25">
        <f t="shared" si="2"/>
        <v>0.04652777777777779</v>
      </c>
      <c r="I59" s="25">
        <f t="shared" si="3"/>
        <v>0.04652777777777779</v>
      </c>
    </row>
    <row r="60" spans="1:9" s="1" customFormat="1" ht="15" customHeight="1">
      <c r="A60" s="30" t="s">
        <v>56</v>
      </c>
      <c r="B60" s="46" t="s">
        <v>260</v>
      </c>
      <c r="C60" s="46" t="s">
        <v>261</v>
      </c>
      <c r="D60" s="47" t="s">
        <v>115</v>
      </c>
      <c r="E60" s="46" t="s">
        <v>262</v>
      </c>
      <c r="F60" s="48">
        <v>0.16877314814814814</v>
      </c>
      <c r="G60" s="24" t="str">
        <f t="shared" si="0"/>
        <v>5.46/km</v>
      </c>
      <c r="H60" s="25">
        <f t="shared" si="2"/>
        <v>0.04689814814814815</v>
      </c>
      <c r="I60" s="25">
        <f t="shared" si="3"/>
        <v>0.04689814814814815</v>
      </c>
    </row>
    <row r="61" spans="1:9" s="1" customFormat="1" ht="15" customHeight="1">
      <c r="A61" s="30" t="s">
        <v>57</v>
      </c>
      <c r="B61" s="46" t="s">
        <v>263</v>
      </c>
      <c r="C61" s="46" t="s">
        <v>264</v>
      </c>
      <c r="D61" s="47" t="s">
        <v>115</v>
      </c>
      <c r="E61" s="46" t="s">
        <v>148</v>
      </c>
      <c r="F61" s="48">
        <v>0.1689236111111111</v>
      </c>
      <c r="G61" s="24" t="str">
        <f t="shared" si="0"/>
        <v>5.46/km</v>
      </c>
      <c r="H61" s="25">
        <f t="shared" si="2"/>
        <v>0.0470486111111111</v>
      </c>
      <c r="I61" s="25">
        <f t="shared" si="3"/>
        <v>0.0470486111111111</v>
      </c>
    </row>
    <row r="62" spans="1:9" s="1" customFormat="1" ht="15" customHeight="1">
      <c r="A62" s="30" t="s">
        <v>58</v>
      </c>
      <c r="B62" s="46" t="s">
        <v>265</v>
      </c>
      <c r="C62" s="46" t="s">
        <v>266</v>
      </c>
      <c r="D62" s="47" t="s">
        <v>122</v>
      </c>
      <c r="E62" s="46" t="s">
        <v>160</v>
      </c>
      <c r="F62" s="48">
        <v>0.16921296296296295</v>
      </c>
      <c r="G62" s="24" t="str">
        <f t="shared" si="0"/>
        <v>5.46/km</v>
      </c>
      <c r="H62" s="25">
        <f t="shared" si="2"/>
        <v>0.04733796296296296</v>
      </c>
      <c r="I62" s="25">
        <f t="shared" si="3"/>
        <v>0.038611111111111096</v>
      </c>
    </row>
    <row r="63" spans="1:9" s="1" customFormat="1" ht="15" customHeight="1">
      <c r="A63" s="30" t="s">
        <v>59</v>
      </c>
      <c r="B63" s="46" t="s">
        <v>267</v>
      </c>
      <c r="C63" s="46" t="s">
        <v>268</v>
      </c>
      <c r="D63" s="47" t="s">
        <v>154</v>
      </c>
      <c r="E63" s="46" t="s">
        <v>120</v>
      </c>
      <c r="F63" s="48">
        <v>0.16922453703703702</v>
      </c>
      <c r="G63" s="24" t="str">
        <f t="shared" si="0"/>
        <v>5.47/km</v>
      </c>
      <c r="H63" s="25">
        <f t="shared" si="2"/>
        <v>0.04734953703703702</v>
      </c>
      <c r="I63" s="25">
        <f t="shared" si="3"/>
        <v>0.02583333333333332</v>
      </c>
    </row>
    <row r="64" spans="1:9" s="1" customFormat="1" ht="15" customHeight="1">
      <c r="A64" s="30" t="s">
        <v>60</v>
      </c>
      <c r="B64" s="46" t="s">
        <v>269</v>
      </c>
      <c r="C64" s="46" t="s">
        <v>173</v>
      </c>
      <c r="D64" s="47" t="s">
        <v>184</v>
      </c>
      <c r="E64" s="46" t="s">
        <v>270</v>
      </c>
      <c r="F64" s="48">
        <v>0.17025462962962964</v>
      </c>
      <c r="G64" s="24" t="str">
        <f t="shared" si="0"/>
        <v>5.49/km</v>
      </c>
      <c r="H64" s="25">
        <f t="shared" si="2"/>
        <v>0.04837962962962965</v>
      </c>
      <c r="I64" s="25">
        <f t="shared" si="3"/>
        <v>0.020717592592592593</v>
      </c>
    </row>
    <row r="65" spans="1:9" s="1" customFormat="1" ht="15" customHeight="1">
      <c r="A65" s="30" t="s">
        <v>61</v>
      </c>
      <c r="B65" s="46" t="s">
        <v>271</v>
      </c>
      <c r="C65" s="46" t="s">
        <v>272</v>
      </c>
      <c r="D65" s="47" t="s">
        <v>154</v>
      </c>
      <c r="E65" s="46" t="s">
        <v>218</v>
      </c>
      <c r="F65" s="48">
        <v>0.1702662037037037</v>
      </c>
      <c r="G65" s="24" t="str">
        <f t="shared" si="0"/>
        <v>5.49/km</v>
      </c>
      <c r="H65" s="25">
        <f t="shared" si="2"/>
        <v>0.048391203703703714</v>
      </c>
      <c r="I65" s="25">
        <f t="shared" si="3"/>
        <v>0.02687500000000001</v>
      </c>
    </row>
    <row r="66" spans="1:9" s="1" customFormat="1" ht="15" customHeight="1">
      <c r="A66" s="30" t="s">
        <v>62</v>
      </c>
      <c r="B66" s="46" t="s">
        <v>273</v>
      </c>
      <c r="C66" s="46" t="s">
        <v>274</v>
      </c>
      <c r="D66" s="47" t="s">
        <v>196</v>
      </c>
      <c r="E66" s="46" t="s">
        <v>126</v>
      </c>
      <c r="F66" s="48">
        <v>0.17184027777777777</v>
      </c>
      <c r="G66" s="24" t="str">
        <f t="shared" si="0"/>
        <v>5.52/km</v>
      </c>
      <c r="H66" s="25">
        <f t="shared" si="2"/>
        <v>0.049965277777777775</v>
      </c>
      <c r="I66" s="25">
        <f t="shared" si="3"/>
        <v>0.01748842592592592</v>
      </c>
    </row>
    <row r="67" spans="1:9" s="1" customFormat="1" ht="15" customHeight="1">
      <c r="A67" s="30" t="s">
        <v>63</v>
      </c>
      <c r="B67" s="46" t="s">
        <v>275</v>
      </c>
      <c r="C67" s="46" t="s">
        <v>168</v>
      </c>
      <c r="D67" s="47" t="s">
        <v>154</v>
      </c>
      <c r="E67" s="46" t="s">
        <v>276</v>
      </c>
      <c r="F67" s="48">
        <v>0.17326388888888888</v>
      </c>
      <c r="G67" s="24" t="str">
        <f t="shared" si="0"/>
        <v>5.55/km</v>
      </c>
      <c r="H67" s="25">
        <f t="shared" si="2"/>
        <v>0.05138888888888889</v>
      </c>
      <c r="I67" s="25">
        <f t="shared" si="3"/>
        <v>0.029872685185185183</v>
      </c>
    </row>
    <row r="68" spans="1:9" s="1" customFormat="1" ht="15" customHeight="1">
      <c r="A68" s="30" t="s">
        <v>64</v>
      </c>
      <c r="B68" s="46" t="s">
        <v>277</v>
      </c>
      <c r="C68" s="46" t="s">
        <v>278</v>
      </c>
      <c r="D68" s="47" t="s">
        <v>196</v>
      </c>
      <c r="E68" s="46" t="s">
        <v>279</v>
      </c>
      <c r="F68" s="48">
        <v>0.17376157407407408</v>
      </c>
      <c r="G68" s="24" t="str">
        <f aca="true" t="shared" si="4" ref="G68:G131">TEXT(INT((HOUR(F68)*3600+MINUTE(F68)*60+SECOND(F68))/$I$2/60),"0")&amp;"."&amp;TEXT(MOD((HOUR(F68)*3600+MINUTE(F68)*60+SECOND(F68))/$I$2,60),"00")&amp;"/km"</f>
        <v>5.56/km</v>
      </c>
      <c r="H68" s="25">
        <f t="shared" si="2"/>
        <v>0.051886574074074085</v>
      </c>
      <c r="I68" s="25">
        <f aca="true" t="shared" si="5" ref="I68:I99">F68-INDEX($F$4:$F$105,MATCH(D68,$D$4:$D$105,0))</f>
        <v>0.01940972222222223</v>
      </c>
    </row>
    <row r="69" spans="1:9" s="1" customFormat="1" ht="15" customHeight="1">
      <c r="A69" s="30" t="s">
        <v>65</v>
      </c>
      <c r="B69" s="46" t="s">
        <v>280</v>
      </c>
      <c r="C69" s="46" t="s">
        <v>253</v>
      </c>
      <c r="D69" s="47" t="s">
        <v>154</v>
      </c>
      <c r="E69" s="46" t="s">
        <v>281</v>
      </c>
      <c r="F69" s="48">
        <v>0.17412037037037034</v>
      </c>
      <c r="G69" s="24" t="str">
        <f t="shared" si="4"/>
        <v>5.57/km</v>
      </c>
      <c r="H69" s="25">
        <f t="shared" si="2"/>
        <v>0.052245370370370345</v>
      </c>
      <c r="I69" s="25">
        <f t="shared" si="5"/>
        <v>0.03072916666666664</v>
      </c>
    </row>
    <row r="70" spans="1:9" s="1" customFormat="1" ht="15" customHeight="1">
      <c r="A70" s="30" t="s">
        <v>66</v>
      </c>
      <c r="B70" s="46" t="s">
        <v>282</v>
      </c>
      <c r="C70" s="46" t="s">
        <v>283</v>
      </c>
      <c r="D70" s="47" t="s">
        <v>196</v>
      </c>
      <c r="E70" s="46" t="s">
        <v>284</v>
      </c>
      <c r="F70" s="48">
        <v>0.17438657407407407</v>
      </c>
      <c r="G70" s="24" t="str">
        <f t="shared" si="4"/>
        <v>5.57/km</v>
      </c>
      <c r="H70" s="25">
        <f aca="true" t="shared" si="6" ref="H70:H105">F70-$F$4</f>
        <v>0.05251157407407407</v>
      </c>
      <c r="I70" s="25">
        <f t="shared" si="5"/>
        <v>0.020034722222222218</v>
      </c>
    </row>
    <row r="71" spans="1:9" s="1" customFormat="1" ht="15" customHeight="1">
      <c r="A71" s="30" t="s">
        <v>67</v>
      </c>
      <c r="B71" s="46" t="s">
        <v>285</v>
      </c>
      <c r="C71" s="46" t="s">
        <v>188</v>
      </c>
      <c r="D71" s="47" t="s">
        <v>122</v>
      </c>
      <c r="E71" s="46" t="s">
        <v>286</v>
      </c>
      <c r="F71" s="48">
        <v>0.17469907407407406</v>
      </c>
      <c r="G71" s="24" t="str">
        <f t="shared" si="4"/>
        <v>5.58/km</v>
      </c>
      <c r="H71" s="25">
        <f t="shared" si="6"/>
        <v>0.052824074074074065</v>
      </c>
      <c r="I71" s="25">
        <f t="shared" si="5"/>
        <v>0.044097222222222204</v>
      </c>
    </row>
    <row r="72" spans="1:9" s="1" customFormat="1" ht="15" customHeight="1">
      <c r="A72" s="30" t="s">
        <v>68</v>
      </c>
      <c r="B72" s="46" t="s">
        <v>287</v>
      </c>
      <c r="C72" s="46" t="s">
        <v>288</v>
      </c>
      <c r="D72" s="47" t="s">
        <v>154</v>
      </c>
      <c r="E72" s="46" t="s">
        <v>289</v>
      </c>
      <c r="F72" s="48">
        <v>0.17586805555555554</v>
      </c>
      <c r="G72" s="24" t="str">
        <f t="shared" si="4"/>
        <v>6.00/km</v>
      </c>
      <c r="H72" s="25">
        <f t="shared" si="6"/>
        <v>0.053993055555555544</v>
      </c>
      <c r="I72" s="25">
        <f t="shared" si="5"/>
        <v>0.03247685185185184</v>
      </c>
    </row>
    <row r="73" spans="1:9" s="1" customFormat="1" ht="15" customHeight="1">
      <c r="A73" s="30" t="s">
        <v>69</v>
      </c>
      <c r="B73" s="46" t="s">
        <v>213</v>
      </c>
      <c r="C73" s="46" t="s">
        <v>290</v>
      </c>
      <c r="D73" s="47" t="s">
        <v>122</v>
      </c>
      <c r="E73" s="46" t="s">
        <v>120</v>
      </c>
      <c r="F73" s="48">
        <v>0.1765625</v>
      </c>
      <c r="G73" s="24" t="str">
        <f t="shared" si="4"/>
        <v>6.02/km</v>
      </c>
      <c r="H73" s="25">
        <f t="shared" si="6"/>
        <v>0.054687500000000014</v>
      </c>
      <c r="I73" s="25">
        <f t="shared" si="5"/>
        <v>0.04596064814814815</v>
      </c>
    </row>
    <row r="74" spans="1:9" s="1" customFormat="1" ht="15" customHeight="1">
      <c r="A74" s="30" t="s">
        <v>70</v>
      </c>
      <c r="B74" s="46" t="s">
        <v>291</v>
      </c>
      <c r="C74" s="46" t="s">
        <v>188</v>
      </c>
      <c r="D74" s="47" t="s">
        <v>115</v>
      </c>
      <c r="E74" s="46" t="s">
        <v>292</v>
      </c>
      <c r="F74" s="48">
        <v>0.1765972222222222</v>
      </c>
      <c r="G74" s="24" t="str">
        <f t="shared" si="4"/>
        <v>6.02/km</v>
      </c>
      <c r="H74" s="25">
        <f t="shared" si="6"/>
        <v>0.054722222222222214</v>
      </c>
      <c r="I74" s="25">
        <f t="shared" si="5"/>
        <v>0.054722222222222214</v>
      </c>
    </row>
    <row r="75" spans="1:9" s="1" customFormat="1" ht="15" customHeight="1">
      <c r="A75" s="30" t="s">
        <v>71</v>
      </c>
      <c r="B75" s="46" t="s">
        <v>293</v>
      </c>
      <c r="C75" s="46" t="s">
        <v>294</v>
      </c>
      <c r="D75" s="47" t="s">
        <v>154</v>
      </c>
      <c r="E75" s="46" t="s">
        <v>116</v>
      </c>
      <c r="F75" s="48">
        <v>0.17679398148148148</v>
      </c>
      <c r="G75" s="24" t="str">
        <f t="shared" si="4"/>
        <v>6.02/km</v>
      </c>
      <c r="H75" s="25">
        <f t="shared" si="6"/>
        <v>0.054918981481481485</v>
      </c>
      <c r="I75" s="25">
        <f t="shared" si="5"/>
        <v>0.03340277777777778</v>
      </c>
    </row>
    <row r="76" spans="1:9" s="1" customFormat="1" ht="15" customHeight="1">
      <c r="A76" s="30" t="s">
        <v>72</v>
      </c>
      <c r="B76" s="46" t="s">
        <v>295</v>
      </c>
      <c r="C76" s="46" t="s">
        <v>139</v>
      </c>
      <c r="D76" s="47" t="s">
        <v>154</v>
      </c>
      <c r="E76" s="46" t="s">
        <v>296</v>
      </c>
      <c r="F76" s="48">
        <v>0.17686342592592594</v>
      </c>
      <c r="G76" s="24" t="str">
        <f t="shared" si="4"/>
        <v>6.02/km</v>
      </c>
      <c r="H76" s="25">
        <f t="shared" si="6"/>
        <v>0.05498842592592594</v>
      </c>
      <c r="I76" s="25">
        <f t="shared" si="5"/>
        <v>0.03347222222222224</v>
      </c>
    </row>
    <row r="77" spans="1:9" s="1" customFormat="1" ht="15" customHeight="1">
      <c r="A77" s="30" t="s">
        <v>73</v>
      </c>
      <c r="B77" s="46" t="s">
        <v>297</v>
      </c>
      <c r="C77" s="46" t="s">
        <v>298</v>
      </c>
      <c r="D77" s="47" t="s">
        <v>115</v>
      </c>
      <c r="E77" s="46" t="s">
        <v>299</v>
      </c>
      <c r="F77" s="48">
        <v>0.1774537037037037</v>
      </c>
      <c r="G77" s="24" t="str">
        <f t="shared" si="4"/>
        <v>6.03/km</v>
      </c>
      <c r="H77" s="25">
        <f t="shared" si="6"/>
        <v>0.0555787037037037</v>
      </c>
      <c r="I77" s="25">
        <f t="shared" si="5"/>
        <v>0.0555787037037037</v>
      </c>
    </row>
    <row r="78" spans="1:9" s="1" customFormat="1" ht="15" customHeight="1">
      <c r="A78" s="30" t="s">
        <v>74</v>
      </c>
      <c r="B78" s="46" t="s">
        <v>300</v>
      </c>
      <c r="C78" s="46" t="s">
        <v>133</v>
      </c>
      <c r="D78" s="47" t="s">
        <v>154</v>
      </c>
      <c r="E78" s="46" t="s">
        <v>301</v>
      </c>
      <c r="F78" s="48">
        <v>0.17760416666666667</v>
      </c>
      <c r="G78" s="24" t="str">
        <f t="shared" si="4"/>
        <v>6.04/km</v>
      </c>
      <c r="H78" s="25">
        <f t="shared" si="6"/>
        <v>0.05572916666666668</v>
      </c>
      <c r="I78" s="25">
        <f t="shared" si="5"/>
        <v>0.03421296296296297</v>
      </c>
    </row>
    <row r="79" spans="1:9" s="1" customFormat="1" ht="15" customHeight="1">
      <c r="A79" s="30" t="s">
        <v>75</v>
      </c>
      <c r="B79" s="46" t="s">
        <v>302</v>
      </c>
      <c r="C79" s="46" t="s">
        <v>303</v>
      </c>
      <c r="D79" s="47" t="s">
        <v>196</v>
      </c>
      <c r="E79" s="46" t="s">
        <v>304</v>
      </c>
      <c r="F79" s="48">
        <v>0.17780092592592592</v>
      </c>
      <c r="G79" s="24" t="str">
        <f t="shared" si="4"/>
        <v>6.04/km</v>
      </c>
      <c r="H79" s="25">
        <f t="shared" si="6"/>
        <v>0.05592592592592592</v>
      </c>
      <c r="I79" s="25">
        <f t="shared" si="5"/>
        <v>0.023449074074074067</v>
      </c>
    </row>
    <row r="80" spans="1:9" s="1" customFormat="1" ht="15" customHeight="1">
      <c r="A80" s="30" t="s">
        <v>76</v>
      </c>
      <c r="B80" s="46" t="s">
        <v>305</v>
      </c>
      <c r="C80" s="46" t="s">
        <v>306</v>
      </c>
      <c r="D80" s="47" t="s">
        <v>196</v>
      </c>
      <c r="E80" s="46" t="s">
        <v>307</v>
      </c>
      <c r="F80" s="48">
        <v>0.1781365740740741</v>
      </c>
      <c r="G80" s="24" t="str">
        <f t="shared" si="4"/>
        <v>6.05/km</v>
      </c>
      <c r="H80" s="25">
        <f t="shared" si="6"/>
        <v>0.0562615740740741</v>
      </c>
      <c r="I80" s="25">
        <f t="shared" si="5"/>
        <v>0.02378472222222225</v>
      </c>
    </row>
    <row r="81" spans="1:9" s="1" customFormat="1" ht="15" customHeight="1">
      <c r="A81" s="30" t="s">
        <v>77</v>
      </c>
      <c r="B81" s="46" t="s">
        <v>308</v>
      </c>
      <c r="C81" s="46" t="s">
        <v>298</v>
      </c>
      <c r="D81" s="47" t="s">
        <v>122</v>
      </c>
      <c r="E81" s="46" t="s">
        <v>256</v>
      </c>
      <c r="F81" s="48">
        <v>0.1802314814814815</v>
      </c>
      <c r="G81" s="24" t="str">
        <f t="shared" si="4"/>
        <v>6.09/km</v>
      </c>
      <c r="H81" s="25">
        <f t="shared" si="6"/>
        <v>0.058356481481481495</v>
      </c>
      <c r="I81" s="25">
        <f t="shared" si="5"/>
        <v>0.049629629629629635</v>
      </c>
    </row>
    <row r="82" spans="1:9" s="1" customFormat="1" ht="15" customHeight="1">
      <c r="A82" s="30" t="s">
        <v>78</v>
      </c>
      <c r="B82" s="46" t="s">
        <v>309</v>
      </c>
      <c r="C82" s="46" t="s">
        <v>310</v>
      </c>
      <c r="D82" s="47" t="s">
        <v>184</v>
      </c>
      <c r="E82" s="46" t="s">
        <v>311</v>
      </c>
      <c r="F82" s="48">
        <v>0.18078703703703702</v>
      </c>
      <c r="G82" s="24" t="str">
        <f t="shared" si="4"/>
        <v>6.10/km</v>
      </c>
      <c r="H82" s="25">
        <f t="shared" si="6"/>
        <v>0.05891203703703703</v>
      </c>
      <c r="I82" s="25">
        <f t="shared" si="5"/>
        <v>0.031249999999999972</v>
      </c>
    </row>
    <row r="83" spans="1:9" s="1" customFormat="1" ht="15" customHeight="1">
      <c r="A83" s="30" t="s">
        <v>79</v>
      </c>
      <c r="B83" s="46" t="s">
        <v>312</v>
      </c>
      <c r="C83" s="46" t="s">
        <v>247</v>
      </c>
      <c r="D83" s="47" t="s">
        <v>115</v>
      </c>
      <c r="E83" s="46" t="s">
        <v>313</v>
      </c>
      <c r="F83" s="48">
        <v>0.1807986111111111</v>
      </c>
      <c r="G83" s="24" t="str">
        <f t="shared" si="4"/>
        <v>6.10/km</v>
      </c>
      <c r="H83" s="25">
        <f t="shared" si="6"/>
        <v>0.05892361111111109</v>
      </c>
      <c r="I83" s="25">
        <f t="shared" si="5"/>
        <v>0.05892361111111109</v>
      </c>
    </row>
    <row r="84" spans="1:9" s="26" customFormat="1" ht="15" customHeight="1">
      <c r="A84" s="30" t="s">
        <v>80</v>
      </c>
      <c r="B84" s="46" t="s">
        <v>314</v>
      </c>
      <c r="C84" s="46" t="s">
        <v>118</v>
      </c>
      <c r="D84" s="47" t="s">
        <v>115</v>
      </c>
      <c r="E84" s="46" t="s">
        <v>315</v>
      </c>
      <c r="F84" s="48">
        <v>0.1811111111111111</v>
      </c>
      <c r="G84" s="24" t="str">
        <f t="shared" si="4"/>
        <v>6.11/km</v>
      </c>
      <c r="H84" s="25">
        <f t="shared" si="6"/>
        <v>0.059236111111111114</v>
      </c>
      <c r="I84" s="25">
        <f t="shared" si="5"/>
        <v>0.059236111111111114</v>
      </c>
    </row>
    <row r="85" spans="1:9" s="26" customFormat="1" ht="15" customHeight="1">
      <c r="A85" s="30" t="s">
        <v>81</v>
      </c>
      <c r="B85" s="46" t="s">
        <v>316</v>
      </c>
      <c r="C85" s="46" t="s">
        <v>139</v>
      </c>
      <c r="D85" s="47" t="s">
        <v>122</v>
      </c>
      <c r="E85" s="46" t="s">
        <v>317</v>
      </c>
      <c r="F85" s="48">
        <v>0.18355324074074075</v>
      </c>
      <c r="G85" s="24" t="str">
        <f t="shared" si="4"/>
        <v>6.16/km</v>
      </c>
      <c r="H85" s="25">
        <f t="shared" si="6"/>
        <v>0.061678240740740756</v>
      </c>
      <c r="I85" s="25">
        <f t="shared" si="5"/>
        <v>0.052951388888888895</v>
      </c>
    </row>
    <row r="86" spans="1:9" s="26" customFormat="1" ht="15" customHeight="1">
      <c r="A86" s="30" t="s">
        <v>82</v>
      </c>
      <c r="B86" s="46" t="s">
        <v>318</v>
      </c>
      <c r="C86" s="46" t="s">
        <v>239</v>
      </c>
      <c r="D86" s="47" t="s">
        <v>184</v>
      </c>
      <c r="E86" s="46" t="s">
        <v>319</v>
      </c>
      <c r="F86" s="48">
        <v>0.1843287037037037</v>
      </c>
      <c r="G86" s="24" t="str">
        <f t="shared" si="4"/>
        <v>6.17/km</v>
      </c>
      <c r="H86" s="25">
        <f t="shared" si="6"/>
        <v>0.06245370370370369</v>
      </c>
      <c r="I86" s="25">
        <f t="shared" si="5"/>
        <v>0.03479166666666664</v>
      </c>
    </row>
    <row r="87" spans="1:9" s="26" customFormat="1" ht="15" customHeight="1">
      <c r="A87" s="30" t="s">
        <v>83</v>
      </c>
      <c r="B87" s="46" t="s">
        <v>320</v>
      </c>
      <c r="C87" s="46" t="s">
        <v>253</v>
      </c>
      <c r="D87" s="47" t="s">
        <v>154</v>
      </c>
      <c r="E87" s="46" t="s">
        <v>321</v>
      </c>
      <c r="F87" s="48">
        <v>0.1846875</v>
      </c>
      <c r="G87" s="24" t="str">
        <f t="shared" si="4"/>
        <v>6.18/km</v>
      </c>
      <c r="H87" s="25">
        <f t="shared" si="6"/>
        <v>0.06281250000000001</v>
      </c>
      <c r="I87" s="25">
        <f t="shared" si="5"/>
        <v>0.0412962962962963</v>
      </c>
    </row>
    <row r="88" spans="1:9" s="26" customFormat="1" ht="15" customHeight="1">
      <c r="A88" s="30" t="s">
        <v>84</v>
      </c>
      <c r="B88" s="46" t="s">
        <v>322</v>
      </c>
      <c r="C88" s="46" t="s">
        <v>224</v>
      </c>
      <c r="D88" s="47" t="s">
        <v>154</v>
      </c>
      <c r="E88" s="46" t="s">
        <v>145</v>
      </c>
      <c r="F88" s="48">
        <v>0.18471064814814817</v>
      </c>
      <c r="G88" s="24" t="str">
        <f t="shared" si="4"/>
        <v>6.18/km</v>
      </c>
      <c r="H88" s="25">
        <f t="shared" si="6"/>
        <v>0.06283564814814817</v>
      </c>
      <c r="I88" s="25">
        <f t="shared" si="5"/>
        <v>0.041319444444444464</v>
      </c>
    </row>
    <row r="89" spans="1:9" s="26" customFormat="1" ht="15" customHeight="1">
      <c r="A89" s="30" t="s">
        <v>85</v>
      </c>
      <c r="B89" s="46" t="s">
        <v>323</v>
      </c>
      <c r="C89" s="46" t="s">
        <v>133</v>
      </c>
      <c r="D89" s="47" t="s">
        <v>184</v>
      </c>
      <c r="E89" s="46" t="s">
        <v>324</v>
      </c>
      <c r="F89" s="48">
        <v>0.18505787037037036</v>
      </c>
      <c r="G89" s="24" t="str">
        <f t="shared" si="4"/>
        <v>6.19/km</v>
      </c>
      <c r="H89" s="25">
        <f t="shared" si="6"/>
        <v>0.06318287037037036</v>
      </c>
      <c r="I89" s="25">
        <f t="shared" si="5"/>
        <v>0.03552083333333331</v>
      </c>
    </row>
    <row r="90" spans="1:9" s="26" customFormat="1" ht="15" customHeight="1">
      <c r="A90" s="30" t="s">
        <v>86</v>
      </c>
      <c r="B90" s="46" t="s">
        <v>325</v>
      </c>
      <c r="C90" s="46" t="s">
        <v>136</v>
      </c>
      <c r="D90" s="47" t="s">
        <v>184</v>
      </c>
      <c r="E90" s="46" t="s">
        <v>536</v>
      </c>
      <c r="F90" s="48">
        <v>0.18535879629629629</v>
      </c>
      <c r="G90" s="24" t="str">
        <f t="shared" si="4"/>
        <v>6.20/km</v>
      </c>
      <c r="H90" s="25">
        <f t="shared" si="6"/>
        <v>0.06348379629629629</v>
      </c>
      <c r="I90" s="25">
        <f t="shared" si="5"/>
        <v>0.035821759259259234</v>
      </c>
    </row>
    <row r="91" spans="1:9" s="26" customFormat="1" ht="15" customHeight="1">
      <c r="A91" s="30" t="s">
        <v>87</v>
      </c>
      <c r="B91" s="46" t="s">
        <v>326</v>
      </c>
      <c r="C91" s="46" t="s">
        <v>327</v>
      </c>
      <c r="D91" s="47" t="s">
        <v>328</v>
      </c>
      <c r="E91" s="46" t="s">
        <v>536</v>
      </c>
      <c r="F91" s="48">
        <v>0.18535879629629629</v>
      </c>
      <c r="G91" s="24" t="str">
        <f t="shared" si="4"/>
        <v>6.20/km</v>
      </c>
      <c r="H91" s="25">
        <f t="shared" si="6"/>
        <v>0.06348379629629629</v>
      </c>
      <c r="I91" s="25">
        <f t="shared" si="5"/>
        <v>0</v>
      </c>
    </row>
    <row r="92" spans="1:9" s="26" customFormat="1" ht="15" customHeight="1">
      <c r="A92" s="30" t="s">
        <v>88</v>
      </c>
      <c r="B92" s="46" t="s">
        <v>329</v>
      </c>
      <c r="C92" s="46" t="s">
        <v>173</v>
      </c>
      <c r="D92" s="47" t="s">
        <v>115</v>
      </c>
      <c r="E92" s="46" t="s">
        <v>330</v>
      </c>
      <c r="F92" s="48">
        <v>0.18611111111111112</v>
      </c>
      <c r="G92" s="24" t="str">
        <f t="shared" si="4"/>
        <v>6.21/km</v>
      </c>
      <c r="H92" s="25">
        <f t="shared" si="6"/>
        <v>0.06423611111111112</v>
      </c>
      <c r="I92" s="25">
        <f t="shared" si="5"/>
        <v>0.06423611111111112</v>
      </c>
    </row>
    <row r="93" spans="1:9" s="26" customFormat="1" ht="15" customHeight="1">
      <c r="A93" s="30" t="s">
        <v>89</v>
      </c>
      <c r="B93" s="46" t="s">
        <v>331</v>
      </c>
      <c r="C93" s="46" t="s">
        <v>121</v>
      </c>
      <c r="D93" s="47" t="s">
        <v>115</v>
      </c>
      <c r="E93" s="46" t="s">
        <v>218</v>
      </c>
      <c r="F93" s="48">
        <v>0.18671296296296294</v>
      </c>
      <c r="G93" s="24" t="str">
        <f t="shared" si="4"/>
        <v>6.22/km</v>
      </c>
      <c r="H93" s="25">
        <f t="shared" si="6"/>
        <v>0.06483796296296294</v>
      </c>
      <c r="I93" s="25">
        <f t="shared" si="5"/>
        <v>0.06483796296296294</v>
      </c>
    </row>
    <row r="94" spans="1:9" s="26" customFormat="1" ht="15" customHeight="1">
      <c r="A94" s="30" t="s">
        <v>90</v>
      </c>
      <c r="B94" s="46" t="s">
        <v>332</v>
      </c>
      <c r="C94" s="46" t="s">
        <v>333</v>
      </c>
      <c r="D94" s="47" t="s">
        <v>184</v>
      </c>
      <c r="E94" s="46" t="s">
        <v>334</v>
      </c>
      <c r="F94" s="48">
        <v>0.1877199074074074</v>
      </c>
      <c r="G94" s="24" t="str">
        <f t="shared" si="4"/>
        <v>6.24/km</v>
      </c>
      <c r="H94" s="25">
        <f t="shared" si="6"/>
        <v>0.06584490740740741</v>
      </c>
      <c r="I94" s="25">
        <f t="shared" si="5"/>
        <v>0.03818287037037035</v>
      </c>
    </row>
    <row r="95" spans="1:9" s="26" customFormat="1" ht="15" customHeight="1">
      <c r="A95" s="30" t="s">
        <v>91</v>
      </c>
      <c r="B95" s="46" t="s">
        <v>335</v>
      </c>
      <c r="C95" s="46" t="s">
        <v>239</v>
      </c>
      <c r="D95" s="47" t="s">
        <v>154</v>
      </c>
      <c r="E95" s="46" t="s">
        <v>336</v>
      </c>
      <c r="F95" s="48">
        <v>0.18878472222222223</v>
      </c>
      <c r="G95" s="24" t="str">
        <f t="shared" si="4"/>
        <v>6.27/km</v>
      </c>
      <c r="H95" s="25">
        <f t="shared" si="6"/>
        <v>0.06690972222222223</v>
      </c>
      <c r="I95" s="25">
        <f t="shared" si="5"/>
        <v>0.04539351851851853</v>
      </c>
    </row>
    <row r="96" spans="1:9" s="26" customFormat="1" ht="15" customHeight="1">
      <c r="A96" s="30" t="s">
        <v>92</v>
      </c>
      <c r="B96" s="46" t="s">
        <v>337</v>
      </c>
      <c r="C96" s="46" t="s">
        <v>266</v>
      </c>
      <c r="D96" s="47" t="s">
        <v>184</v>
      </c>
      <c r="E96" s="46" t="s">
        <v>338</v>
      </c>
      <c r="F96" s="48">
        <v>0.18964120370370371</v>
      </c>
      <c r="G96" s="24" t="str">
        <f t="shared" si="4"/>
        <v>6.28/km</v>
      </c>
      <c r="H96" s="25">
        <f t="shared" si="6"/>
        <v>0.06776620370370372</v>
      </c>
      <c r="I96" s="25">
        <f t="shared" si="5"/>
        <v>0.04010416666666666</v>
      </c>
    </row>
    <row r="97" spans="1:9" s="26" customFormat="1" ht="15" customHeight="1">
      <c r="A97" s="30" t="s">
        <v>93</v>
      </c>
      <c r="B97" s="46" t="s">
        <v>339</v>
      </c>
      <c r="C97" s="46" t="s">
        <v>128</v>
      </c>
      <c r="D97" s="47" t="s">
        <v>184</v>
      </c>
      <c r="E97" s="46" t="s">
        <v>340</v>
      </c>
      <c r="F97" s="48">
        <v>0.19008101851851852</v>
      </c>
      <c r="G97" s="24" t="str">
        <f t="shared" si="4"/>
        <v>6.29/km</v>
      </c>
      <c r="H97" s="25">
        <f t="shared" si="6"/>
        <v>0.06820601851851853</v>
      </c>
      <c r="I97" s="25">
        <f t="shared" si="5"/>
        <v>0.04054398148148147</v>
      </c>
    </row>
    <row r="98" spans="1:9" s="26" customFormat="1" ht="15" customHeight="1">
      <c r="A98" s="30" t="s">
        <v>94</v>
      </c>
      <c r="B98" s="46" t="s">
        <v>341</v>
      </c>
      <c r="C98" s="46" t="s">
        <v>128</v>
      </c>
      <c r="D98" s="47" t="s">
        <v>115</v>
      </c>
      <c r="E98" s="46" t="s">
        <v>342</v>
      </c>
      <c r="F98" s="48">
        <v>0.19024305555555557</v>
      </c>
      <c r="G98" s="24" t="str">
        <f t="shared" si="4"/>
        <v>6.30/km</v>
      </c>
      <c r="H98" s="25">
        <f t="shared" si="6"/>
        <v>0.06836805555555557</v>
      </c>
      <c r="I98" s="25">
        <f t="shared" si="5"/>
        <v>0.06836805555555557</v>
      </c>
    </row>
    <row r="99" spans="1:9" s="26" customFormat="1" ht="15" customHeight="1">
      <c r="A99" s="30" t="s">
        <v>95</v>
      </c>
      <c r="B99" s="46" t="s">
        <v>343</v>
      </c>
      <c r="C99" s="46" t="s">
        <v>344</v>
      </c>
      <c r="D99" s="47" t="s">
        <v>115</v>
      </c>
      <c r="E99" s="46" t="s">
        <v>345</v>
      </c>
      <c r="F99" s="48">
        <v>0.19045138888888888</v>
      </c>
      <c r="G99" s="24" t="str">
        <f t="shared" si="4"/>
        <v>6.30/km</v>
      </c>
      <c r="H99" s="25">
        <f t="shared" si="6"/>
        <v>0.06857638888888888</v>
      </c>
      <c r="I99" s="25">
        <f t="shared" si="5"/>
        <v>0.06857638888888888</v>
      </c>
    </row>
    <row r="100" spans="1:9" s="26" customFormat="1" ht="15" customHeight="1">
      <c r="A100" s="30" t="s">
        <v>96</v>
      </c>
      <c r="B100" s="46" t="s">
        <v>346</v>
      </c>
      <c r="C100" s="46" t="s">
        <v>188</v>
      </c>
      <c r="D100" s="47" t="s">
        <v>154</v>
      </c>
      <c r="E100" s="46" t="s">
        <v>218</v>
      </c>
      <c r="F100" s="48">
        <v>0.19238425925925925</v>
      </c>
      <c r="G100" s="24" t="str">
        <f t="shared" si="4"/>
        <v>6.34/km</v>
      </c>
      <c r="H100" s="25">
        <f t="shared" si="6"/>
        <v>0.07050925925925926</v>
      </c>
      <c r="I100" s="25">
        <f aca="true" t="shared" si="7" ref="I100:I105">F100-INDEX($F$4:$F$105,MATCH(D100,$D$4:$D$105,0))</f>
        <v>0.048993055555555554</v>
      </c>
    </row>
    <row r="101" spans="1:9" s="26" customFormat="1" ht="15" customHeight="1">
      <c r="A101" s="30" t="s">
        <v>97</v>
      </c>
      <c r="B101" s="46" t="s">
        <v>347</v>
      </c>
      <c r="C101" s="46" t="s">
        <v>348</v>
      </c>
      <c r="D101" s="47" t="s">
        <v>154</v>
      </c>
      <c r="E101" s="46" t="s">
        <v>189</v>
      </c>
      <c r="F101" s="48">
        <v>0.19344907407407408</v>
      </c>
      <c r="G101" s="24" t="str">
        <f t="shared" si="4"/>
        <v>6.36/km</v>
      </c>
      <c r="H101" s="25">
        <f t="shared" si="6"/>
        <v>0.07157407407407408</v>
      </c>
      <c r="I101" s="25">
        <f t="shared" si="7"/>
        <v>0.05005787037037038</v>
      </c>
    </row>
    <row r="102" spans="1:9" s="26" customFormat="1" ht="15" customHeight="1">
      <c r="A102" s="30" t="s">
        <v>98</v>
      </c>
      <c r="B102" s="46" t="s">
        <v>349</v>
      </c>
      <c r="C102" s="46" t="s">
        <v>350</v>
      </c>
      <c r="D102" s="47" t="s">
        <v>115</v>
      </c>
      <c r="E102" s="46" t="s">
        <v>317</v>
      </c>
      <c r="F102" s="48">
        <v>0.19358796296296296</v>
      </c>
      <c r="G102" s="24" t="str">
        <f t="shared" si="4"/>
        <v>6.36/km</v>
      </c>
      <c r="H102" s="25">
        <f t="shared" si="6"/>
        <v>0.07171296296296296</v>
      </c>
      <c r="I102" s="25">
        <f t="shared" si="7"/>
        <v>0.07171296296296296</v>
      </c>
    </row>
    <row r="103" spans="1:9" s="26" customFormat="1" ht="15" customHeight="1">
      <c r="A103" s="30" t="s">
        <v>99</v>
      </c>
      <c r="B103" s="46" t="s">
        <v>351</v>
      </c>
      <c r="C103" s="46" t="s">
        <v>352</v>
      </c>
      <c r="D103" s="47" t="s">
        <v>184</v>
      </c>
      <c r="E103" s="46" t="s">
        <v>353</v>
      </c>
      <c r="F103" s="48">
        <v>0.19494212962962965</v>
      </c>
      <c r="G103" s="24" t="str">
        <f t="shared" si="4"/>
        <v>6.39/km</v>
      </c>
      <c r="H103" s="25">
        <f t="shared" si="6"/>
        <v>0.07306712962962965</v>
      </c>
      <c r="I103" s="25">
        <f t="shared" si="7"/>
        <v>0.045405092592592594</v>
      </c>
    </row>
    <row r="104" spans="1:9" s="26" customFormat="1" ht="15" customHeight="1">
      <c r="A104" s="30" t="s">
        <v>100</v>
      </c>
      <c r="B104" s="46" t="s">
        <v>354</v>
      </c>
      <c r="C104" s="46" t="s">
        <v>191</v>
      </c>
      <c r="D104" s="47" t="s">
        <v>154</v>
      </c>
      <c r="E104" s="46" t="s">
        <v>355</v>
      </c>
      <c r="F104" s="48">
        <v>0.1957523148148148</v>
      </c>
      <c r="G104" s="24" t="str">
        <f t="shared" si="4"/>
        <v>6.41/km</v>
      </c>
      <c r="H104" s="25">
        <f t="shared" si="6"/>
        <v>0.07387731481481481</v>
      </c>
      <c r="I104" s="25">
        <f t="shared" si="7"/>
        <v>0.05236111111111111</v>
      </c>
    </row>
    <row r="105" spans="1:9" s="26" customFormat="1" ht="15" customHeight="1">
      <c r="A105" s="30" t="s">
        <v>101</v>
      </c>
      <c r="B105" s="46" t="s">
        <v>356</v>
      </c>
      <c r="C105" s="46" t="s">
        <v>357</v>
      </c>
      <c r="D105" s="47" t="s">
        <v>196</v>
      </c>
      <c r="E105" s="46" t="s">
        <v>342</v>
      </c>
      <c r="F105" s="48">
        <v>0.1976273148148148</v>
      </c>
      <c r="G105" s="24" t="str">
        <f t="shared" si="4"/>
        <v>6.45/km</v>
      </c>
      <c r="H105" s="25">
        <f aca="true" t="shared" si="8" ref="H105:H159">F105-$F$4</f>
        <v>0.0757523148148148</v>
      </c>
      <c r="I105" s="25">
        <f aca="true" t="shared" si="9" ref="I105:I159">F105-INDEX($F$4:$F$105,MATCH(D105,$D$4:$D$105,0))</f>
        <v>0.043275462962962946</v>
      </c>
    </row>
    <row r="106" spans="1:9" ht="15" customHeight="1">
      <c r="A106" s="30" t="s">
        <v>482</v>
      </c>
      <c r="B106" s="46" t="s">
        <v>358</v>
      </c>
      <c r="C106" s="46" t="s">
        <v>359</v>
      </c>
      <c r="D106" s="47" t="s">
        <v>196</v>
      </c>
      <c r="E106" s="46" t="s">
        <v>360</v>
      </c>
      <c r="F106" s="48">
        <v>0.1979976851851852</v>
      </c>
      <c r="G106" s="24" t="str">
        <f t="shared" si="4"/>
        <v>6.45/km</v>
      </c>
      <c r="H106" s="25">
        <f t="shared" si="8"/>
        <v>0.07612268518518521</v>
      </c>
      <c r="I106" s="25">
        <f t="shared" si="9"/>
        <v>0.043645833333333356</v>
      </c>
    </row>
    <row r="107" spans="1:9" ht="15" customHeight="1">
      <c r="A107" s="30" t="s">
        <v>483</v>
      </c>
      <c r="B107" s="46" t="s">
        <v>361</v>
      </c>
      <c r="C107" s="46" t="s">
        <v>362</v>
      </c>
      <c r="D107" s="47" t="s">
        <v>154</v>
      </c>
      <c r="E107" s="46" t="s">
        <v>363</v>
      </c>
      <c r="F107" s="48">
        <v>0.19969907407407406</v>
      </c>
      <c r="G107" s="24" t="str">
        <f t="shared" si="4"/>
        <v>6.49/km</v>
      </c>
      <c r="H107" s="25">
        <f t="shared" si="8"/>
        <v>0.07782407407407406</v>
      </c>
      <c r="I107" s="25">
        <f t="shared" si="9"/>
        <v>0.056307870370370355</v>
      </c>
    </row>
    <row r="108" spans="1:9" ht="15" customHeight="1">
      <c r="A108" s="30" t="s">
        <v>484</v>
      </c>
      <c r="B108" s="46" t="s">
        <v>364</v>
      </c>
      <c r="C108" s="46" t="s">
        <v>274</v>
      </c>
      <c r="D108" s="47" t="s">
        <v>196</v>
      </c>
      <c r="E108" s="46" t="s">
        <v>365</v>
      </c>
      <c r="F108" s="48">
        <v>0.19978009259259258</v>
      </c>
      <c r="G108" s="24" t="str">
        <f t="shared" si="4"/>
        <v>6.49/km</v>
      </c>
      <c r="H108" s="25">
        <f t="shared" si="8"/>
        <v>0.07790509259259258</v>
      </c>
      <c r="I108" s="25">
        <f t="shared" si="9"/>
        <v>0.04542824074074073</v>
      </c>
    </row>
    <row r="109" spans="1:9" ht="15" customHeight="1">
      <c r="A109" s="30" t="s">
        <v>485</v>
      </c>
      <c r="B109" s="46" t="s">
        <v>366</v>
      </c>
      <c r="C109" s="46" t="s">
        <v>367</v>
      </c>
      <c r="D109" s="47" t="s">
        <v>154</v>
      </c>
      <c r="E109" s="46" t="s">
        <v>368</v>
      </c>
      <c r="F109" s="48">
        <v>0.20030092592592594</v>
      </c>
      <c r="G109" s="24" t="str">
        <f t="shared" si="4"/>
        <v>6.50/km</v>
      </c>
      <c r="H109" s="25">
        <f t="shared" si="8"/>
        <v>0.07842592592592594</v>
      </c>
      <c r="I109" s="25">
        <f t="shared" si="9"/>
        <v>0.05690972222222224</v>
      </c>
    </row>
    <row r="110" spans="1:9" ht="15" customHeight="1">
      <c r="A110" s="30" t="s">
        <v>486</v>
      </c>
      <c r="B110" s="46" t="s">
        <v>369</v>
      </c>
      <c r="C110" s="46" t="s">
        <v>370</v>
      </c>
      <c r="D110" s="47" t="s">
        <v>154</v>
      </c>
      <c r="E110" s="46" t="s">
        <v>371</v>
      </c>
      <c r="F110" s="48">
        <v>0.2008912037037037</v>
      </c>
      <c r="G110" s="24" t="str">
        <f t="shared" si="4"/>
        <v>6.51/km</v>
      </c>
      <c r="H110" s="25">
        <f t="shared" si="8"/>
        <v>0.0790162037037037</v>
      </c>
      <c r="I110" s="25">
        <f t="shared" si="9"/>
        <v>0.057499999999999996</v>
      </c>
    </row>
    <row r="111" spans="1:9" ht="15" customHeight="1">
      <c r="A111" s="30" t="s">
        <v>487</v>
      </c>
      <c r="B111" s="46" t="s">
        <v>372</v>
      </c>
      <c r="C111" s="46" t="s">
        <v>373</v>
      </c>
      <c r="D111" s="47" t="s">
        <v>184</v>
      </c>
      <c r="E111" s="46" t="s">
        <v>315</v>
      </c>
      <c r="F111" s="48">
        <v>0.20125</v>
      </c>
      <c r="G111" s="24" t="str">
        <f t="shared" si="4"/>
        <v>6.52/km</v>
      </c>
      <c r="H111" s="25">
        <f t="shared" si="8"/>
        <v>0.07937500000000001</v>
      </c>
      <c r="I111" s="25">
        <f t="shared" si="9"/>
        <v>0.05171296296296296</v>
      </c>
    </row>
    <row r="112" spans="1:9" ht="15" customHeight="1">
      <c r="A112" s="30" t="s">
        <v>488</v>
      </c>
      <c r="B112" s="46" t="s">
        <v>374</v>
      </c>
      <c r="C112" s="46" t="s">
        <v>375</v>
      </c>
      <c r="D112" s="47" t="s">
        <v>196</v>
      </c>
      <c r="E112" s="46" t="s">
        <v>215</v>
      </c>
      <c r="F112" s="48">
        <v>0.20136574074074076</v>
      </c>
      <c r="G112" s="24" t="str">
        <f t="shared" si="4"/>
        <v>6.52/km</v>
      </c>
      <c r="H112" s="25">
        <f t="shared" si="8"/>
        <v>0.07949074074074076</v>
      </c>
      <c r="I112" s="25">
        <f t="shared" si="9"/>
        <v>0.04701388888888891</v>
      </c>
    </row>
    <row r="113" spans="1:9" ht="15" customHeight="1">
      <c r="A113" s="30" t="s">
        <v>489</v>
      </c>
      <c r="B113" s="46" t="s">
        <v>376</v>
      </c>
      <c r="C113" s="46" t="s">
        <v>377</v>
      </c>
      <c r="D113" s="47" t="s">
        <v>154</v>
      </c>
      <c r="E113" s="46" t="s">
        <v>378</v>
      </c>
      <c r="F113" s="48">
        <v>0.20136574074074076</v>
      </c>
      <c r="G113" s="24" t="str">
        <f t="shared" si="4"/>
        <v>6.52/km</v>
      </c>
      <c r="H113" s="25">
        <f t="shared" si="8"/>
        <v>0.07949074074074076</v>
      </c>
      <c r="I113" s="25">
        <f t="shared" si="9"/>
        <v>0.05797453703703706</v>
      </c>
    </row>
    <row r="114" spans="1:9" ht="15" customHeight="1">
      <c r="A114" s="30" t="s">
        <v>490</v>
      </c>
      <c r="B114" s="46" t="s">
        <v>379</v>
      </c>
      <c r="C114" s="46" t="s">
        <v>380</v>
      </c>
      <c r="D114" s="47" t="s">
        <v>184</v>
      </c>
      <c r="E114" s="46" t="s">
        <v>381</v>
      </c>
      <c r="F114" s="48">
        <v>0.20180555555555557</v>
      </c>
      <c r="G114" s="24" t="str">
        <f t="shared" si="4"/>
        <v>6.53/km</v>
      </c>
      <c r="H114" s="25">
        <f t="shared" si="8"/>
        <v>0.07993055555555557</v>
      </c>
      <c r="I114" s="25">
        <f t="shared" si="9"/>
        <v>0.05226851851851852</v>
      </c>
    </row>
    <row r="115" spans="1:9" ht="15" customHeight="1">
      <c r="A115" s="30" t="s">
        <v>491</v>
      </c>
      <c r="B115" s="46" t="s">
        <v>382</v>
      </c>
      <c r="C115" s="46" t="s">
        <v>383</v>
      </c>
      <c r="D115" s="47" t="s">
        <v>154</v>
      </c>
      <c r="E115" s="46" t="s">
        <v>384</v>
      </c>
      <c r="F115" s="48">
        <v>0.20319444444444446</v>
      </c>
      <c r="G115" s="24" t="str">
        <f t="shared" si="4"/>
        <v>6.56/km</v>
      </c>
      <c r="H115" s="25">
        <f t="shared" si="8"/>
        <v>0.08131944444444446</v>
      </c>
      <c r="I115" s="25">
        <f t="shared" si="9"/>
        <v>0.059803240740740754</v>
      </c>
    </row>
    <row r="116" spans="1:9" ht="15" customHeight="1">
      <c r="A116" s="30" t="s">
        <v>492</v>
      </c>
      <c r="B116" s="46" t="s">
        <v>385</v>
      </c>
      <c r="C116" s="46" t="s">
        <v>386</v>
      </c>
      <c r="D116" s="47" t="s">
        <v>196</v>
      </c>
      <c r="E116" s="46" t="s">
        <v>387</v>
      </c>
      <c r="F116" s="48">
        <v>0.2032638888888889</v>
      </c>
      <c r="G116" s="24" t="str">
        <f t="shared" si="4"/>
        <v>6.56/km</v>
      </c>
      <c r="H116" s="25">
        <f t="shared" si="8"/>
        <v>0.08138888888888891</v>
      </c>
      <c r="I116" s="25">
        <f t="shared" si="9"/>
        <v>0.04891203703703706</v>
      </c>
    </row>
    <row r="117" spans="1:9" ht="15" customHeight="1">
      <c r="A117" s="30" t="s">
        <v>493</v>
      </c>
      <c r="B117" s="46" t="s">
        <v>388</v>
      </c>
      <c r="C117" s="46" t="s">
        <v>389</v>
      </c>
      <c r="D117" s="47" t="s">
        <v>122</v>
      </c>
      <c r="E117" s="46" t="s">
        <v>315</v>
      </c>
      <c r="F117" s="48">
        <v>0.20435185185185187</v>
      </c>
      <c r="G117" s="24" t="str">
        <f t="shared" si="4"/>
        <v>6.58/km</v>
      </c>
      <c r="H117" s="25">
        <f t="shared" si="8"/>
        <v>0.08247685185185187</v>
      </c>
      <c r="I117" s="25">
        <f t="shared" si="9"/>
        <v>0.07375000000000001</v>
      </c>
    </row>
    <row r="118" spans="1:9" ht="15" customHeight="1">
      <c r="A118" s="30" t="s">
        <v>494</v>
      </c>
      <c r="B118" s="46" t="s">
        <v>390</v>
      </c>
      <c r="C118" s="46" t="s">
        <v>391</v>
      </c>
      <c r="D118" s="47" t="s">
        <v>115</v>
      </c>
      <c r="E118" s="46" t="s">
        <v>392</v>
      </c>
      <c r="F118" s="48">
        <v>0.2044328703703704</v>
      </c>
      <c r="G118" s="24" t="str">
        <f t="shared" si="4"/>
        <v>6.59/km</v>
      </c>
      <c r="H118" s="25">
        <f t="shared" si="8"/>
        <v>0.08255787037037039</v>
      </c>
      <c r="I118" s="25">
        <f t="shared" si="9"/>
        <v>0.08255787037037039</v>
      </c>
    </row>
    <row r="119" spans="1:9" ht="15" customHeight="1">
      <c r="A119" s="30" t="s">
        <v>495</v>
      </c>
      <c r="B119" s="46" t="s">
        <v>393</v>
      </c>
      <c r="C119" s="46" t="s">
        <v>394</v>
      </c>
      <c r="D119" s="47" t="s">
        <v>196</v>
      </c>
      <c r="E119" s="46" t="s">
        <v>395</v>
      </c>
      <c r="F119" s="48">
        <v>0.20449074074074072</v>
      </c>
      <c r="G119" s="24" t="str">
        <f t="shared" si="4"/>
        <v>6.59/km</v>
      </c>
      <c r="H119" s="25">
        <f t="shared" si="8"/>
        <v>0.08261574074074073</v>
      </c>
      <c r="I119" s="25">
        <f t="shared" si="9"/>
        <v>0.05013888888888887</v>
      </c>
    </row>
    <row r="120" spans="1:9" ht="15" customHeight="1">
      <c r="A120" s="30" t="s">
        <v>496</v>
      </c>
      <c r="B120" s="46" t="s">
        <v>396</v>
      </c>
      <c r="C120" s="46" t="s">
        <v>397</v>
      </c>
      <c r="D120" s="47" t="s">
        <v>115</v>
      </c>
      <c r="E120" s="46" t="s">
        <v>398</v>
      </c>
      <c r="F120" s="48">
        <v>0.20510416666666667</v>
      </c>
      <c r="G120" s="24" t="str">
        <f t="shared" si="4"/>
        <v>6.60/km</v>
      </c>
      <c r="H120" s="25">
        <f t="shared" si="8"/>
        <v>0.08322916666666667</v>
      </c>
      <c r="I120" s="25">
        <f t="shared" si="9"/>
        <v>0.08322916666666667</v>
      </c>
    </row>
    <row r="121" spans="1:9" ht="15" customHeight="1">
      <c r="A121" s="30" t="s">
        <v>497</v>
      </c>
      <c r="B121" s="46" t="s">
        <v>399</v>
      </c>
      <c r="C121" s="46" t="s">
        <v>400</v>
      </c>
      <c r="D121" s="47" t="s">
        <v>154</v>
      </c>
      <c r="E121" s="46" t="s">
        <v>398</v>
      </c>
      <c r="F121" s="48">
        <v>0.20510416666666667</v>
      </c>
      <c r="G121" s="24" t="str">
        <f t="shared" si="4"/>
        <v>6.60/km</v>
      </c>
      <c r="H121" s="25">
        <f t="shared" si="8"/>
        <v>0.08322916666666667</v>
      </c>
      <c r="I121" s="25">
        <f t="shared" si="9"/>
        <v>0.06171296296296297</v>
      </c>
    </row>
    <row r="122" spans="1:9" ht="15" customHeight="1">
      <c r="A122" s="30" t="s">
        <v>498</v>
      </c>
      <c r="B122" s="46" t="s">
        <v>401</v>
      </c>
      <c r="C122" s="46" t="s">
        <v>201</v>
      </c>
      <c r="D122" s="47" t="s">
        <v>154</v>
      </c>
      <c r="E122" s="46" t="s">
        <v>402</v>
      </c>
      <c r="F122" s="48">
        <v>0.20518518518518516</v>
      </c>
      <c r="G122" s="24" t="str">
        <f t="shared" si="4"/>
        <v>7.00/km</v>
      </c>
      <c r="H122" s="25">
        <f t="shared" si="8"/>
        <v>0.08331018518518517</v>
      </c>
      <c r="I122" s="25">
        <f t="shared" si="9"/>
        <v>0.061793981481481464</v>
      </c>
    </row>
    <row r="123" spans="1:9" ht="15" customHeight="1">
      <c r="A123" s="30" t="s">
        <v>499</v>
      </c>
      <c r="B123" s="46" t="s">
        <v>403</v>
      </c>
      <c r="C123" s="46" t="s">
        <v>249</v>
      </c>
      <c r="D123" s="47" t="s">
        <v>184</v>
      </c>
      <c r="E123" s="46" t="s">
        <v>404</v>
      </c>
      <c r="F123" s="48">
        <v>0.20578703703703705</v>
      </c>
      <c r="G123" s="24" t="str">
        <f t="shared" si="4"/>
        <v>7.01/km</v>
      </c>
      <c r="H123" s="25">
        <f t="shared" si="8"/>
        <v>0.08391203703703705</v>
      </c>
      <c r="I123" s="25">
        <f t="shared" si="9"/>
        <v>0.056249999999999994</v>
      </c>
    </row>
    <row r="124" spans="1:9" ht="15" customHeight="1">
      <c r="A124" s="30" t="s">
        <v>500</v>
      </c>
      <c r="B124" s="46" t="s">
        <v>405</v>
      </c>
      <c r="C124" s="46" t="s">
        <v>406</v>
      </c>
      <c r="D124" s="47" t="s">
        <v>154</v>
      </c>
      <c r="E124" s="46" t="s">
        <v>407</v>
      </c>
      <c r="F124" s="48">
        <v>0.20673611111111112</v>
      </c>
      <c r="G124" s="24" t="str">
        <f t="shared" si="4"/>
        <v>7.03/km</v>
      </c>
      <c r="H124" s="25">
        <f t="shared" si="8"/>
        <v>0.08486111111111112</v>
      </c>
      <c r="I124" s="25">
        <f t="shared" si="9"/>
        <v>0.06334490740740742</v>
      </c>
    </row>
    <row r="125" spans="1:9" ht="15" customHeight="1">
      <c r="A125" s="30" t="s">
        <v>501</v>
      </c>
      <c r="B125" s="46" t="s">
        <v>408</v>
      </c>
      <c r="C125" s="46" t="s">
        <v>253</v>
      </c>
      <c r="D125" s="47" t="s">
        <v>154</v>
      </c>
      <c r="E125" s="46" t="s">
        <v>218</v>
      </c>
      <c r="F125" s="48">
        <v>0.2086226851851852</v>
      </c>
      <c r="G125" s="24" t="str">
        <f t="shared" si="4"/>
        <v>7.07/km</v>
      </c>
      <c r="H125" s="25">
        <f t="shared" si="8"/>
        <v>0.0867476851851852</v>
      </c>
      <c r="I125" s="25">
        <f t="shared" si="9"/>
        <v>0.0652314814814815</v>
      </c>
    </row>
    <row r="126" spans="1:9" ht="15" customHeight="1">
      <c r="A126" s="30" t="s">
        <v>502</v>
      </c>
      <c r="B126" s="46" t="s">
        <v>409</v>
      </c>
      <c r="C126" s="46" t="s">
        <v>410</v>
      </c>
      <c r="D126" s="47" t="s">
        <v>154</v>
      </c>
      <c r="E126" s="46" t="s">
        <v>218</v>
      </c>
      <c r="F126" s="48">
        <v>0.20952546296296296</v>
      </c>
      <c r="G126" s="24" t="str">
        <f t="shared" si="4"/>
        <v>7.09/km</v>
      </c>
      <c r="H126" s="25">
        <f t="shared" si="8"/>
        <v>0.08765046296296296</v>
      </c>
      <c r="I126" s="25">
        <f t="shared" si="9"/>
        <v>0.06613425925925925</v>
      </c>
    </row>
    <row r="127" spans="1:9" ht="15" customHeight="1">
      <c r="A127" s="30" t="s">
        <v>503</v>
      </c>
      <c r="B127" s="46" t="s">
        <v>411</v>
      </c>
      <c r="C127" s="46" t="s">
        <v>125</v>
      </c>
      <c r="D127" s="47" t="s">
        <v>115</v>
      </c>
      <c r="E127" s="46" t="s">
        <v>412</v>
      </c>
      <c r="F127" s="48">
        <v>0.2121412037037037</v>
      </c>
      <c r="G127" s="24" t="str">
        <f t="shared" si="4"/>
        <v>7.14/km</v>
      </c>
      <c r="H127" s="25">
        <f t="shared" si="8"/>
        <v>0.09026620370370371</v>
      </c>
      <c r="I127" s="25">
        <f t="shared" si="9"/>
        <v>0.09026620370370371</v>
      </c>
    </row>
    <row r="128" spans="1:9" ht="15" customHeight="1">
      <c r="A128" s="30" t="s">
        <v>504</v>
      </c>
      <c r="B128" s="46" t="s">
        <v>413</v>
      </c>
      <c r="C128" s="46" t="s">
        <v>414</v>
      </c>
      <c r="D128" s="47" t="s">
        <v>196</v>
      </c>
      <c r="E128" s="46" t="s">
        <v>415</v>
      </c>
      <c r="F128" s="48">
        <v>0.21233796296296295</v>
      </c>
      <c r="G128" s="24" t="str">
        <f t="shared" si="4"/>
        <v>7.15/km</v>
      </c>
      <c r="H128" s="25">
        <f t="shared" si="8"/>
        <v>0.09046296296296295</v>
      </c>
      <c r="I128" s="25">
        <f t="shared" si="9"/>
        <v>0.0579861111111111</v>
      </c>
    </row>
    <row r="129" spans="1:9" ht="15" customHeight="1">
      <c r="A129" s="30" t="s">
        <v>505</v>
      </c>
      <c r="B129" s="46" t="s">
        <v>416</v>
      </c>
      <c r="C129" s="46" t="s">
        <v>417</v>
      </c>
      <c r="D129" s="47" t="s">
        <v>115</v>
      </c>
      <c r="E129" s="46" t="s">
        <v>418</v>
      </c>
      <c r="F129" s="48">
        <v>0.21442129629629628</v>
      </c>
      <c r="G129" s="24" t="str">
        <f t="shared" si="4"/>
        <v>7.19/km</v>
      </c>
      <c r="H129" s="25">
        <f t="shared" si="8"/>
        <v>0.09254629629629628</v>
      </c>
      <c r="I129" s="25">
        <f t="shared" si="9"/>
        <v>0.09254629629629628</v>
      </c>
    </row>
    <row r="130" spans="1:9" ht="15" customHeight="1">
      <c r="A130" s="30" t="s">
        <v>506</v>
      </c>
      <c r="B130" s="46" t="s">
        <v>419</v>
      </c>
      <c r="C130" s="46" t="s">
        <v>133</v>
      </c>
      <c r="D130" s="47" t="s">
        <v>154</v>
      </c>
      <c r="E130" s="46" t="s">
        <v>420</v>
      </c>
      <c r="F130" s="48">
        <v>0.21442129629629628</v>
      </c>
      <c r="G130" s="24" t="str">
        <f t="shared" si="4"/>
        <v>7.19/km</v>
      </c>
      <c r="H130" s="25">
        <f t="shared" si="8"/>
        <v>0.09254629629629628</v>
      </c>
      <c r="I130" s="25">
        <f t="shared" si="9"/>
        <v>0.07103009259259258</v>
      </c>
    </row>
    <row r="131" spans="1:9" ht="15" customHeight="1">
      <c r="A131" s="30" t="s">
        <v>507</v>
      </c>
      <c r="B131" s="46" t="s">
        <v>421</v>
      </c>
      <c r="C131" s="46" t="s">
        <v>201</v>
      </c>
      <c r="D131" s="47" t="s">
        <v>154</v>
      </c>
      <c r="E131" s="46" t="s">
        <v>220</v>
      </c>
      <c r="F131" s="48">
        <v>0.2152199074074074</v>
      </c>
      <c r="G131" s="24" t="str">
        <f t="shared" si="4"/>
        <v>7.21/km</v>
      </c>
      <c r="H131" s="25">
        <f t="shared" si="8"/>
        <v>0.0933449074074074</v>
      </c>
      <c r="I131" s="25">
        <f t="shared" si="9"/>
        <v>0.0718287037037037</v>
      </c>
    </row>
    <row r="132" spans="1:9" ht="15" customHeight="1">
      <c r="A132" s="30" t="s">
        <v>508</v>
      </c>
      <c r="B132" s="46" t="s">
        <v>422</v>
      </c>
      <c r="C132" s="46" t="s">
        <v>239</v>
      </c>
      <c r="D132" s="47" t="s">
        <v>184</v>
      </c>
      <c r="E132" s="46" t="s">
        <v>423</v>
      </c>
      <c r="F132" s="48">
        <v>0.21640046296296298</v>
      </c>
      <c r="G132" s="24" t="str">
        <f aca="true" t="shared" si="10" ref="G132:G159">TEXT(INT((HOUR(F132)*3600+MINUTE(F132)*60+SECOND(F132))/$I$2/60),"0")&amp;"."&amp;TEXT(MOD((HOUR(F132)*3600+MINUTE(F132)*60+SECOND(F132))/$I$2,60),"00")&amp;"/km"</f>
        <v>7.23/km</v>
      </c>
      <c r="H132" s="25">
        <f t="shared" si="8"/>
        <v>0.09452546296296298</v>
      </c>
      <c r="I132" s="25">
        <f t="shared" si="9"/>
        <v>0.06686342592592592</v>
      </c>
    </row>
    <row r="133" spans="1:9" ht="15" customHeight="1">
      <c r="A133" s="30" t="s">
        <v>509</v>
      </c>
      <c r="B133" s="46" t="s">
        <v>424</v>
      </c>
      <c r="C133" s="46" t="s">
        <v>352</v>
      </c>
      <c r="D133" s="47" t="s">
        <v>154</v>
      </c>
      <c r="E133" s="46" t="s">
        <v>425</v>
      </c>
      <c r="F133" s="48">
        <v>0.21975694444444446</v>
      </c>
      <c r="G133" s="24" t="str">
        <f t="shared" si="10"/>
        <v>7.30/km</v>
      </c>
      <c r="H133" s="25">
        <f t="shared" si="8"/>
        <v>0.09788194444444447</v>
      </c>
      <c r="I133" s="25">
        <f t="shared" si="9"/>
        <v>0.07636574074074076</v>
      </c>
    </row>
    <row r="134" spans="1:9" ht="15" customHeight="1">
      <c r="A134" s="30" t="s">
        <v>510</v>
      </c>
      <c r="B134" s="46" t="s">
        <v>426</v>
      </c>
      <c r="C134" s="46" t="s">
        <v>427</v>
      </c>
      <c r="D134" s="47" t="s">
        <v>115</v>
      </c>
      <c r="E134" s="46" t="s">
        <v>536</v>
      </c>
      <c r="F134" s="48">
        <v>0.22078703703703703</v>
      </c>
      <c r="G134" s="24" t="str">
        <f t="shared" si="10"/>
        <v>7.32/km</v>
      </c>
      <c r="H134" s="25">
        <f t="shared" si="8"/>
        <v>0.09891203703703703</v>
      </c>
      <c r="I134" s="25">
        <f t="shared" si="9"/>
        <v>0.09891203703703703</v>
      </c>
    </row>
    <row r="135" spans="1:9" ht="15" customHeight="1">
      <c r="A135" s="30" t="s">
        <v>511</v>
      </c>
      <c r="B135" s="46" t="s">
        <v>428</v>
      </c>
      <c r="C135" s="46" t="s">
        <v>429</v>
      </c>
      <c r="D135" s="47" t="s">
        <v>154</v>
      </c>
      <c r="E135" s="46" t="s">
        <v>430</v>
      </c>
      <c r="F135" s="48">
        <v>0.22094907407407408</v>
      </c>
      <c r="G135" s="24" t="str">
        <f t="shared" si="10"/>
        <v>7.32/km</v>
      </c>
      <c r="H135" s="25">
        <f t="shared" si="8"/>
        <v>0.09907407407407408</v>
      </c>
      <c r="I135" s="25">
        <f t="shared" si="9"/>
        <v>0.07755787037037037</v>
      </c>
    </row>
    <row r="136" spans="1:9" ht="15" customHeight="1">
      <c r="A136" s="30" t="s">
        <v>512</v>
      </c>
      <c r="B136" s="46" t="s">
        <v>431</v>
      </c>
      <c r="C136" s="46" t="s">
        <v>290</v>
      </c>
      <c r="D136" s="47" t="s">
        <v>328</v>
      </c>
      <c r="E136" s="46" t="s">
        <v>432</v>
      </c>
      <c r="F136" s="48">
        <v>0.2212847222222222</v>
      </c>
      <c r="G136" s="24" t="str">
        <f t="shared" si="10"/>
        <v>7.33/km</v>
      </c>
      <c r="H136" s="25">
        <f t="shared" si="8"/>
        <v>0.0994097222222222</v>
      </c>
      <c r="I136" s="25">
        <f t="shared" si="9"/>
        <v>0.03592592592592592</v>
      </c>
    </row>
    <row r="137" spans="1:9" ht="15" customHeight="1">
      <c r="A137" s="30" t="s">
        <v>513</v>
      </c>
      <c r="B137" s="46" t="s">
        <v>433</v>
      </c>
      <c r="C137" s="46" t="s">
        <v>362</v>
      </c>
      <c r="D137" s="47" t="s">
        <v>115</v>
      </c>
      <c r="E137" s="46" t="s">
        <v>434</v>
      </c>
      <c r="F137" s="48">
        <v>0.2214351851851852</v>
      </c>
      <c r="G137" s="24" t="str">
        <f t="shared" si="10"/>
        <v>7.33/km</v>
      </c>
      <c r="H137" s="25">
        <f t="shared" si="8"/>
        <v>0.09956018518518521</v>
      </c>
      <c r="I137" s="25">
        <f t="shared" si="9"/>
        <v>0.09956018518518521</v>
      </c>
    </row>
    <row r="138" spans="1:9" ht="15" customHeight="1">
      <c r="A138" s="30" t="s">
        <v>514</v>
      </c>
      <c r="B138" s="46" t="s">
        <v>435</v>
      </c>
      <c r="C138" s="46" t="s">
        <v>173</v>
      </c>
      <c r="D138" s="47" t="s">
        <v>184</v>
      </c>
      <c r="E138" s="46" t="s">
        <v>536</v>
      </c>
      <c r="F138" s="48">
        <v>0.22157407407407406</v>
      </c>
      <c r="G138" s="24" t="str">
        <f t="shared" si="10"/>
        <v>7.34/km</v>
      </c>
      <c r="H138" s="25">
        <f t="shared" si="8"/>
        <v>0.09969907407407406</v>
      </c>
      <c r="I138" s="25">
        <f t="shared" si="9"/>
        <v>0.07203703703703701</v>
      </c>
    </row>
    <row r="139" spans="1:9" ht="15" customHeight="1">
      <c r="A139" s="30" t="s">
        <v>515</v>
      </c>
      <c r="B139" s="46" t="s">
        <v>436</v>
      </c>
      <c r="C139" s="46" t="s">
        <v>437</v>
      </c>
      <c r="D139" s="47" t="s">
        <v>115</v>
      </c>
      <c r="E139" s="46" t="s">
        <v>536</v>
      </c>
      <c r="F139" s="48">
        <v>0.2233101851851852</v>
      </c>
      <c r="G139" s="24" t="str">
        <f t="shared" si="10"/>
        <v>7.37/km</v>
      </c>
      <c r="H139" s="25">
        <f t="shared" si="8"/>
        <v>0.1014351851851852</v>
      </c>
      <c r="I139" s="25">
        <f t="shared" si="9"/>
        <v>0.1014351851851852</v>
      </c>
    </row>
    <row r="140" spans="1:9" ht="15" customHeight="1">
      <c r="A140" s="30" t="s">
        <v>516</v>
      </c>
      <c r="B140" s="46" t="s">
        <v>438</v>
      </c>
      <c r="C140" s="46" t="s">
        <v>121</v>
      </c>
      <c r="D140" s="47" t="s">
        <v>184</v>
      </c>
      <c r="E140" s="46" t="s">
        <v>439</v>
      </c>
      <c r="F140" s="48">
        <v>0.22340277777777776</v>
      </c>
      <c r="G140" s="24" t="str">
        <f t="shared" si="10"/>
        <v>7.37/km</v>
      </c>
      <c r="H140" s="25">
        <f t="shared" si="8"/>
        <v>0.10152777777777776</v>
      </c>
      <c r="I140" s="25">
        <f t="shared" si="9"/>
        <v>0.0738657407407407</v>
      </c>
    </row>
    <row r="141" spans="1:9" ht="15" customHeight="1">
      <c r="A141" s="30" t="s">
        <v>517</v>
      </c>
      <c r="B141" s="46" t="s">
        <v>440</v>
      </c>
      <c r="C141" s="46" t="s">
        <v>441</v>
      </c>
      <c r="D141" s="47" t="s">
        <v>328</v>
      </c>
      <c r="E141" s="46" t="s">
        <v>218</v>
      </c>
      <c r="F141" s="48">
        <v>0.22427083333333334</v>
      </c>
      <c r="G141" s="24" t="str">
        <f t="shared" si="10"/>
        <v>7.39/km</v>
      </c>
      <c r="H141" s="25">
        <f t="shared" si="8"/>
        <v>0.10239583333333334</v>
      </c>
      <c r="I141" s="25">
        <f t="shared" si="9"/>
        <v>0.03891203703703705</v>
      </c>
    </row>
    <row r="142" spans="1:9" ht="15" customHeight="1">
      <c r="A142" s="30" t="s">
        <v>518</v>
      </c>
      <c r="B142" s="46" t="s">
        <v>442</v>
      </c>
      <c r="C142" s="46" t="s">
        <v>443</v>
      </c>
      <c r="D142" s="47" t="s">
        <v>154</v>
      </c>
      <c r="E142" s="46" t="s">
        <v>444</v>
      </c>
      <c r="F142" s="48">
        <v>0.22542824074074075</v>
      </c>
      <c r="G142" s="24" t="str">
        <f t="shared" si="10"/>
        <v>7.42/km</v>
      </c>
      <c r="H142" s="25">
        <f t="shared" si="8"/>
        <v>0.10355324074074075</v>
      </c>
      <c r="I142" s="25">
        <f t="shared" si="9"/>
        <v>0.08203703703703705</v>
      </c>
    </row>
    <row r="143" spans="1:9" ht="15" customHeight="1">
      <c r="A143" s="30" t="s">
        <v>519</v>
      </c>
      <c r="B143" s="46" t="s">
        <v>445</v>
      </c>
      <c r="C143" s="46" t="s">
        <v>157</v>
      </c>
      <c r="D143" s="47" t="s">
        <v>122</v>
      </c>
      <c r="E143" s="46" t="s">
        <v>446</v>
      </c>
      <c r="F143" s="48">
        <v>0.22625</v>
      </c>
      <c r="G143" s="24" t="str">
        <f t="shared" si="10"/>
        <v>7.43/km</v>
      </c>
      <c r="H143" s="25">
        <f t="shared" si="8"/>
        <v>0.10437500000000001</v>
      </c>
      <c r="I143" s="25">
        <f t="shared" si="9"/>
        <v>0.09564814814814815</v>
      </c>
    </row>
    <row r="144" spans="1:9" ht="15" customHeight="1">
      <c r="A144" s="30" t="s">
        <v>520</v>
      </c>
      <c r="B144" s="46" t="s">
        <v>447</v>
      </c>
      <c r="C144" s="46" t="s">
        <v>448</v>
      </c>
      <c r="D144" s="47" t="s">
        <v>196</v>
      </c>
      <c r="E144" s="46" t="s">
        <v>449</v>
      </c>
      <c r="F144" s="48">
        <v>0.22957175925925924</v>
      </c>
      <c r="G144" s="24" t="str">
        <f t="shared" si="10"/>
        <v>7.50/km</v>
      </c>
      <c r="H144" s="25">
        <f t="shared" si="8"/>
        <v>0.10769675925925924</v>
      </c>
      <c r="I144" s="25">
        <f t="shared" si="9"/>
        <v>0.07521990740740739</v>
      </c>
    </row>
    <row r="145" spans="1:9" ht="15" customHeight="1">
      <c r="A145" s="30" t="s">
        <v>521</v>
      </c>
      <c r="B145" s="46" t="s">
        <v>450</v>
      </c>
      <c r="C145" s="46" t="s">
        <v>383</v>
      </c>
      <c r="D145" s="47" t="s">
        <v>115</v>
      </c>
      <c r="E145" s="46" t="s">
        <v>451</v>
      </c>
      <c r="F145" s="48">
        <v>0.22958333333333333</v>
      </c>
      <c r="G145" s="24" t="str">
        <f t="shared" si="10"/>
        <v>7.50/km</v>
      </c>
      <c r="H145" s="25">
        <f t="shared" si="8"/>
        <v>0.10770833333333334</v>
      </c>
      <c r="I145" s="25">
        <f t="shared" si="9"/>
        <v>0.10770833333333334</v>
      </c>
    </row>
    <row r="146" spans="1:9" ht="15" customHeight="1">
      <c r="A146" s="30" t="s">
        <v>522</v>
      </c>
      <c r="B146" s="46" t="s">
        <v>452</v>
      </c>
      <c r="C146" s="46" t="s">
        <v>453</v>
      </c>
      <c r="D146" s="47" t="s">
        <v>196</v>
      </c>
      <c r="E146" s="46" t="s">
        <v>454</v>
      </c>
      <c r="F146" s="48">
        <v>0.2325810185185185</v>
      </c>
      <c r="G146" s="24" t="str">
        <f t="shared" si="10"/>
        <v>7.56/km</v>
      </c>
      <c r="H146" s="25">
        <f t="shared" si="8"/>
        <v>0.11070601851851851</v>
      </c>
      <c r="I146" s="25">
        <f t="shared" si="9"/>
        <v>0.07822916666666666</v>
      </c>
    </row>
    <row r="147" spans="1:9" ht="15" customHeight="1">
      <c r="A147" s="30" t="s">
        <v>523</v>
      </c>
      <c r="B147" s="46" t="s">
        <v>455</v>
      </c>
      <c r="C147" s="46" t="s">
        <v>456</v>
      </c>
      <c r="D147" s="47" t="s">
        <v>154</v>
      </c>
      <c r="E147" s="46" t="s">
        <v>457</v>
      </c>
      <c r="F147" s="48">
        <v>0.23358796296296294</v>
      </c>
      <c r="G147" s="24" t="str">
        <f t="shared" si="10"/>
        <v>7.58/km</v>
      </c>
      <c r="H147" s="25">
        <f t="shared" si="8"/>
        <v>0.11171296296296294</v>
      </c>
      <c r="I147" s="25">
        <f t="shared" si="9"/>
        <v>0.09019675925925924</v>
      </c>
    </row>
    <row r="148" spans="1:9" ht="15" customHeight="1">
      <c r="A148" s="30" t="s">
        <v>524</v>
      </c>
      <c r="B148" s="46" t="s">
        <v>458</v>
      </c>
      <c r="C148" s="46" t="s">
        <v>310</v>
      </c>
      <c r="D148" s="47" t="s">
        <v>154</v>
      </c>
      <c r="E148" s="46" t="s">
        <v>420</v>
      </c>
      <c r="F148" s="48">
        <v>0.23368055555555556</v>
      </c>
      <c r="G148" s="24" t="str">
        <f t="shared" si="10"/>
        <v>7.58/km</v>
      </c>
      <c r="H148" s="25">
        <f t="shared" si="8"/>
        <v>0.11180555555555556</v>
      </c>
      <c r="I148" s="25">
        <f t="shared" si="9"/>
        <v>0.09028935185185186</v>
      </c>
    </row>
    <row r="149" spans="1:9" ht="15" customHeight="1">
      <c r="A149" s="30" t="s">
        <v>525</v>
      </c>
      <c r="B149" s="46" t="s">
        <v>273</v>
      </c>
      <c r="C149" s="46" t="s">
        <v>217</v>
      </c>
      <c r="D149" s="47" t="s">
        <v>115</v>
      </c>
      <c r="E149" s="46" t="s">
        <v>420</v>
      </c>
      <c r="F149" s="48">
        <v>0.23368055555555556</v>
      </c>
      <c r="G149" s="24" t="str">
        <f t="shared" si="10"/>
        <v>7.58/km</v>
      </c>
      <c r="H149" s="25">
        <f t="shared" si="8"/>
        <v>0.11180555555555556</v>
      </c>
      <c r="I149" s="25">
        <f t="shared" si="9"/>
        <v>0.11180555555555556</v>
      </c>
    </row>
    <row r="150" spans="1:9" ht="15" customHeight="1">
      <c r="A150" s="30" t="s">
        <v>526</v>
      </c>
      <c r="B150" s="46" t="s">
        <v>459</v>
      </c>
      <c r="C150" s="46" t="s">
        <v>310</v>
      </c>
      <c r="D150" s="47" t="s">
        <v>115</v>
      </c>
      <c r="E150" s="46" t="s">
        <v>460</v>
      </c>
      <c r="F150" s="48">
        <v>0.2397337962962963</v>
      </c>
      <c r="G150" s="24" t="str">
        <f t="shared" si="10"/>
        <v>8.11/km</v>
      </c>
      <c r="H150" s="25">
        <f t="shared" si="8"/>
        <v>0.1178587962962963</v>
      </c>
      <c r="I150" s="25">
        <f t="shared" si="9"/>
        <v>0.1178587962962963</v>
      </c>
    </row>
    <row r="151" spans="1:9" ht="15" customHeight="1">
      <c r="A151" s="30" t="s">
        <v>527</v>
      </c>
      <c r="B151" s="46" t="s">
        <v>461</v>
      </c>
      <c r="C151" s="46" t="s">
        <v>462</v>
      </c>
      <c r="D151" s="47" t="s">
        <v>196</v>
      </c>
      <c r="E151" s="46" t="s">
        <v>463</v>
      </c>
      <c r="F151" s="48">
        <v>0.23974537037037036</v>
      </c>
      <c r="G151" s="24" t="str">
        <f t="shared" si="10"/>
        <v>8.11/km</v>
      </c>
      <c r="H151" s="25">
        <f t="shared" si="8"/>
        <v>0.11787037037037036</v>
      </c>
      <c r="I151" s="25">
        <f t="shared" si="9"/>
        <v>0.08539351851851851</v>
      </c>
    </row>
    <row r="152" spans="1:9" ht="15" customHeight="1">
      <c r="A152" s="30" t="s">
        <v>528</v>
      </c>
      <c r="B152" s="46" t="s">
        <v>464</v>
      </c>
      <c r="C152" s="46" t="s">
        <v>465</v>
      </c>
      <c r="D152" s="47" t="s">
        <v>115</v>
      </c>
      <c r="E152" s="46" t="s">
        <v>466</v>
      </c>
      <c r="F152" s="48">
        <v>0.2423263888888889</v>
      </c>
      <c r="G152" s="24" t="str">
        <f t="shared" si="10"/>
        <v>8.16/km</v>
      </c>
      <c r="H152" s="25">
        <f t="shared" si="8"/>
        <v>0.12045138888888891</v>
      </c>
      <c r="I152" s="25">
        <f t="shared" si="9"/>
        <v>0.12045138888888891</v>
      </c>
    </row>
    <row r="153" spans="1:9" ht="15" customHeight="1">
      <c r="A153" s="30" t="s">
        <v>529</v>
      </c>
      <c r="B153" s="46" t="s">
        <v>467</v>
      </c>
      <c r="C153" s="46" t="s">
        <v>290</v>
      </c>
      <c r="D153" s="47" t="s">
        <v>154</v>
      </c>
      <c r="E153" s="46" t="s">
        <v>468</v>
      </c>
      <c r="F153" s="48">
        <v>0.2431134259259259</v>
      </c>
      <c r="G153" s="24" t="str">
        <f t="shared" si="10"/>
        <v>8.18/km</v>
      </c>
      <c r="H153" s="25">
        <f t="shared" si="8"/>
        <v>0.12123842592592592</v>
      </c>
      <c r="I153" s="25">
        <f t="shared" si="9"/>
        <v>0.09972222222222221</v>
      </c>
    </row>
    <row r="154" spans="1:9" ht="15" customHeight="1">
      <c r="A154" s="30" t="s">
        <v>530</v>
      </c>
      <c r="B154" s="46" t="s">
        <v>469</v>
      </c>
      <c r="C154" s="46" t="s">
        <v>470</v>
      </c>
      <c r="D154" s="47" t="s">
        <v>328</v>
      </c>
      <c r="E154" s="46" t="s">
        <v>536</v>
      </c>
      <c r="F154" s="48">
        <v>0.24479166666666666</v>
      </c>
      <c r="G154" s="24" t="str">
        <f t="shared" si="10"/>
        <v>8.21/km</v>
      </c>
      <c r="H154" s="25">
        <f t="shared" si="8"/>
        <v>0.12291666666666666</v>
      </c>
      <c r="I154" s="25">
        <f t="shared" si="9"/>
        <v>0.05943287037037037</v>
      </c>
    </row>
    <row r="155" spans="1:9" ht="15" customHeight="1">
      <c r="A155" s="30" t="s">
        <v>531</v>
      </c>
      <c r="B155" s="46" t="s">
        <v>471</v>
      </c>
      <c r="C155" s="46" t="s">
        <v>472</v>
      </c>
      <c r="D155" s="47" t="s">
        <v>184</v>
      </c>
      <c r="E155" s="46" t="s">
        <v>473</v>
      </c>
      <c r="F155" s="48">
        <v>0.24665509259259258</v>
      </c>
      <c r="G155" s="24" t="str">
        <f t="shared" si="10"/>
        <v>8.25/km</v>
      </c>
      <c r="H155" s="25">
        <f t="shared" si="8"/>
        <v>0.12478009259259258</v>
      </c>
      <c r="I155" s="25">
        <f t="shared" si="9"/>
        <v>0.09711805555555553</v>
      </c>
    </row>
    <row r="156" spans="1:9" ht="15" customHeight="1">
      <c r="A156" s="30" t="s">
        <v>532</v>
      </c>
      <c r="B156" s="46" t="s">
        <v>385</v>
      </c>
      <c r="C156" s="46" t="s">
        <v>114</v>
      </c>
      <c r="D156" s="47" t="s">
        <v>184</v>
      </c>
      <c r="E156" s="46" t="s">
        <v>387</v>
      </c>
      <c r="F156" s="48">
        <v>0.24675925925925926</v>
      </c>
      <c r="G156" s="24" t="str">
        <f t="shared" si="10"/>
        <v>8.25/km</v>
      </c>
      <c r="H156" s="25">
        <f t="shared" si="8"/>
        <v>0.12488425925925926</v>
      </c>
      <c r="I156" s="25">
        <f t="shared" si="9"/>
        <v>0.09722222222222221</v>
      </c>
    </row>
    <row r="157" spans="1:9" ht="15" customHeight="1">
      <c r="A157" s="30" t="s">
        <v>533</v>
      </c>
      <c r="B157" s="46" t="s">
        <v>474</v>
      </c>
      <c r="C157" s="46" t="s">
        <v>239</v>
      </c>
      <c r="D157" s="47" t="s">
        <v>154</v>
      </c>
      <c r="E157" s="46" t="s">
        <v>475</v>
      </c>
      <c r="F157" s="48">
        <v>0.25309027777777776</v>
      </c>
      <c r="G157" s="24" t="str">
        <f t="shared" si="10"/>
        <v>8.38/km</v>
      </c>
      <c r="H157" s="25">
        <f t="shared" si="8"/>
        <v>0.13121527777777775</v>
      </c>
      <c r="I157" s="25">
        <f t="shared" si="9"/>
        <v>0.10969907407407406</v>
      </c>
    </row>
    <row r="158" spans="1:9" ht="15" customHeight="1">
      <c r="A158" s="30" t="s">
        <v>534</v>
      </c>
      <c r="B158" s="46" t="s">
        <v>476</v>
      </c>
      <c r="C158" s="46" t="s">
        <v>477</v>
      </c>
      <c r="D158" s="47" t="s">
        <v>328</v>
      </c>
      <c r="E158" s="46" t="s">
        <v>478</v>
      </c>
      <c r="F158" s="48">
        <v>0.25895833333333335</v>
      </c>
      <c r="G158" s="24" t="str">
        <f t="shared" si="10"/>
        <v>8.50/km</v>
      </c>
      <c r="H158" s="25">
        <f t="shared" si="8"/>
        <v>0.13708333333333333</v>
      </c>
      <c r="I158" s="25">
        <f t="shared" si="9"/>
        <v>0.07359953703703706</v>
      </c>
    </row>
    <row r="159" spans="1:9" ht="15" customHeight="1" thickBot="1">
      <c r="A159" s="31" t="s">
        <v>535</v>
      </c>
      <c r="B159" s="49" t="s">
        <v>479</v>
      </c>
      <c r="C159" s="49" t="s">
        <v>465</v>
      </c>
      <c r="D159" s="50" t="s">
        <v>328</v>
      </c>
      <c r="E159" s="49" t="s">
        <v>473</v>
      </c>
      <c r="F159" s="51">
        <v>0.2602777777777778</v>
      </c>
      <c r="G159" s="27" t="str">
        <f t="shared" si="10"/>
        <v>8.53/km</v>
      </c>
      <c r="H159" s="28">
        <f t="shared" si="8"/>
        <v>0.13840277777777776</v>
      </c>
      <c r="I159" s="28">
        <f t="shared" si="9"/>
        <v>0.07491898148148149</v>
      </c>
    </row>
  </sheetData>
  <autoFilter ref="A3:I159"/>
  <mergeCells count="2">
    <mergeCell ref="A1:I1"/>
    <mergeCell ref="A2:G2"/>
  </mergeCells>
  <printOptions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3"/>
  <sheetViews>
    <sheetView workbookViewId="0" topLeftCell="A1">
      <pane ySplit="3" topLeftCell="BM88" activePane="bottomLeft" state="frozen"/>
      <selection pane="topLeft" activeCell="A1" sqref="A1"/>
      <selection pane="bottomLeft" activeCell="C114" sqref="C114"/>
    </sheetView>
  </sheetViews>
  <sheetFormatPr defaultColWidth="9.140625" defaultRowHeight="12.75"/>
  <cols>
    <col min="1" max="1" width="7.7109375" style="2" customWidth="1"/>
    <col min="2" max="2" width="44.00390625" style="2" customWidth="1"/>
    <col min="3" max="3" width="12.7109375" style="2" customWidth="1"/>
  </cols>
  <sheetData>
    <row r="1" spans="1:3" ht="24.75" customHeight="1" thickBot="1">
      <c r="A1" s="37" t="str">
        <f>Individuale!A1</f>
        <v>Maratona sulla sabbia 7^ edizione</v>
      </c>
      <c r="B1" s="38"/>
      <c r="C1" s="39"/>
    </row>
    <row r="2" spans="1:3" ht="33" customHeight="1" thickBot="1">
      <c r="A2" s="40" t="str">
        <f>Individuale!A2&amp;" km. "&amp;Individuale!I2</f>
        <v>Spiaggia - S.Benedetto del Tronto (AP) Italia - Domenica 08/02/2009 km. 42,195</v>
      </c>
      <c r="B2" s="41"/>
      <c r="C2" s="42"/>
    </row>
    <row r="3" spans="1:3" ht="24.75" customHeight="1" thickBot="1">
      <c r="A3" s="4" t="s">
        <v>103</v>
      </c>
      <c r="B3" s="5" t="s">
        <v>107</v>
      </c>
      <c r="C3" s="5" t="s">
        <v>112</v>
      </c>
    </row>
    <row r="4" spans="1:3" ht="12.75">
      <c r="A4" s="14">
        <v>1</v>
      </c>
      <c r="B4" s="8" t="s">
        <v>218</v>
      </c>
      <c r="C4" s="11">
        <v>9</v>
      </c>
    </row>
    <row r="5" spans="1:3" ht="12.75">
      <c r="A5" s="10">
        <v>2</v>
      </c>
      <c r="B5" s="9" t="s">
        <v>126</v>
      </c>
      <c r="C5" s="12">
        <v>5</v>
      </c>
    </row>
    <row r="6" spans="1:3" ht="12.75">
      <c r="A6" s="17">
        <v>3</v>
      </c>
      <c r="B6" s="9" t="s">
        <v>163</v>
      </c>
      <c r="C6" s="12">
        <v>4</v>
      </c>
    </row>
    <row r="7" spans="1:3" ht="12.75">
      <c r="A7" s="10">
        <v>4</v>
      </c>
      <c r="B7" s="9" t="s">
        <v>315</v>
      </c>
      <c r="C7" s="12">
        <v>3</v>
      </c>
    </row>
    <row r="8" spans="1:3" ht="12.75">
      <c r="A8" s="17">
        <v>4</v>
      </c>
      <c r="B8" s="9" t="s">
        <v>140</v>
      </c>
      <c r="C8" s="12">
        <v>3</v>
      </c>
    </row>
    <row r="9" spans="1:3" ht="12.75">
      <c r="A9" s="10">
        <v>4</v>
      </c>
      <c r="B9" s="9" t="s">
        <v>420</v>
      </c>
      <c r="C9" s="12">
        <v>3</v>
      </c>
    </row>
    <row r="10" spans="1:3" ht="12.75">
      <c r="A10" s="17">
        <v>4</v>
      </c>
      <c r="B10" s="9" t="s">
        <v>120</v>
      </c>
      <c r="C10" s="12">
        <v>3</v>
      </c>
    </row>
    <row r="11" spans="1:3" ht="12.75">
      <c r="A11" s="10">
        <v>8</v>
      </c>
      <c r="B11" s="9" t="s">
        <v>398</v>
      </c>
      <c r="C11" s="12">
        <v>2</v>
      </c>
    </row>
    <row r="12" spans="1:3" ht="13.5" customHeight="1">
      <c r="A12" s="17">
        <v>8</v>
      </c>
      <c r="B12" s="9" t="s">
        <v>220</v>
      </c>
      <c r="C12" s="12">
        <v>2</v>
      </c>
    </row>
    <row r="13" spans="1:3" ht="12.75">
      <c r="A13" s="10">
        <v>8</v>
      </c>
      <c r="B13" s="9" t="s">
        <v>145</v>
      </c>
      <c r="C13" s="12">
        <v>2</v>
      </c>
    </row>
    <row r="14" spans="1:3" ht="12.75">
      <c r="A14" s="17">
        <v>8</v>
      </c>
      <c r="B14" s="9" t="s">
        <v>116</v>
      </c>
      <c r="C14" s="12">
        <v>2</v>
      </c>
    </row>
    <row r="15" spans="1:3" ht="12.75">
      <c r="A15" s="10">
        <v>8</v>
      </c>
      <c r="B15" s="9" t="s">
        <v>256</v>
      </c>
      <c r="C15" s="12">
        <v>2</v>
      </c>
    </row>
    <row r="16" spans="1:3" ht="12.75">
      <c r="A16" s="17">
        <v>8</v>
      </c>
      <c r="B16" s="9" t="s">
        <v>148</v>
      </c>
      <c r="C16" s="12">
        <v>2</v>
      </c>
    </row>
    <row r="17" spans="1:3" ht="12.75">
      <c r="A17" s="10">
        <v>8</v>
      </c>
      <c r="B17" s="9" t="s">
        <v>177</v>
      </c>
      <c r="C17" s="12">
        <v>2</v>
      </c>
    </row>
    <row r="18" spans="1:3" ht="12.75">
      <c r="A18" s="17">
        <v>8</v>
      </c>
      <c r="B18" s="9" t="s">
        <v>387</v>
      </c>
      <c r="C18" s="12">
        <v>2</v>
      </c>
    </row>
    <row r="19" spans="1:3" ht="13.5" customHeight="1">
      <c r="A19" s="10">
        <v>8</v>
      </c>
      <c r="B19" s="9" t="s">
        <v>215</v>
      </c>
      <c r="C19" s="12">
        <v>2</v>
      </c>
    </row>
    <row r="20" spans="1:3" ht="12.75">
      <c r="A20" s="17">
        <v>8</v>
      </c>
      <c r="B20" s="9" t="s">
        <v>317</v>
      </c>
      <c r="C20" s="12">
        <v>2</v>
      </c>
    </row>
    <row r="21" spans="1:3" ht="12.75">
      <c r="A21" s="10">
        <v>8</v>
      </c>
      <c r="B21" s="9" t="s">
        <v>473</v>
      </c>
      <c r="C21" s="12">
        <v>2</v>
      </c>
    </row>
    <row r="22" spans="1:3" ht="12.75">
      <c r="A22" s="17">
        <v>8</v>
      </c>
      <c r="B22" s="9" t="s">
        <v>189</v>
      </c>
      <c r="C22" s="12">
        <v>2</v>
      </c>
    </row>
    <row r="23" spans="1:3" ht="13.5" customHeight="1">
      <c r="A23" s="10">
        <v>8</v>
      </c>
      <c r="B23" s="9" t="s">
        <v>342</v>
      </c>
      <c r="C23" s="12">
        <v>2</v>
      </c>
    </row>
    <row r="24" spans="1:3" ht="12.75">
      <c r="A24" s="17">
        <v>8</v>
      </c>
      <c r="B24" s="9" t="s">
        <v>160</v>
      </c>
      <c r="C24" s="12">
        <v>2</v>
      </c>
    </row>
    <row r="25" spans="1:3" ht="12.75">
      <c r="A25" s="17">
        <v>22</v>
      </c>
      <c r="B25" s="9" t="s">
        <v>289</v>
      </c>
      <c r="C25" s="12">
        <v>1</v>
      </c>
    </row>
    <row r="26" spans="1:3" ht="12.75">
      <c r="A26" s="17">
        <v>22</v>
      </c>
      <c r="B26" s="9" t="s">
        <v>415</v>
      </c>
      <c r="C26" s="12">
        <v>1</v>
      </c>
    </row>
    <row r="27" spans="1:3" ht="12.75">
      <c r="A27" s="17">
        <v>22</v>
      </c>
      <c r="B27" s="9" t="s">
        <v>229</v>
      </c>
      <c r="C27" s="12">
        <v>1</v>
      </c>
    </row>
    <row r="28" spans="1:3" ht="12.75">
      <c r="A28" s="17">
        <v>22</v>
      </c>
      <c r="B28" s="9" t="s">
        <v>345</v>
      </c>
      <c r="C28" s="12">
        <v>1</v>
      </c>
    </row>
    <row r="29" spans="1:3" ht="12.75">
      <c r="A29" s="17">
        <v>22</v>
      </c>
      <c r="B29" s="9" t="s">
        <v>279</v>
      </c>
      <c r="C29" s="12">
        <v>1</v>
      </c>
    </row>
    <row r="30" spans="1:3" ht="12.75">
      <c r="A30" s="17">
        <v>22</v>
      </c>
      <c r="B30" s="9" t="s">
        <v>301</v>
      </c>
      <c r="C30" s="12">
        <v>1</v>
      </c>
    </row>
    <row r="31" spans="1:3" ht="12.75">
      <c r="A31" s="17">
        <v>22</v>
      </c>
      <c r="B31" s="9" t="s">
        <v>286</v>
      </c>
      <c r="C31" s="12">
        <v>1</v>
      </c>
    </row>
    <row r="32" spans="1:3" ht="12.75">
      <c r="A32" s="17">
        <v>22</v>
      </c>
      <c r="B32" s="9" t="s">
        <v>425</v>
      </c>
      <c r="C32" s="12">
        <v>1</v>
      </c>
    </row>
    <row r="33" spans="1:3" ht="12.75">
      <c r="A33" s="17">
        <v>22</v>
      </c>
      <c r="B33" s="9" t="s">
        <v>245</v>
      </c>
      <c r="C33" s="12">
        <v>1</v>
      </c>
    </row>
    <row r="34" spans="1:3" ht="12.75">
      <c r="A34" s="17">
        <v>22</v>
      </c>
      <c r="B34" s="9" t="s">
        <v>292</v>
      </c>
      <c r="C34" s="12">
        <v>1</v>
      </c>
    </row>
    <row r="35" spans="1:3" ht="12.75">
      <c r="A35" s="17">
        <v>22</v>
      </c>
      <c r="B35" s="9" t="s">
        <v>227</v>
      </c>
      <c r="C35" s="12">
        <v>1</v>
      </c>
    </row>
    <row r="36" spans="1:3" ht="12.75">
      <c r="A36" s="56">
        <v>22</v>
      </c>
      <c r="B36" s="57" t="s">
        <v>537</v>
      </c>
      <c r="C36" s="58">
        <v>1</v>
      </c>
    </row>
    <row r="37" spans="1:3" ht="12.75">
      <c r="A37" s="17">
        <v>22</v>
      </c>
      <c r="B37" s="9" t="s">
        <v>158</v>
      </c>
      <c r="C37" s="12">
        <v>1</v>
      </c>
    </row>
    <row r="38" spans="1:3" ht="12.75">
      <c r="A38" s="17">
        <v>22</v>
      </c>
      <c r="B38" s="9" t="s">
        <v>363</v>
      </c>
      <c r="C38" s="12">
        <v>1</v>
      </c>
    </row>
    <row r="39" spans="1:3" ht="12.75">
      <c r="A39" s="17">
        <v>22</v>
      </c>
      <c r="B39" s="9" t="s">
        <v>402</v>
      </c>
      <c r="C39" s="12">
        <v>1</v>
      </c>
    </row>
    <row r="40" spans="1:3" ht="12.75">
      <c r="A40" s="17">
        <v>22</v>
      </c>
      <c r="B40" s="9" t="s">
        <v>449</v>
      </c>
      <c r="C40" s="12">
        <v>1</v>
      </c>
    </row>
    <row r="41" spans="1:3" ht="12.75">
      <c r="A41" s="17">
        <v>22</v>
      </c>
      <c r="B41" s="9" t="s">
        <v>204</v>
      </c>
      <c r="C41" s="12">
        <v>1</v>
      </c>
    </row>
    <row r="42" spans="1:3" ht="12.75">
      <c r="A42" s="17">
        <v>22</v>
      </c>
      <c r="B42" s="9" t="s">
        <v>321</v>
      </c>
      <c r="C42" s="12">
        <v>1</v>
      </c>
    </row>
    <row r="43" spans="1:3" ht="12.75">
      <c r="A43" s="17">
        <v>22</v>
      </c>
      <c r="B43" s="9" t="s">
        <v>324</v>
      </c>
      <c r="C43" s="12">
        <v>1</v>
      </c>
    </row>
    <row r="44" spans="1:3" ht="12.75">
      <c r="A44" s="17">
        <v>22</v>
      </c>
      <c r="B44" s="9" t="s">
        <v>330</v>
      </c>
      <c r="C44" s="12">
        <v>1</v>
      </c>
    </row>
    <row r="45" spans="1:3" ht="12.75">
      <c r="A45" s="17">
        <v>22</v>
      </c>
      <c r="B45" s="9" t="s">
        <v>259</v>
      </c>
      <c r="C45" s="12">
        <v>1</v>
      </c>
    </row>
    <row r="46" spans="1:3" ht="12.75">
      <c r="A46" s="17">
        <v>22</v>
      </c>
      <c r="B46" s="9" t="s">
        <v>371</v>
      </c>
      <c r="C46" s="12">
        <v>1</v>
      </c>
    </row>
    <row r="47" spans="1:3" ht="12.75">
      <c r="A47" s="17">
        <v>22</v>
      </c>
      <c r="B47" s="9" t="s">
        <v>234</v>
      </c>
      <c r="C47" s="12">
        <v>1</v>
      </c>
    </row>
    <row r="48" spans="1:3" ht="12.75">
      <c r="A48" s="17">
        <v>22</v>
      </c>
      <c r="B48" s="9" t="s">
        <v>209</v>
      </c>
      <c r="C48" s="12">
        <v>1</v>
      </c>
    </row>
    <row r="49" spans="1:3" ht="12.75">
      <c r="A49" s="17">
        <v>22</v>
      </c>
      <c r="B49" s="9" t="s">
        <v>404</v>
      </c>
      <c r="C49" s="12">
        <v>1</v>
      </c>
    </row>
    <row r="50" spans="1:3" ht="12.75">
      <c r="A50" s="17">
        <v>22</v>
      </c>
      <c r="B50" s="9" t="s">
        <v>355</v>
      </c>
      <c r="C50" s="12">
        <v>1</v>
      </c>
    </row>
    <row r="51" spans="1:3" ht="12.75">
      <c r="A51" s="17">
        <v>22</v>
      </c>
      <c r="B51" s="9" t="s">
        <v>418</v>
      </c>
      <c r="C51" s="12">
        <v>1</v>
      </c>
    </row>
    <row r="52" spans="1:3" ht="12.75">
      <c r="A52" s="17">
        <v>22</v>
      </c>
      <c r="B52" s="9" t="s">
        <v>193</v>
      </c>
      <c r="C52" s="12">
        <v>1</v>
      </c>
    </row>
    <row r="53" spans="1:3" ht="12.75">
      <c r="A53" s="17">
        <v>22</v>
      </c>
      <c r="B53" s="9" t="s">
        <v>197</v>
      </c>
      <c r="C53" s="12">
        <v>1</v>
      </c>
    </row>
    <row r="54" spans="1:3" ht="12.75">
      <c r="A54" s="17">
        <v>22</v>
      </c>
      <c r="B54" s="9" t="s">
        <v>123</v>
      </c>
      <c r="C54" s="12">
        <v>1</v>
      </c>
    </row>
    <row r="55" spans="1:3" ht="12.75">
      <c r="A55" s="17">
        <v>22</v>
      </c>
      <c r="B55" s="9" t="s">
        <v>439</v>
      </c>
      <c r="C55" s="12">
        <v>1</v>
      </c>
    </row>
    <row r="56" spans="1:3" ht="12.75">
      <c r="A56" s="17">
        <v>22</v>
      </c>
      <c r="B56" s="9" t="s">
        <v>454</v>
      </c>
      <c r="C56" s="12">
        <v>1</v>
      </c>
    </row>
    <row r="57" spans="1:3" ht="12.75">
      <c r="A57" s="17">
        <v>22</v>
      </c>
      <c r="B57" s="9" t="s">
        <v>281</v>
      </c>
      <c r="C57" s="12">
        <v>1</v>
      </c>
    </row>
    <row r="58" spans="1:3" ht="12.75">
      <c r="A58" s="17">
        <v>22</v>
      </c>
      <c r="B58" s="9" t="s">
        <v>134</v>
      </c>
      <c r="C58" s="12">
        <v>1</v>
      </c>
    </row>
    <row r="59" spans="1:3" ht="12.75">
      <c r="A59" s="17">
        <v>22</v>
      </c>
      <c r="B59" s="9" t="s">
        <v>336</v>
      </c>
      <c r="C59" s="12">
        <v>1</v>
      </c>
    </row>
    <row r="60" spans="1:3" ht="12.75">
      <c r="A60" s="17">
        <v>22</v>
      </c>
      <c r="B60" s="9" t="s">
        <v>254</v>
      </c>
      <c r="C60" s="12">
        <v>1</v>
      </c>
    </row>
    <row r="61" spans="1:3" ht="12.75">
      <c r="A61" s="17">
        <v>22</v>
      </c>
      <c r="B61" s="9" t="s">
        <v>365</v>
      </c>
      <c r="C61" s="12">
        <v>1</v>
      </c>
    </row>
    <row r="62" spans="1:3" ht="12.75">
      <c r="A62" s="17">
        <v>22</v>
      </c>
      <c r="B62" s="9" t="s">
        <v>237</v>
      </c>
      <c r="C62" s="12">
        <v>1</v>
      </c>
    </row>
    <row r="63" spans="1:3" ht="12.75">
      <c r="A63" s="17">
        <v>22</v>
      </c>
      <c r="B63" s="9" t="s">
        <v>378</v>
      </c>
      <c r="C63" s="12">
        <v>1</v>
      </c>
    </row>
    <row r="64" spans="1:3" ht="12.75">
      <c r="A64" s="17">
        <v>22</v>
      </c>
      <c r="B64" s="9" t="s">
        <v>475</v>
      </c>
      <c r="C64" s="12">
        <v>1</v>
      </c>
    </row>
    <row r="65" spans="1:3" ht="12.75">
      <c r="A65" s="17">
        <v>22</v>
      </c>
      <c r="B65" s="9" t="s">
        <v>143</v>
      </c>
      <c r="C65" s="12">
        <v>1</v>
      </c>
    </row>
    <row r="66" spans="1:3" ht="12.75">
      <c r="A66" s="17">
        <v>22</v>
      </c>
      <c r="B66" s="9" t="s">
        <v>171</v>
      </c>
      <c r="C66" s="12">
        <v>1</v>
      </c>
    </row>
    <row r="67" spans="1:3" ht="12.75">
      <c r="A67" s="17">
        <v>22</v>
      </c>
      <c r="B67" s="9" t="s">
        <v>276</v>
      </c>
      <c r="C67" s="12">
        <v>1</v>
      </c>
    </row>
    <row r="68" spans="1:3" ht="12.75">
      <c r="A68" s="17">
        <v>22</v>
      </c>
      <c r="B68" s="9" t="s">
        <v>478</v>
      </c>
      <c r="C68" s="12">
        <v>1</v>
      </c>
    </row>
    <row r="69" spans="1:3" ht="12.75">
      <c r="A69" s="17">
        <v>22</v>
      </c>
      <c r="B69" s="9" t="s">
        <v>384</v>
      </c>
      <c r="C69" s="12">
        <v>1</v>
      </c>
    </row>
    <row r="70" spans="1:3" ht="12.75">
      <c r="A70" s="17">
        <v>22</v>
      </c>
      <c r="B70" s="9" t="s">
        <v>334</v>
      </c>
      <c r="C70" s="12">
        <v>1</v>
      </c>
    </row>
    <row r="71" spans="1:3" ht="12.75">
      <c r="A71" s="17">
        <v>22</v>
      </c>
      <c r="B71" s="9" t="s">
        <v>284</v>
      </c>
      <c r="C71" s="12">
        <v>1</v>
      </c>
    </row>
    <row r="72" spans="1:3" ht="12.75">
      <c r="A72" s="17">
        <v>22</v>
      </c>
      <c r="B72" s="9" t="s">
        <v>262</v>
      </c>
      <c r="C72" s="12">
        <v>1</v>
      </c>
    </row>
    <row r="73" spans="1:3" ht="12.75">
      <c r="A73" s="17">
        <v>22</v>
      </c>
      <c r="B73" s="9" t="s">
        <v>338</v>
      </c>
      <c r="C73" s="12">
        <v>1</v>
      </c>
    </row>
    <row r="74" spans="1:3" ht="12.75">
      <c r="A74" s="17">
        <v>22</v>
      </c>
      <c r="B74" s="9" t="s">
        <v>395</v>
      </c>
      <c r="C74" s="12">
        <v>1</v>
      </c>
    </row>
    <row r="75" spans="1:3" ht="12.75">
      <c r="A75" s="17">
        <v>22</v>
      </c>
      <c r="B75" s="9" t="s">
        <v>412</v>
      </c>
      <c r="C75" s="12">
        <v>1</v>
      </c>
    </row>
    <row r="76" spans="1:3" ht="12.75">
      <c r="A76" s="17">
        <v>22</v>
      </c>
      <c r="B76" s="9" t="s">
        <v>311</v>
      </c>
      <c r="C76" s="12">
        <v>1</v>
      </c>
    </row>
    <row r="77" spans="1:3" ht="12.75">
      <c r="A77" s="17">
        <v>22</v>
      </c>
      <c r="B77" s="9" t="s">
        <v>212</v>
      </c>
      <c r="C77" s="12">
        <v>1</v>
      </c>
    </row>
    <row r="78" spans="1:3" ht="12.75">
      <c r="A78" s="17">
        <v>22</v>
      </c>
      <c r="B78" s="9" t="s">
        <v>181</v>
      </c>
      <c r="C78" s="12">
        <v>1</v>
      </c>
    </row>
    <row r="79" spans="1:3" ht="12.75">
      <c r="A79" s="17">
        <v>22</v>
      </c>
      <c r="B79" s="9" t="s">
        <v>296</v>
      </c>
      <c r="C79" s="12">
        <v>1</v>
      </c>
    </row>
    <row r="80" spans="1:3" ht="12.75">
      <c r="A80" s="17">
        <v>22</v>
      </c>
      <c r="B80" s="9" t="s">
        <v>151</v>
      </c>
      <c r="C80" s="12">
        <v>1</v>
      </c>
    </row>
    <row r="81" spans="1:3" ht="12.75">
      <c r="A81" s="17">
        <v>22</v>
      </c>
      <c r="B81" s="9" t="s">
        <v>166</v>
      </c>
      <c r="C81" s="12">
        <v>1</v>
      </c>
    </row>
    <row r="82" spans="1:3" ht="12.75">
      <c r="A82" s="17">
        <v>22</v>
      </c>
      <c r="B82" s="9" t="s">
        <v>423</v>
      </c>
      <c r="C82" s="12">
        <v>1</v>
      </c>
    </row>
    <row r="83" spans="1:3" ht="12.75">
      <c r="A83" s="17">
        <v>22</v>
      </c>
      <c r="B83" s="9" t="s">
        <v>451</v>
      </c>
      <c r="C83" s="12">
        <v>1</v>
      </c>
    </row>
    <row r="84" spans="1:3" ht="12.75">
      <c r="A84" s="17">
        <v>22</v>
      </c>
      <c r="B84" s="9" t="s">
        <v>457</v>
      </c>
      <c r="C84" s="12">
        <v>1</v>
      </c>
    </row>
    <row r="85" spans="1:3" ht="12.75">
      <c r="A85" s="17">
        <v>22</v>
      </c>
      <c r="B85" s="9" t="s">
        <v>319</v>
      </c>
      <c r="C85" s="12">
        <v>1</v>
      </c>
    </row>
    <row r="86" spans="1:3" ht="12.75">
      <c r="A86" s="17">
        <v>22</v>
      </c>
      <c r="B86" s="9" t="s">
        <v>368</v>
      </c>
      <c r="C86" s="12">
        <v>1</v>
      </c>
    </row>
    <row r="87" spans="1:3" ht="12.75">
      <c r="A87" s="17">
        <v>22</v>
      </c>
      <c r="B87" s="9" t="s">
        <v>432</v>
      </c>
      <c r="C87" s="12">
        <v>1</v>
      </c>
    </row>
    <row r="88" spans="1:3" ht="12.75">
      <c r="A88" s="17">
        <v>22</v>
      </c>
      <c r="B88" s="9" t="s">
        <v>444</v>
      </c>
      <c r="C88" s="12">
        <v>1</v>
      </c>
    </row>
    <row r="89" spans="1:3" ht="12.75">
      <c r="A89" s="17">
        <v>22</v>
      </c>
      <c r="B89" s="9" t="s">
        <v>434</v>
      </c>
      <c r="C89" s="12">
        <v>1</v>
      </c>
    </row>
    <row r="90" spans="1:3" ht="12.75">
      <c r="A90" s="17">
        <v>22</v>
      </c>
      <c r="B90" s="9" t="s">
        <v>242</v>
      </c>
      <c r="C90" s="12">
        <v>1</v>
      </c>
    </row>
    <row r="91" spans="1:3" ht="12.75">
      <c r="A91" s="17">
        <v>22</v>
      </c>
      <c r="B91" s="9" t="s">
        <v>340</v>
      </c>
      <c r="C91" s="12">
        <v>1</v>
      </c>
    </row>
    <row r="92" spans="1:3" ht="12.75">
      <c r="A92" s="17">
        <v>22</v>
      </c>
      <c r="B92" s="9" t="s">
        <v>307</v>
      </c>
      <c r="C92" s="12">
        <v>1</v>
      </c>
    </row>
    <row r="93" spans="1:3" ht="12.75">
      <c r="A93" s="17">
        <v>22</v>
      </c>
      <c r="B93" s="9" t="s">
        <v>468</v>
      </c>
      <c r="C93" s="12">
        <v>1</v>
      </c>
    </row>
    <row r="94" spans="1:3" ht="12.75">
      <c r="A94" s="17">
        <v>22</v>
      </c>
      <c r="B94" s="9" t="s">
        <v>360</v>
      </c>
      <c r="C94" s="12">
        <v>1</v>
      </c>
    </row>
    <row r="95" spans="1:3" ht="12.75">
      <c r="A95" s="17">
        <v>22</v>
      </c>
      <c r="B95" s="9" t="s">
        <v>381</v>
      </c>
      <c r="C95" s="12">
        <v>1</v>
      </c>
    </row>
    <row r="96" spans="1:3" ht="12.75">
      <c r="A96" s="17">
        <v>22</v>
      </c>
      <c r="B96" s="9" t="s">
        <v>392</v>
      </c>
      <c r="C96" s="12">
        <v>1</v>
      </c>
    </row>
    <row r="97" spans="1:3" ht="12.75">
      <c r="A97" s="17">
        <v>22</v>
      </c>
      <c r="B97" s="9" t="s">
        <v>119</v>
      </c>
      <c r="C97" s="12">
        <v>1</v>
      </c>
    </row>
    <row r="98" spans="1:3" ht="12.75">
      <c r="A98" s="17">
        <v>22</v>
      </c>
      <c r="B98" s="9" t="s">
        <v>466</v>
      </c>
      <c r="C98" s="12">
        <v>1</v>
      </c>
    </row>
    <row r="99" spans="1:3" ht="12.75">
      <c r="A99" s="17">
        <v>22</v>
      </c>
      <c r="B99" s="9" t="s">
        <v>407</v>
      </c>
      <c r="C99" s="12">
        <v>1</v>
      </c>
    </row>
    <row r="100" spans="1:3" ht="12.75">
      <c r="A100" s="17">
        <v>22</v>
      </c>
      <c r="B100" s="9" t="s">
        <v>430</v>
      </c>
      <c r="C100" s="12">
        <v>1</v>
      </c>
    </row>
    <row r="101" spans="1:3" ht="12.75">
      <c r="A101" s="17">
        <v>22</v>
      </c>
      <c r="B101" s="9" t="s">
        <v>155</v>
      </c>
      <c r="C101" s="12">
        <v>1</v>
      </c>
    </row>
    <row r="102" spans="1:3" ht="12.75">
      <c r="A102" s="17">
        <v>22</v>
      </c>
      <c r="B102" s="9" t="s">
        <v>313</v>
      </c>
      <c r="C102" s="12">
        <v>1</v>
      </c>
    </row>
    <row r="103" spans="1:3" ht="12.75">
      <c r="A103" s="17">
        <v>22</v>
      </c>
      <c r="B103" s="9" t="s">
        <v>270</v>
      </c>
      <c r="C103" s="12">
        <v>1</v>
      </c>
    </row>
    <row r="104" spans="1:3" ht="12.75">
      <c r="A104" s="17">
        <v>22</v>
      </c>
      <c r="B104" s="9" t="s">
        <v>132</v>
      </c>
      <c r="C104" s="12">
        <v>1</v>
      </c>
    </row>
    <row r="105" spans="1:3" ht="12.75">
      <c r="A105" s="17">
        <v>22</v>
      </c>
      <c r="B105" s="9" t="s">
        <v>463</v>
      </c>
      <c r="C105" s="12">
        <v>1</v>
      </c>
    </row>
    <row r="106" spans="1:3" ht="12.75">
      <c r="A106" s="17">
        <v>22</v>
      </c>
      <c r="B106" s="9" t="s">
        <v>460</v>
      </c>
      <c r="C106" s="12">
        <v>1</v>
      </c>
    </row>
    <row r="107" spans="1:3" ht="12.75">
      <c r="A107" s="17">
        <v>22</v>
      </c>
      <c r="B107" s="9" t="s">
        <v>304</v>
      </c>
      <c r="C107" s="12">
        <v>1</v>
      </c>
    </row>
    <row r="108" spans="1:3" ht="12.75">
      <c r="A108" s="17">
        <v>22</v>
      </c>
      <c r="B108" s="9" t="s">
        <v>446</v>
      </c>
      <c r="C108" s="12">
        <v>1</v>
      </c>
    </row>
    <row r="109" spans="1:3" ht="12.75">
      <c r="A109" s="17">
        <v>22</v>
      </c>
      <c r="B109" s="9" t="s">
        <v>129</v>
      </c>
      <c r="C109" s="12">
        <v>1</v>
      </c>
    </row>
    <row r="110" spans="1:3" ht="12.75">
      <c r="A110" s="17">
        <v>22</v>
      </c>
      <c r="B110" s="9" t="s">
        <v>353</v>
      </c>
      <c r="C110" s="12">
        <v>1</v>
      </c>
    </row>
    <row r="111" spans="1:3" ht="12.75">
      <c r="A111" s="17">
        <v>22</v>
      </c>
      <c r="B111" s="9" t="s">
        <v>299</v>
      </c>
      <c r="C111" s="12">
        <v>1</v>
      </c>
    </row>
    <row r="112" spans="1:3" ht="13.5" thickBot="1">
      <c r="A112" s="13"/>
      <c r="B112" s="15" t="s">
        <v>536</v>
      </c>
      <c r="C112" s="16">
        <v>11</v>
      </c>
    </row>
    <row r="113" ht="12.75">
      <c r="C113" s="2">
        <f>SUM(C4:C112)</f>
        <v>156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2008-12-11T09:31:30Z</cp:lastPrinted>
  <dcterms:created xsi:type="dcterms:W3CDTF">2008-10-15T19:55:17Z</dcterms:created>
  <dcterms:modified xsi:type="dcterms:W3CDTF">2009-02-12T13:06:57Z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