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'Individuale'!$A$4:$I$418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<sst xmlns="http://schemas.openxmlformats.org/spreadsheetml/2006/main" count="2184" uniqueCount="1111">
  <si>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</si>
  <si>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</si>
  <si>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</si>
  <si>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</si>
  <si>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</si>
  <si>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</si>
  <si>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</si>
  <si>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</si>
  <si>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</si>
  <si>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</si>
  <si>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</si>
  <si>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</si>
  <si>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</si>
  <si>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LUCA</t>
  </si>
  <si>
    <t>CARLO</t>
  </si>
  <si>
    <t>ANTONIO</t>
  </si>
  <si>
    <t>GIUSEPPE</t>
  </si>
  <si>
    <t>MASSIMO</t>
  </si>
  <si>
    <t>FRANCESCO</t>
  </si>
  <si>
    <t>ROBERTO</t>
  </si>
  <si>
    <t>MARCO</t>
  </si>
  <si>
    <t>ANDREA</t>
  </si>
  <si>
    <t>MARIO</t>
  </si>
  <si>
    <t>ALESSANDRO</t>
  </si>
  <si>
    <t>DANIELE</t>
  </si>
  <si>
    <t>PIETRO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</si>
  <si>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</si>
  <si>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</si>
  <si>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</si>
  <si>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</si>
  <si>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</si>
  <si>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</si>
  <si>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</si>
  <si>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</si>
  <si>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</si>
  <si>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</si>
  <si>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</si>
  <si>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</si>
  <si>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</si>
  <si>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</si>
  <si>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</si>
  <si>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</si>
  <si>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</si>
  <si>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</si>
  <si>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</si>
  <si>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</si>
  <si>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</si>
  <si>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</si>
  <si>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</si>
  <si>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</si>
  <si>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</si>
  <si>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</si>
  <si>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</si>
  <si>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</si>
  <si>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</si>
  <si>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</si>
  <si>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</si>
  <si>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</si>
  <si>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</si>
  <si>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</si>
  <si>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</si>
  <si>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</si>
  <si>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</si>
  <si>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</si>
  <si>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</si>
  <si>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</si>
  <si>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</si>
  <si>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</si>
  <si>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</si>
  <si>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</si>
  <si>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</si>
  <si>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</si>
  <si>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</si>
  <si>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</si>
  <si>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</si>
  <si>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</si>
  <si>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</si>
  <si>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</si>
  <si>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</si>
  <si>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</si>
  <si>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</si>
  <si>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</si>
  <si>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</si>
  <si>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</si>
  <si>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</si>
  <si>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</si>
  <si>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</si>
  <si>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</si>
  <si>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</si>
  <si>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</si>
  <si>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</si>
  <si>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</si>
  <si>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</si>
  <si>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</si>
  <si>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</si>
  <si>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</si>
  <si>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</si>
  <si>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</si>
  <si>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</si>
  <si>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</si>
  <si>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</si>
  <si>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</si>
  <si>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</si>
  <si>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</si>
  <si>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</si>
  <si>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</si>
  <si>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</si>
  <si>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</si>
  <si>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</si>
  <si>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</si>
  <si>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</si>
  <si>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</si>
  <si>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</si>
  <si>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</si>
  <si>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</si>
  <si>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</si>
  <si>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</si>
  <si>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</si>
  <si>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</si>
  <si>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</si>
  <si>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</si>
  <si>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</si>
  <si>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</si>
  <si>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</si>
  <si>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</si>
  <si>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</si>
  <si>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LUIGI</t>
  </si>
  <si>
    <t>ALBERTO</t>
  </si>
  <si>
    <t>BRUNO</t>
  </si>
  <si>
    <t>LUCIANO</t>
  </si>
  <si>
    <t>CLAUDIO</t>
  </si>
  <si>
    <t>FABIO</t>
  </si>
  <si>
    <t>CLAUDIA</t>
  </si>
  <si>
    <t>FRANCESCA</t>
  </si>
  <si>
    <t>VINCENZO</t>
  </si>
  <si>
    <t>MARCELLO</t>
  </si>
  <si>
    <t>RICCARDO</t>
  </si>
  <si>
    <t>VITO</t>
  </si>
  <si>
    <t>ROMANO</t>
  </si>
  <si>
    <t>FEDERICA</t>
  </si>
  <si>
    <t>LOREDANA</t>
  </si>
  <si>
    <t>MATTEO</t>
  </si>
  <si>
    <t>MICHELE</t>
  </si>
  <si>
    <t>STEFANO</t>
  </si>
  <si>
    <t>EMILIANO</t>
  </si>
  <si>
    <t>ROSARIO</t>
  </si>
  <si>
    <t>SILVIA</t>
  </si>
  <si>
    <t>PAOLA</t>
  </si>
  <si>
    <t>UMBERTO</t>
  </si>
  <si>
    <t>SPADA</t>
  </si>
  <si>
    <t>GARGANO</t>
  </si>
  <si>
    <t>ROMOLO</t>
  </si>
  <si>
    <t>SIMONA</t>
  </si>
  <si>
    <t>MARINO</t>
  </si>
  <si>
    <t>ELISA</t>
  </si>
  <si>
    <t>FERDINANDO</t>
  </si>
  <si>
    <t>S.S. LAZIO ATLETICA LEGGERA</t>
  </si>
  <si>
    <t>LAZIO RUNNERS TEAM A.S.D.</t>
  </si>
  <si>
    <t>A.S.D. RUNNER'S ACADEMY</t>
  </si>
  <si>
    <t>A.S.D. RUNNING EVOLUTION</t>
  </si>
  <si>
    <t>G.S. CAT SPORT ROMA</t>
  </si>
  <si>
    <t>FORHANS TEAM</t>
  </si>
  <si>
    <t>G.S. BANCARI ROMANI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</si>
  <si>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</si>
  <si>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</si>
  <si>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</si>
  <si>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</si>
  <si>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</si>
  <si>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</si>
  <si>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</si>
  <si>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</si>
  <si>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</si>
  <si>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</si>
  <si>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</si>
  <si>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</si>
  <si>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</si>
  <si>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</si>
  <si>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</si>
  <si>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</si>
  <si>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</si>
  <si>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</si>
  <si>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</si>
  <si>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</si>
  <si>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</si>
  <si>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</si>
  <si>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</si>
  <si>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</si>
  <si>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</si>
  <si>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</si>
  <si>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</si>
  <si>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</si>
  <si>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</si>
  <si>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</si>
  <si>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</si>
  <si>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</si>
  <si>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</si>
  <si>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</si>
  <si>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</si>
  <si>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</si>
  <si>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</si>
  <si>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</si>
  <si>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</si>
  <si>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</si>
  <si>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</si>
  <si>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</si>
  <si>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</si>
  <si>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</si>
  <si>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</si>
  <si>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</si>
  <si>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</si>
  <si>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</si>
  <si>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</si>
  <si>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</si>
  <si>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</si>
  <si>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</si>
  <si>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</si>
  <si>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</si>
  <si>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</si>
  <si>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</si>
  <si>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</si>
  <si>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</si>
  <si>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</si>
  <si>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</si>
  <si>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</si>
  <si>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</si>
  <si>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</si>
  <si>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</si>
  <si>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</si>
  <si>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</si>
  <si>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</si>
  <si>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</si>
  <si>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</si>
  <si>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</si>
  <si>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</si>
  <si>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</si>
  <si>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</si>
  <si>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</si>
  <si>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</si>
  <si>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</si>
  <si>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</si>
  <si>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</si>
  <si>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</si>
  <si>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</si>
  <si>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</si>
  <si>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</si>
  <si>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</si>
  <si>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</si>
  <si>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</si>
  <si>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</si>
  <si>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</si>
  <si>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</si>
  <si>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</si>
  <si>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</si>
  <si>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</si>
  <si>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</si>
  <si>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</si>
  <si>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</si>
  <si>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</si>
  <si>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</si>
  <si>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</si>
  <si>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</si>
  <si>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</si>
  <si>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</si>
  <si>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</si>
  <si>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</si>
  <si>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</si>
  <si>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</si>
  <si>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</si>
  <si>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</si>
  <si>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</si>
  <si>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</si>
  <si>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</si>
  <si>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</si>
  <si>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</si>
  <si>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</si>
  <si>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</si>
  <si>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</si>
  <si>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</si>
  <si>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</si>
  <si>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</si>
  <si>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</si>
  <si>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</si>
  <si>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</si>
  <si>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</si>
  <si>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</si>
  <si>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</si>
  <si>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</si>
  <si>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</si>
  <si>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</si>
  <si>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</si>
  <si>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</si>
  <si>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</si>
  <si>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</si>
  <si>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</si>
  <si>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A.S.D. PODISTICA SOLIDARIETA'</t>
  </si>
  <si>
    <t xml:space="preserve"> Domenica 15/10/2017</t>
  </si>
  <si>
    <t>DOMENICO</t>
  </si>
  <si>
    <t>DANILO</t>
  </si>
  <si>
    <t>GABRIELE</t>
  </si>
  <si>
    <t>LBM SPORT TEAM</t>
  </si>
  <si>
    <t>SALVATORE</t>
  </si>
  <si>
    <t>PFIZER ITALIA RUNNING TEAM</t>
  </si>
  <si>
    <t>NICOLA</t>
  </si>
  <si>
    <t>GIULIO</t>
  </si>
  <si>
    <t>UISP ROMA</t>
  </si>
  <si>
    <t>D'ORAZIO</t>
  </si>
  <si>
    <t>DIEGO</t>
  </si>
  <si>
    <t>GAETANO</t>
  </si>
  <si>
    <t>PODISTI VALMONTONE</t>
  </si>
  <si>
    <t>SIMONE</t>
  </si>
  <si>
    <t>ASD VITAMINA RUNNING TEAM</t>
  </si>
  <si>
    <t>ANGELO</t>
  </si>
  <si>
    <t>PAPA</t>
  </si>
  <si>
    <t>MICHELANGELO</t>
  </si>
  <si>
    <t>RUNFOREVER APRILIA</t>
  </si>
  <si>
    <t>CIOCCHETTI</t>
  </si>
  <si>
    <t>INNOCENTI</t>
  </si>
  <si>
    <t>ATLETICOM ASD</t>
  </si>
  <si>
    <t>FABRIZI</t>
  </si>
  <si>
    <t>ALESSIO</t>
  </si>
  <si>
    <t>GIANLUCA</t>
  </si>
  <si>
    <t>GIOVANNI</t>
  </si>
  <si>
    <t>CALCATERRA SPORT ASD</t>
  </si>
  <si>
    <t>MASSIMILIANO</t>
  </si>
  <si>
    <t>FORUM SPORT CENTER SSD SRL</t>
  </si>
  <si>
    <t>COSTANTINO</t>
  </si>
  <si>
    <t>MAURO</t>
  </si>
  <si>
    <t>PAOLO</t>
  </si>
  <si>
    <t>ATLETICA PEGASO</t>
  </si>
  <si>
    <t>LORENZO</t>
  </si>
  <si>
    <t>ARMANDO</t>
  </si>
  <si>
    <t>ENRICO</t>
  </si>
  <si>
    <t>GIANLUIGI</t>
  </si>
  <si>
    <t>PICCIONI</t>
  </si>
  <si>
    <t>BERNARDINI</t>
  </si>
  <si>
    <t>PIERLUIGI</t>
  </si>
  <si>
    <t>VALENTINA</t>
  </si>
  <si>
    <t>DI MICHELE</t>
  </si>
  <si>
    <t>CINZIA</t>
  </si>
  <si>
    <t>AGOSTINO</t>
  </si>
  <si>
    <t>ANTONELLO</t>
  </si>
  <si>
    <t>FABRIZIO</t>
  </si>
  <si>
    <t>ASD PODISTICA 2007 TORTRETESTE</t>
  </si>
  <si>
    <t>DAVIDE</t>
  </si>
  <si>
    <t>VALERIO</t>
  </si>
  <si>
    <t>DI PIETRO</t>
  </si>
  <si>
    <t>GIOVANNA</t>
  </si>
  <si>
    <t>ALDO</t>
  </si>
  <si>
    <t>RUSSO</t>
  </si>
  <si>
    <t>SANDRO</t>
  </si>
  <si>
    <t>GUGLIELMO</t>
  </si>
  <si>
    <t>GABRIELA</t>
  </si>
  <si>
    <t>SERGIO</t>
  </si>
  <si>
    <t>DANIELA</t>
  </si>
  <si>
    <t>PARISI</t>
  </si>
  <si>
    <t>DARIO</t>
  </si>
  <si>
    <t>CARDARELLO</t>
  </si>
  <si>
    <t>BEATRICE</t>
  </si>
  <si>
    <t>GUIDO</t>
  </si>
  <si>
    <t>VALENTINO</t>
  </si>
  <si>
    <t>VIRTUS VILLA ADA</t>
  </si>
  <si>
    <t>BIANCHI</t>
  </si>
  <si>
    <t>TIZIANO</t>
  </si>
  <si>
    <t>BONDI</t>
  </si>
  <si>
    <t>D'AGOSTINO</t>
  </si>
  <si>
    <t>DE ANGELIS</t>
  </si>
  <si>
    <t>VALTER</t>
  </si>
  <si>
    <t>ROMATLETICA FOOTWORKS SALARIA</t>
  </si>
  <si>
    <t>RAFFAELE</t>
  </si>
  <si>
    <t>GIANCARLO</t>
  </si>
  <si>
    <t>MATTIOLI</t>
  </si>
  <si>
    <t>VALERIA</t>
  </si>
  <si>
    <t>ROMINA</t>
  </si>
  <si>
    <t>CAPONI</t>
  </si>
  <si>
    <t>CARLA</t>
  </si>
  <si>
    <t>GIANNI</t>
  </si>
  <si>
    <t>MARATHON ROMA CASTELFUSANO</t>
  </si>
  <si>
    <t>ITALO</t>
  </si>
  <si>
    <t>A.S.D. INTESATLETICA</t>
  </si>
  <si>
    <t>ALFONSO</t>
  </si>
  <si>
    <t>AUGUSTO</t>
  </si>
  <si>
    <t>CORTESE</t>
  </si>
  <si>
    <t>DURANTE</t>
  </si>
  <si>
    <t>CIRO</t>
  </si>
  <si>
    <t>BAZZONI</t>
  </si>
  <si>
    <t>PIERO</t>
  </si>
  <si>
    <t>DE FELICE</t>
  </si>
  <si>
    <t>FABIOLA</t>
  </si>
  <si>
    <t>MINICUCCI</t>
  </si>
  <si>
    <t>CELI</t>
  </si>
  <si>
    <t>PORCELLI</t>
  </si>
  <si>
    <t>FERRARI</t>
  </si>
  <si>
    <t>MIDDEI</t>
  </si>
  <si>
    <t>BIANCO</t>
  </si>
  <si>
    <t>MAGNIFICO</t>
  </si>
  <si>
    <t>GATTI</t>
  </si>
  <si>
    <t>ANTONELLA</t>
  </si>
  <si>
    <t>NAPOLI</t>
  </si>
  <si>
    <t>DELLA BELLA</t>
  </si>
  <si>
    <t>BATTISTI</t>
  </si>
  <si>
    <t>PISANO</t>
  </si>
  <si>
    <t>AS.TRA. ROMA</t>
  </si>
  <si>
    <t>CATALANI</t>
  </si>
  <si>
    <t>FATICONI</t>
  </si>
  <si>
    <t>MANUEL</t>
  </si>
  <si>
    <t>BARBARA</t>
  </si>
  <si>
    <t>MIGLIORE</t>
  </si>
  <si>
    <t>ROBERTA</t>
  </si>
  <si>
    <t>MARIA</t>
  </si>
  <si>
    <t>ROCCO</t>
  </si>
  <si>
    <t>MAGGI</t>
  </si>
  <si>
    <t>LOMBARDO</t>
  </si>
  <si>
    <t>CHRISTIAN</t>
  </si>
  <si>
    <t>GIOVANNI SCAVO VELLETRI</t>
  </si>
  <si>
    <t>MANUELA</t>
  </si>
  <si>
    <t>PASQUALE</t>
  </si>
  <si>
    <t>DE SANTIS</t>
  </si>
  <si>
    <t>AL QARYOUTI</t>
  </si>
  <si>
    <t>MIRKO</t>
  </si>
  <si>
    <t>PAOLUCCI</t>
  </si>
  <si>
    <t>BRUSCHINI</t>
  </si>
  <si>
    <t>UGO</t>
  </si>
  <si>
    <t>BOLDRINI</t>
  </si>
  <si>
    <t>CATENA</t>
  </si>
  <si>
    <t>A.S.D. RINCORRO</t>
  </si>
  <si>
    <t>GERMANO</t>
  </si>
  <si>
    <t>GIORDANO</t>
  </si>
  <si>
    <t>ENZO</t>
  </si>
  <si>
    <t>GRAZIANO</t>
  </si>
  <si>
    <t>LEO</t>
  </si>
  <si>
    <t>PASTORE</t>
  </si>
  <si>
    <t>ADRIANO</t>
  </si>
  <si>
    <t>TROCCIA</t>
  </si>
  <si>
    <t>PATRIZIA</t>
  </si>
  <si>
    <t>FASHIONSPORT</t>
  </si>
  <si>
    <t>EMILIO</t>
  </si>
  <si>
    <t>MORETTI</t>
  </si>
  <si>
    <t>DI LASCIO</t>
  </si>
  <si>
    <t>RAFFAELLO</t>
  </si>
  <si>
    <t>VOLPE</t>
  </si>
  <si>
    <t>ANTONELLI</t>
  </si>
  <si>
    <t>GIULIETTA</t>
  </si>
  <si>
    <t>LUCARELLI</t>
  </si>
  <si>
    <t>RENZO</t>
  </si>
  <si>
    <t>GIOVANNINI</t>
  </si>
  <si>
    <t>RAFFAELLA</t>
  </si>
  <si>
    <t>POL. CIOCIARA ANTONIO FAVA</t>
  </si>
  <si>
    <t>MORELLI</t>
  </si>
  <si>
    <t>KATIUSCIA</t>
  </si>
  <si>
    <t>BALDASSARRE</t>
  </si>
  <si>
    <t>ATLETICA CECCANO</t>
  </si>
  <si>
    <t>MAURA</t>
  </si>
  <si>
    <t>EVANGELISTI</t>
  </si>
  <si>
    <t>FANTAUZZI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</si>
  <si>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</si>
  <si>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</si>
  <si>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</si>
  <si>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</si>
  <si>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</si>
  <si>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</si>
  <si>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</si>
  <si>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</si>
  <si>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</si>
  <si>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</si>
  <si>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</si>
  <si>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</si>
  <si>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</si>
  <si>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</si>
  <si>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</si>
  <si>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</si>
  <si>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</si>
  <si>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</si>
  <si>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</si>
  <si>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</si>
  <si>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</si>
  <si>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</si>
  <si>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</si>
  <si>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</si>
  <si>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</si>
  <si>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</si>
  <si>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</si>
  <si>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</si>
  <si>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</si>
  <si>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</si>
  <si>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</si>
  <si>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</si>
  <si>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</si>
  <si>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</si>
  <si>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</si>
  <si>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</si>
  <si>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</si>
  <si>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</si>
  <si>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</si>
  <si>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</si>
  <si>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</si>
  <si>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</si>
  <si>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</si>
  <si>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</si>
  <si>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</si>
  <si>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</si>
  <si>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</si>
  <si>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</si>
  <si>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</si>
  <si>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</si>
  <si>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</si>
  <si>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</si>
  <si>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</si>
  <si>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</si>
  <si>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</si>
  <si>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</si>
  <si>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</si>
  <si>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</si>
  <si>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</si>
  <si>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</si>
  <si>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</si>
  <si>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</si>
  <si>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</si>
  <si>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</si>
  <si>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</si>
  <si>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</si>
  <si>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</si>
  <si>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</si>
  <si>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</si>
  <si>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</si>
  <si>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</si>
  <si>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</si>
  <si>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</si>
  <si>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</si>
  <si>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</si>
  <si>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</si>
  <si>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</si>
  <si>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</si>
  <si>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</si>
  <si>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</si>
  <si>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</si>
  <si>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</si>
  <si>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</si>
  <si>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</si>
  <si>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</si>
  <si>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</si>
  <si>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</si>
  <si>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</si>
  <si>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</si>
  <si>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</si>
  <si>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</si>
  <si>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</si>
  <si>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</si>
  <si>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</si>
  <si>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</si>
  <si>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</si>
  <si>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</si>
  <si>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</si>
  <si>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</si>
  <si>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</si>
  <si>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</si>
  <si>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</si>
  <si>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</si>
  <si>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</si>
  <si>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</si>
  <si>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</si>
  <si>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</si>
  <si>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</si>
  <si>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</si>
  <si>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</si>
  <si>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</si>
  <si>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</si>
  <si>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</si>
  <si>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</si>
  <si>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</si>
  <si>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</si>
  <si>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</si>
  <si>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</si>
  <si>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</si>
  <si>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</si>
  <si>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</si>
  <si>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</si>
  <si>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</si>
  <si>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</si>
  <si>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</si>
  <si>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</si>
  <si>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</si>
  <si>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</si>
  <si>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</si>
  <si>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</si>
  <si>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</si>
  <si>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</si>
  <si>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</si>
  <si>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</si>
  <si>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</si>
  <si>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</si>
  <si>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</si>
  <si>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</si>
  <si>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</si>
  <si>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</si>
  <si>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</si>
  <si>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</si>
  <si>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</si>
  <si>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</si>
  <si>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</si>
  <si>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</si>
  <si>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</si>
  <si>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</si>
  <si>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</si>
  <si>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</si>
  <si>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</si>
  <si>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</si>
  <si>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</si>
  <si>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</si>
  <si>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</si>
  <si>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</si>
  <si>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</si>
  <si>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</si>
  <si>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</si>
  <si>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</si>
  <si>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</si>
  <si>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</si>
  <si>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</si>
  <si>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</si>
  <si>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</si>
  <si>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</si>
  <si>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</si>
  <si>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</si>
  <si>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</si>
  <si>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</si>
  <si>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</si>
  <si>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</si>
  <si>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</si>
  <si>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</si>
  <si>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</si>
  <si>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</si>
  <si>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</si>
  <si>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</si>
  <si>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</si>
  <si>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</si>
  <si>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</si>
  <si>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</si>
  <si>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</si>
  <si>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</si>
  <si>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BIAGIO</t>
  </si>
  <si>
    <t>PODISTICA ROCCA DI PAPA</t>
  </si>
  <si>
    <t>VENDITTI</t>
  </si>
  <si>
    <t>CAMPOLI</t>
  </si>
  <si>
    <t>DAMIANO</t>
  </si>
  <si>
    <t>BEVILACQUA</t>
  </si>
  <si>
    <t>ASCENZI</t>
  </si>
  <si>
    <t>MARCOCCIA</t>
  </si>
  <si>
    <t>UISP LATINA</t>
  </si>
  <si>
    <t>MARTUCCI</t>
  </si>
  <si>
    <t>ETTORE</t>
  </si>
  <si>
    <t>SPERDUTI</t>
  </si>
  <si>
    <t>TOMASSI</t>
  </si>
  <si>
    <t>CESARE</t>
  </si>
  <si>
    <t>CATRACCHIA</t>
  </si>
  <si>
    <t>GABRIELLA</t>
  </si>
  <si>
    <t>BIANCHINI</t>
  </si>
  <si>
    <t>WILLIAM</t>
  </si>
  <si>
    <t>DEBORA</t>
  </si>
  <si>
    <t>TESTA</t>
  </si>
  <si>
    <t>FALASCA</t>
  </si>
  <si>
    <t>M_E40</t>
  </si>
  <si>
    <t>ASD RUNNERS TEAM COLLEFERRO</t>
  </si>
  <si>
    <t>QUAGLIA</t>
  </si>
  <si>
    <t>ASD TOP RUNNERS CASTELLI ROMANI</t>
  </si>
  <si>
    <t>DI FOLCO</t>
  </si>
  <si>
    <t>M_A20</t>
  </si>
  <si>
    <t>PAPOCCIA</t>
  </si>
  <si>
    <t>A.S.D. POD. AMATORI MOROLO</t>
  </si>
  <si>
    <t>MILANA</t>
  </si>
  <si>
    <t>M_D35</t>
  </si>
  <si>
    <t>CHIOMINTO</t>
  </si>
  <si>
    <t>M_F45</t>
  </si>
  <si>
    <t>PANICCIA</t>
  </si>
  <si>
    <t>A.S.D. PODISTICA AVIS PRIVERNO</t>
  </si>
  <si>
    <t>ALLEGRI</t>
  </si>
  <si>
    <t>DEVIS</t>
  </si>
  <si>
    <t>DI CAPRIO</t>
  </si>
  <si>
    <t>M_C30</t>
  </si>
  <si>
    <t>CAPPONI</t>
  </si>
  <si>
    <t>DEL BONO</t>
  </si>
  <si>
    <t>POD. TERRACINA</t>
  </si>
  <si>
    <t>MERCURI</t>
  </si>
  <si>
    <t>RUNNING CLUB LATINA</t>
  </si>
  <si>
    <t>BRECCIA</t>
  </si>
  <si>
    <t>GASTONE</t>
  </si>
  <si>
    <t>M_H55</t>
  </si>
  <si>
    <t>CONTENTA</t>
  </si>
  <si>
    <t>M_G50</t>
  </si>
  <si>
    <t>A.S.D. ROCCAGORGA</t>
  </si>
  <si>
    <t>ROMAGGIOLI</t>
  </si>
  <si>
    <t>PIERMATTEO</t>
  </si>
  <si>
    <t>FALCONE</t>
  </si>
  <si>
    <t>NORIGHI</t>
  </si>
  <si>
    <t>DI MANNO</t>
  </si>
  <si>
    <t>ANTONIO RAFFAELE</t>
  </si>
  <si>
    <t>A.S.D. I LUPI DI MONTE CAIRO</t>
  </si>
  <si>
    <t>SALVUCCI</t>
  </si>
  <si>
    <t>POLLETTI</t>
  </si>
  <si>
    <t>CAVOLA</t>
  </si>
  <si>
    <t>A.S.D. FREE RUNNERS</t>
  </si>
  <si>
    <t>POCE</t>
  </si>
  <si>
    <t>A.S.D. MES COLLEFERRO</t>
  </si>
  <si>
    <t>RAPALI</t>
  </si>
  <si>
    <t>VIGLIANTI</t>
  </si>
  <si>
    <t>ROSSANO</t>
  </si>
  <si>
    <t>MARGIOTTA</t>
  </si>
  <si>
    <t>MARCELLI</t>
  </si>
  <si>
    <t>SORA RUNNERS CLUB</t>
  </si>
  <si>
    <t>GRAZIOSO</t>
  </si>
  <si>
    <t>FLAMINI</t>
  </si>
  <si>
    <t>A.S.D. CENTRO FITNESS MONTELLO</t>
  </si>
  <si>
    <t>PENTANGELO</t>
  </si>
  <si>
    <t>M_L65</t>
  </si>
  <si>
    <t>PODISTICA CIAMPINO</t>
  </si>
  <si>
    <t>AVANZATO</t>
  </si>
  <si>
    <t>AMEDEO</t>
  </si>
  <si>
    <t>NARDI</t>
  </si>
  <si>
    <t>FIDAL RUNCARD</t>
  </si>
  <si>
    <t>VELOCCIA</t>
  </si>
  <si>
    <t>A.S.D. PODISTICA  APRILIA</t>
  </si>
  <si>
    <t>PETELLA</t>
  </si>
  <si>
    <t>M_I60</t>
  </si>
  <si>
    <t>PANNO</t>
  </si>
  <si>
    <t>TONINO</t>
  </si>
  <si>
    <t>HUANG HUA</t>
  </si>
  <si>
    <t>SVOLACCHIA</t>
  </si>
  <si>
    <t>FALCIGLIA</t>
  </si>
  <si>
    <t>PLANET SPORT ROMA</t>
  </si>
  <si>
    <t>BELVISI</t>
  </si>
  <si>
    <t>GIAMBATTISTA</t>
  </si>
  <si>
    <t>ROMEI</t>
  </si>
  <si>
    <t>COPPA</t>
  </si>
  <si>
    <t>DESIDERIO</t>
  </si>
  <si>
    <t>W_F45</t>
  </si>
  <si>
    <t>ASD TOP RUN FONDI</t>
  </si>
  <si>
    <t>ZARBO</t>
  </si>
  <si>
    <t>ASD NUOVA PODISTICA  LATINA</t>
  </si>
  <si>
    <t>MAZZEI</t>
  </si>
  <si>
    <t>A.S.D. ATLETICA SABAUDIA</t>
  </si>
  <si>
    <t>D'ATINO</t>
  </si>
  <si>
    <t>TIRELLI</t>
  </si>
  <si>
    <t>MONTIN</t>
  </si>
  <si>
    <t>MACIOCI</t>
  </si>
  <si>
    <t>ATL. ANZIO</t>
  </si>
  <si>
    <t>COCOROCCHIO</t>
  </si>
  <si>
    <t>ASD LIRI RUNNERS</t>
  </si>
  <si>
    <t>MENNA</t>
  </si>
  <si>
    <t>RODOLFO</t>
  </si>
  <si>
    <t>D'ANNIBALE</t>
  </si>
  <si>
    <t>A.S.D. ATLETICA AMATORI VELLETRI</t>
  </si>
  <si>
    <t>A.S.D. PODISTICA PONTINIA</t>
  </si>
  <si>
    <t>NASSO</t>
  </si>
  <si>
    <t>GATTUSO</t>
  </si>
  <si>
    <t>DEMETRIO</t>
  </si>
  <si>
    <t>ASI ATL.MINNITI</t>
  </si>
  <si>
    <t>BOMBINI</t>
  </si>
  <si>
    <t>QUINTO</t>
  </si>
  <si>
    <t>SAVINA</t>
  </si>
  <si>
    <t>DEMIN</t>
  </si>
  <si>
    <t>OLIMPIA ATLETICA NETTUNO</t>
  </si>
  <si>
    <t>CAPRARELLI</t>
  </si>
  <si>
    <t>DEL PRINCIPE</t>
  </si>
  <si>
    <t>LUCCHETTI</t>
  </si>
  <si>
    <t>LANCIA</t>
  </si>
  <si>
    <t>DANIEL</t>
  </si>
  <si>
    <t>BACCARI</t>
  </si>
  <si>
    <t>VIOLETTACLUB</t>
  </si>
  <si>
    <t>TOFANI</t>
  </si>
  <si>
    <t>A.S.D. GRUPPO MILLEPIEDI</t>
  </si>
  <si>
    <t>MADONNA</t>
  </si>
  <si>
    <t>GENNARO</t>
  </si>
  <si>
    <t>A.S.D. FONDI RUNNERS 2010</t>
  </si>
  <si>
    <t>SIMONTE</t>
  </si>
  <si>
    <t>GHIROTTO</t>
  </si>
  <si>
    <t>ARDUIN</t>
  </si>
  <si>
    <t>PROTANI</t>
  </si>
  <si>
    <t>U.S. SANGIORGESE</t>
  </si>
  <si>
    <t>BASTIANELLI</t>
  </si>
  <si>
    <t>NARDACCI</t>
  </si>
  <si>
    <t>TORELLI</t>
  </si>
  <si>
    <t>SPALLOTTA</t>
  </si>
  <si>
    <t>DONATO</t>
  </si>
  <si>
    <t>MIOZZI</t>
  </si>
  <si>
    <t>ANNIBALE</t>
  </si>
  <si>
    <t>LUDOVISI</t>
  </si>
  <si>
    <t>PAPI</t>
  </si>
  <si>
    <t>DE NARDIS</t>
  </si>
  <si>
    <t>MIELE</t>
  </si>
  <si>
    <t>CAPOROSSI</t>
  </si>
  <si>
    <t>LANCERIN</t>
  </si>
  <si>
    <t>SPERLONGA E 20 ASD</t>
  </si>
  <si>
    <t>D'ORTONA</t>
  </si>
  <si>
    <t>DI MURRO</t>
  </si>
  <si>
    <t>BALZANO</t>
  </si>
  <si>
    <t>MADAMA</t>
  </si>
  <si>
    <t>MONDRAGONE IN CORSA</t>
  </si>
  <si>
    <t>ARCHIMIO</t>
  </si>
  <si>
    <t>CIUFO</t>
  </si>
  <si>
    <t>A.S.D. TEAM ATLETICA UISP</t>
  </si>
  <si>
    <t>SERAFINELLI</t>
  </si>
  <si>
    <t>CACIONI</t>
  </si>
  <si>
    <t>MACCHIUSI</t>
  </si>
  <si>
    <t>TURRI</t>
  </si>
  <si>
    <t>CIUFFOLETTI</t>
  </si>
  <si>
    <t>FRANGAR NON FLECTAR</t>
  </si>
  <si>
    <t>RANUCCI</t>
  </si>
  <si>
    <t>DEL BUE</t>
  </si>
  <si>
    <t>PODISTICA BIASOLA ASD</t>
  </si>
  <si>
    <t>ROSSETTI</t>
  </si>
  <si>
    <t>MONTI</t>
  </si>
  <si>
    <t>MUSA</t>
  </si>
  <si>
    <t>ELPIDIO</t>
  </si>
  <si>
    <t>TANDA</t>
  </si>
  <si>
    <t>A.S.D. FILIPPIDE RUNNERS TEAM</t>
  </si>
  <si>
    <t>SAGRESTANI</t>
  </si>
  <si>
    <t>ZACCARI</t>
  </si>
  <si>
    <t>GIOVANNI SCAVO 2000 ATL.</t>
  </si>
  <si>
    <t>W_C30</t>
  </si>
  <si>
    <t>CLINO</t>
  </si>
  <si>
    <t>PERRONE</t>
  </si>
  <si>
    <t>LUISON</t>
  </si>
  <si>
    <t>SULLUTRONE</t>
  </si>
  <si>
    <t>POLI GOLFO</t>
  </si>
  <si>
    <t>LUCIO</t>
  </si>
  <si>
    <t>ATL. MONTICELLANA</t>
  </si>
  <si>
    <t>ANDREOLI</t>
  </si>
  <si>
    <t>W_D35</t>
  </si>
  <si>
    <t>AMATUCCI</t>
  </si>
  <si>
    <t>FARINA</t>
  </si>
  <si>
    <t>MAGLIONE</t>
  </si>
  <si>
    <t>MASCI</t>
  </si>
  <si>
    <t>RABBIA</t>
  </si>
  <si>
    <t>PANZETTA</t>
  </si>
  <si>
    <t>GOMEZ</t>
  </si>
  <si>
    <t>LILY EUGENIA</t>
  </si>
  <si>
    <t>DE MARCHIS</t>
  </si>
  <si>
    <t>SCIFONI</t>
  </si>
  <si>
    <t>MARGAGNONI</t>
  </si>
  <si>
    <t>SCHIAVARELLI</t>
  </si>
  <si>
    <t>DELL'ANNO</t>
  </si>
  <si>
    <t>CRESCENZI</t>
  </si>
  <si>
    <t>DE FABRIITIS</t>
  </si>
  <si>
    <t>DI LORENZO</t>
  </si>
  <si>
    <t>DI MAIO</t>
  </si>
  <si>
    <t>PETRASSI</t>
  </si>
  <si>
    <t>BRUGNARA</t>
  </si>
  <si>
    <t>PADRONE</t>
  </si>
  <si>
    <t>LAURI</t>
  </si>
  <si>
    <t>DELLO VICARIO</t>
  </si>
  <si>
    <t>DE LUCIA</t>
  </si>
  <si>
    <t>COSIMO ANDREA</t>
  </si>
  <si>
    <t>POD. VALLE CAUDINA</t>
  </si>
  <si>
    <t>GUADAGNINO</t>
  </si>
  <si>
    <t>ABRUSCATO</t>
  </si>
  <si>
    <t>DE CASTRO</t>
  </si>
  <si>
    <t>ZORZO</t>
  </si>
  <si>
    <t>IALONGO</t>
  </si>
  <si>
    <t>CASENTINI</t>
  </si>
  <si>
    <t>TRINGALI</t>
  </si>
  <si>
    <t>CECCANO</t>
  </si>
  <si>
    <t>FORINO</t>
  </si>
  <si>
    <t>MARINA</t>
  </si>
  <si>
    <t>W_E40</t>
  </si>
  <si>
    <t>WOJTAL</t>
  </si>
  <si>
    <t>AGNIESZKA MALGORZATA</t>
  </si>
  <si>
    <t>ZONZIN</t>
  </si>
  <si>
    <t>GRANDE</t>
  </si>
  <si>
    <t>RITA</t>
  </si>
  <si>
    <t>AMANTI</t>
  </si>
  <si>
    <t>A.S.D. ATLETICA TUSCULUM</t>
  </si>
  <si>
    <t>CORINA</t>
  </si>
  <si>
    <t>ENEA</t>
  </si>
  <si>
    <t>MANCONE</t>
  </si>
  <si>
    <t>BORDONI</t>
  </si>
  <si>
    <t>SPORTELLI</t>
  </si>
  <si>
    <t>LILLI</t>
  </si>
  <si>
    <t>MARIA FLAVIA</t>
  </si>
  <si>
    <t>FERRACCI</t>
  </si>
  <si>
    <t>LUIGIA</t>
  </si>
  <si>
    <t>CSURGAI</t>
  </si>
  <si>
    <t>LUNNINI</t>
  </si>
  <si>
    <t>ASS SPORT. D. CIRCOLO CONSORZIO</t>
  </si>
  <si>
    <t>MARA</t>
  </si>
  <si>
    <t>CIPOLLA</t>
  </si>
  <si>
    <t>FRASCARELLI</t>
  </si>
  <si>
    <t>ABSI</t>
  </si>
  <si>
    <t>SADIDDIN</t>
  </si>
  <si>
    <t>BRUOGNOLO</t>
  </si>
  <si>
    <t>CARACCI</t>
  </si>
  <si>
    <t>GIORGIA</t>
  </si>
  <si>
    <t>ATLETICA NEPTUNIA</t>
  </si>
  <si>
    <t>IMPERIOLI</t>
  </si>
  <si>
    <t>CSEN FROSINONE</t>
  </si>
  <si>
    <t>ERMANNO</t>
  </si>
  <si>
    <t>LOCICERO</t>
  </si>
  <si>
    <t>ANGELONI</t>
  </si>
  <si>
    <t>DI FEDE</t>
  </si>
  <si>
    <t>MARCHETTI</t>
  </si>
  <si>
    <t>A.S.D. ATLETICA SETINA</t>
  </si>
  <si>
    <t>ASD RUNNING CLUB ATL. LARIANO</t>
  </si>
  <si>
    <t>DE RITA</t>
  </si>
  <si>
    <t>ACCIAI</t>
  </si>
  <si>
    <t>CELENTANO</t>
  </si>
  <si>
    <t>BIACIONI</t>
  </si>
  <si>
    <t>BUSTOS</t>
  </si>
  <si>
    <t>GIULIO CESARE</t>
  </si>
  <si>
    <t>TRAORE</t>
  </si>
  <si>
    <t>YERO DIOUMA</t>
  </si>
  <si>
    <t>BOTTONI</t>
  </si>
  <si>
    <t>BINI</t>
  </si>
  <si>
    <t>CAMERLINGO</t>
  </si>
  <si>
    <t>A.S.D. MONTI ROSSI NICOLOSI</t>
  </si>
  <si>
    <t>CARNEVALI</t>
  </si>
  <si>
    <t>VERUSCA</t>
  </si>
  <si>
    <t>BALZINI</t>
  </si>
  <si>
    <t>ANDREA LUIGI GUIDO</t>
  </si>
  <si>
    <t>MORETTO</t>
  </si>
  <si>
    <t>ASD LBM SPORT TEAM</t>
  </si>
  <si>
    <t>SEPE</t>
  </si>
  <si>
    <t>DI TROCCHIO</t>
  </si>
  <si>
    <t>VERDESCA</t>
  </si>
  <si>
    <t>CRETAZZO</t>
  </si>
  <si>
    <t>VARONE</t>
  </si>
  <si>
    <t>MASOCCO</t>
  </si>
  <si>
    <t>SANTUCCI</t>
  </si>
  <si>
    <t>GUZZI</t>
  </si>
  <si>
    <t>BAGNO</t>
  </si>
  <si>
    <t>MENEGON</t>
  </si>
  <si>
    <t>D'ANNOLFO</t>
  </si>
  <si>
    <t>GOFFREDO</t>
  </si>
  <si>
    <t>ITALIA SPORT RUNNING</t>
  </si>
  <si>
    <t>PISCITELLI</t>
  </si>
  <si>
    <t>CAPUTO</t>
  </si>
  <si>
    <t>CAROZZA</t>
  </si>
  <si>
    <t>ZUIN</t>
  </si>
  <si>
    <t>W_G50</t>
  </si>
  <si>
    <t>RAFFO</t>
  </si>
  <si>
    <t>D'ALBENZO</t>
  </si>
  <si>
    <t>TACCONI</t>
  </si>
  <si>
    <t>FANTI</t>
  </si>
  <si>
    <t>ZACCHEO</t>
  </si>
  <si>
    <t>RECCANELLO</t>
  </si>
  <si>
    <t>TROBIANI</t>
  </si>
  <si>
    <t>BRACCI</t>
  </si>
  <si>
    <t>FELEPPA</t>
  </si>
  <si>
    <t>GRUPPO SPORTIVO ITALIANO</t>
  </si>
  <si>
    <t>COLARIETI</t>
  </si>
  <si>
    <t>ARA</t>
  </si>
  <si>
    <t>ALBA</t>
  </si>
  <si>
    <t>SPIRITI LIBERI</t>
  </si>
  <si>
    <t>STRAVATO</t>
  </si>
  <si>
    <t>ERICA</t>
  </si>
  <si>
    <t>W_A20</t>
  </si>
  <si>
    <t>IANNATTONE</t>
  </si>
  <si>
    <t>VIGOR TAURUS TEAM</t>
  </si>
  <si>
    <t>SCARDELLARO</t>
  </si>
  <si>
    <t>PIETRO MARIO</t>
  </si>
  <si>
    <t>ARCANGELO</t>
  </si>
  <si>
    <t>DRI</t>
  </si>
  <si>
    <t>MASTRANGELI</t>
  </si>
  <si>
    <t>TESEO</t>
  </si>
  <si>
    <t>COLOMBO</t>
  </si>
  <si>
    <t>A.S.D. G.S. ROATA  CHIUSANI</t>
  </si>
  <si>
    <t>ILARI</t>
  </si>
  <si>
    <t>DI LIVIO</t>
  </si>
  <si>
    <t>BISCEGLIE</t>
  </si>
  <si>
    <t>TOLDO</t>
  </si>
  <si>
    <t>TOSI</t>
  </si>
  <si>
    <t>COLLARO</t>
  </si>
  <si>
    <t>CATANZANI</t>
  </si>
  <si>
    <t>BRINI</t>
  </si>
  <si>
    <t>CAPOCCIAMA</t>
  </si>
  <si>
    <t>ASD CORRIALVITO</t>
  </si>
  <si>
    <t>PARROCCHIA</t>
  </si>
  <si>
    <t>OLIM PALUS LATINA</t>
  </si>
  <si>
    <t>ZAMPI</t>
  </si>
  <si>
    <t>SERVIDIO</t>
  </si>
  <si>
    <t>INCOLLINGO</t>
  </si>
  <si>
    <t>TONY</t>
  </si>
  <si>
    <t>SOAVE</t>
  </si>
  <si>
    <t>BENTINI</t>
  </si>
  <si>
    <t>SOSSAI</t>
  </si>
  <si>
    <t>PERCOCO</t>
  </si>
  <si>
    <t>BOSCHI</t>
  </si>
  <si>
    <t>M_M70</t>
  </si>
  <si>
    <t>ROCCARINA</t>
  </si>
  <si>
    <t>ABM PODISTICA ASD</t>
  </si>
  <si>
    <t>FERRON</t>
  </si>
  <si>
    <t>FAZIO</t>
  </si>
  <si>
    <t>SALVATORE EMANUELE</t>
  </si>
  <si>
    <t>ASD ATLETICA VELLETRI</t>
  </si>
  <si>
    <t>ANELLUCCI</t>
  </si>
  <si>
    <t>ZIMBARDI</t>
  </si>
  <si>
    <t>SEZZI</t>
  </si>
  <si>
    <t>MAROSTICA</t>
  </si>
  <si>
    <t>ALBINO</t>
  </si>
  <si>
    <t>A.S.D. ATLETICA HERMADA</t>
  </si>
  <si>
    <t>TERENZI</t>
  </si>
  <si>
    <t>DUMA</t>
  </si>
  <si>
    <t>ANDREASSI</t>
  </si>
  <si>
    <t>AMICI PARCO CASTELLI ROMANI</t>
  </si>
  <si>
    <t>SAGRETTI</t>
  </si>
  <si>
    <t>VERNA</t>
  </si>
  <si>
    <t>FUGARO</t>
  </si>
  <si>
    <t>DI LEGGE</t>
  </si>
  <si>
    <t>STRACQUALURSI</t>
  </si>
  <si>
    <t>FABIETTI</t>
  </si>
  <si>
    <t>PIO</t>
  </si>
  <si>
    <t>LATINA RUNNERS</t>
  </si>
  <si>
    <t>DANIELI</t>
  </si>
  <si>
    <t>CUGINI</t>
  </si>
  <si>
    <t>W_H55</t>
  </si>
  <si>
    <t>MAURIZI</t>
  </si>
  <si>
    <t>PELLICONI</t>
  </si>
  <si>
    <t>CONSIGLIO</t>
  </si>
  <si>
    <t>D'URSO</t>
  </si>
  <si>
    <t>SALZONE</t>
  </si>
  <si>
    <t>ABBATECOLA</t>
  </si>
  <si>
    <t>PAZIENZA</t>
  </si>
  <si>
    <t>DE MARZI</t>
  </si>
  <si>
    <t>URBANI</t>
  </si>
  <si>
    <t>ROMANELLI</t>
  </si>
  <si>
    <t>FASULO</t>
  </si>
  <si>
    <t>MIRABELLA</t>
  </si>
  <si>
    <t>DE PUCCHIO</t>
  </si>
  <si>
    <t>HUMBERTO</t>
  </si>
  <si>
    <t>CAMPOBASSO</t>
  </si>
  <si>
    <t>POLISPORTIVA COLLI ANIENE - ASD</t>
  </si>
  <si>
    <t>QUADRINO</t>
  </si>
  <si>
    <t>SANTONI</t>
  </si>
  <si>
    <t>SAUTTO</t>
  </si>
  <si>
    <t>CAPOTOSTO</t>
  </si>
  <si>
    <t>SOFRA</t>
  </si>
  <si>
    <t>CLOTILDE</t>
  </si>
  <si>
    <t>PENNACCHIO</t>
  </si>
  <si>
    <t>CEPARANO</t>
  </si>
  <si>
    <t>PUNZETTI</t>
  </si>
  <si>
    <t>FERULLO</t>
  </si>
  <si>
    <t>CLAUDIA ALESSANDRA</t>
  </si>
  <si>
    <t>GRECO</t>
  </si>
  <si>
    <t>VIGOR TAURUS TEAM LT</t>
  </si>
  <si>
    <t>ABBAFATI</t>
  </si>
  <si>
    <t>BAROFFIO</t>
  </si>
  <si>
    <t>MANTUANO</t>
  </si>
  <si>
    <t>A.S.D.  PODISTICA AVIS PRIVERNO</t>
  </si>
  <si>
    <t>LORIS</t>
  </si>
  <si>
    <t>DE LELLIS</t>
  </si>
  <si>
    <t>POL ATLETICA CEPRANO</t>
  </si>
  <si>
    <t>DE ROSSI</t>
  </si>
  <si>
    <t>MANZINI</t>
  </si>
  <si>
    <t>COVA</t>
  </si>
  <si>
    <t>PAOLO ANGELO</t>
  </si>
  <si>
    <t>AMELIA</t>
  </si>
  <si>
    <t>CASTELLI</t>
  </si>
  <si>
    <t>MARCO EMILIO</t>
  </si>
  <si>
    <t>ABBADINI</t>
  </si>
  <si>
    <t>W_I60</t>
  </si>
  <si>
    <t>DI RUSSO</t>
  </si>
  <si>
    <t>CUCCHIELLA</t>
  </si>
  <si>
    <t>LOTTERINI</t>
  </si>
  <si>
    <t>RADICIOLI</t>
  </si>
  <si>
    <t>LAMBERTI</t>
  </si>
  <si>
    <t>GNACCARINI</t>
  </si>
  <si>
    <t>BREISSAN</t>
  </si>
  <si>
    <t>NERONE</t>
  </si>
  <si>
    <t>ROSA</t>
  </si>
  <si>
    <t>TAMBURRINI</t>
  </si>
  <si>
    <t>MARIA TULLIA</t>
  </si>
  <si>
    <t>TITTA</t>
  </si>
  <si>
    <t>VITTI</t>
  </si>
  <si>
    <t>VIGLIANTE</t>
  </si>
  <si>
    <t>MARIA MARTINA</t>
  </si>
  <si>
    <t>CASSANO</t>
  </si>
  <si>
    <t>DE FILIPPO</t>
  </si>
  <si>
    <t>TRINCHILLO</t>
  </si>
  <si>
    <t>TERESA</t>
  </si>
  <si>
    <t>TOPATIGH</t>
  </si>
  <si>
    <t>NATASCIA</t>
  </si>
  <si>
    <t>MIRABILE</t>
  </si>
  <si>
    <t>VANNINI</t>
  </si>
  <si>
    <t>CINQUEGRANA</t>
  </si>
  <si>
    <t>CASTRI</t>
  </si>
  <si>
    <t>DEL MEDICO</t>
  </si>
  <si>
    <t>YURKOVSKA</t>
  </si>
  <si>
    <t>IRYNA</t>
  </si>
  <si>
    <t>PILUTI</t>
  </si>
  <si>
    <t>GATTO</t>
  </si>
  <si>
    <t>A.S.D. ATLETICA LATINA</t>
  </si>
  <si>
    <t>TAFFAREL</t>
  </si>
  <si>
    <t>MARIA ROSARIA</t>
  </si>
  <si>
    <t>MARCON</t>
  </si>
  <si>
    <t>IULIANO</t>
  </si>
  <si>
    <t>BRUZZESI</t>
  </si>
  <si>
    <t>TESTINI</t>
  </si>
  <si>
    <t>MARATHON ROMA - CASTELFUSANO</t>
  </si>
  <si>
    <t>SANGUIGNI</t>
  </si>
  <si>
    <t>FAIOLA</t>
  </si>
  <si>
    <t>FRANCA</t>
  </si>
  <si>
    <t>PISCIOTTI</t>
  </si>
  <si>
    <t>FILIPPINA</t>
  </si>
  <si>
    <t>MINOTTI</t>
  </si>
  <si>
    <t>RAZZA</t>
  </si>
  <si>
    <t>GIANNOTTO</t>
  </si>
  <si>
    <t>TAFFURI</t>
  </si>
  <si>
    <t>GALLETTI</t>
  </si>
  <si>
    <t>SILVANA</t>
  </si>
  <si>
    <t>MINGHELLA</t>
  </si>
  <si>
    <t>SCIACCA</t>
  </si>
  <si>
    <t>PEROTTO</t>
  </si>
  <si>
    <t>Mezza Maratona di Sabaudia</t>
  </si>
  <si>
    <t>Sabaudia (LT) Italia</t>
  </si>
  <si>
    <t>17ª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</si>
</sst>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2" fillId="56" borderId="49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32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21" fontId="25" fillId="0" borderId="20" xfId="0" applyNumberFormat="1" applyFont="1" applyFill="1" applyBorder="1" applyAlignment="1" quotePrefix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21" fontId="25" fillId="0" borderId="36" xfId="0" applyNumberFormat="1" applyFont="1" applyFill="1" applyBorder="1" applyAlignment="1" quotePrefix="1">
      <alignment horizontal="center" vertical="center"/>
    </xf>
    <xf numFmtId="0" fontId="25" fillId="0" borderId="39" xfId="0" applyFont="1" applyFill="1" applyBorder="1" applyAlignment="1">
      <alignment horizontal="left" vertical="center"/>
    </xf>
    <xf numFmtId="21" fontId="25" fillId="0" borderId="39" xfId="0" applyNumberFormat="1" applyFont="1" applyFill="1" applyBorder="1" applyAlignment="1" quotePrefix="1">
      <alignment horizontal="center" vertical="center"/>
    </xf>
    <xf numFmtId="0" fontId="53" fillId="57" borderId="36" xfId="0" applyFont="1" applyFill="1" applyBorder="1" applyAlignment="1">
      <alignment horizontal="left" vertical="center"/>
    </xf>
    <xf numFmtId="21" fontId="53" fillId="57" borderId="36" xfId="0" applyNumberFormat="1" applyFont="1" applyFill="1" applyBorder="1" applyAlignment="1" quotePrefix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0" t="s">
        <v>1108</v>
      </c>
      <c r="B1" s="51"/>
      <c r="C1" s="51"/>
      <c r="D1" s="51"/>
      <c r="E1" s="51"/>
      <c r="F1" s="51"/>
      <c r="G1" s="51"/>
      <c r="H1" s="51"/>
      <c r="I1" s="52"/>
    </row>
    <row r="2" spans="1:9" ht="24" customHeight="1">
      <c r="A2" s="53" t="s">
        <v>1110</v>
      </c>
      <c r="B2" s="54"/>
      <c r="C2" s="54"/>
      <c r="D2" s="54"/>
      <c r="E2" s="54"/>
      <c r="F2" s="54"/>
      <c r="G2" s="54"/>
      <c r="H2" s="54"/>
      <c r="I2" s="55"/>
    </row>
    <row r="3" spans="1:9" ht="24" customHeight="1">
      <c r="A3" s="38"/>
      <c r="B3" s="14" t="s">
        <v>1109</v>
      </c>
      <c r="C3" s="14"/>
      <c r="D3" s="15"/>
      <c r="E3" s="14" t="s">
        <v>295</v>
      </c>
      <c r="F3" s="15"/>
      <c r="G3" s="14"/>
      <c r="H3" s="15" t="s">
        <v>0</v>
      </c>
      <c r="I3" s="16">
        <v>21.097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2" s="3" customFormat="1" ht="18" customHeight="1">
      <c r="A5" s="7" t="s">
        <v>26</v>
      </c>
      <c r="B5" s="62" t="s">
        <v>138</v>
      </c>
      <c r="C5" s="62" t="s">
        <v>20</v>
      </c>
      <c r="D5" s="8" t="s">
        <v>659</v>
      </c>
      <c r="E5" s="62" t="s">
        <v>660</v>
      </c>
      <c r="F5" s="63">
        <v>0.05044421296296297</v>
      </c>
      <c r="G5" s="8" t="str">
        <f aca="true" t="shared" si="0" ref="G5:G36">TEXT(INT((HOUR(F5)*3600+MINUTE(F5)*60+SECOND(F5))/$I$3/60),"0")&amp;"."&amp;TEXT(MOD((HOUR(F5)*3600+MINUTE(F5)*60+SECOND(F5))/$I$3,60),"00")&amp;"/km"</f>
        <v>3.27/km</v>
      </c>
      <c r="H5" s="36">
        <f aca="true" t="shared" si="1" ref="H5:H36">F5-$F$5</f>
        <v>0</v>
      </c>
      <c r="I5" s="9">
        <f>F5-INDEX($F$5:$F$354,MATCH(D5,$D$5:$D$354,0))</f>
        <v>0</v>
      </c>
      <c r="J5" s="40"/>
      <c r="K5" s="40"/>
      <c r="L5" s="40"/>
    </row>
    <row r="6" spans="1:12" s="3" customFormat="1" ht="18" customHeight="1">
      <c r="A6" s="30" t="s">
        <v>27</v>
      </c>
      <c r="B6" s="64" t="s">
        <v>661</v>
      </c>
      <c r="C6" s="64" t="s">
        <v>20</v>
      </c>
      <c r="D6" s="31" t="s">
        <v>659</v>
      </c>
      <c r="E6" s="64" t="s">
        <v>662</v>
      </c>
      <c r="F6" s="65">
        <v>0.05064884259259259</v>
      </c>
      <c r="G6" s="31" t="str">
        <f t="shared" si="0"/>
        <v>3.27/km</v>
      </c>
      <c r="H6" s="37">
        <f t="shared" si="1"/>
        <v>0.00020462962962962405</v>
      </c>
      <c r="I6" s="32">
        <f>F6-INDEX($F$5:$F$354,MATCH(D6,$D$5:$D$354,0))</f>
        <v>0.00020462962962962405</v>
      </c>
      <c r="J6" s="40"/>
      <c r="K6" s="40"/>
      <c r="L6" s="40"/>
    </row>
    <row r="7" spans="1:12" s="3" customFormat="1" ht="18" customHeight="1">
      <c r="A7" s="30" t="s">
        <v>28</v>
      </c>
      <c r="B7" s="64" t="s">
        <v>663</v>
      </c>
      <c r="C7" s="64" t="s">
        <v>343</v>
      </c>
      <c r="D7" s="31" t="s">
        <v>664</v>
      </c>
      <c r="E7" s="64" t="s">
        <v>446</v>
      </c>
      <c r="F7" s="65">
        <v>0.05082407407407408</v>
      </c>
      <c r="G7" s="31" t="str">
        <f t="shared" si="0"/>
        <v>3.28/km</v>
      </c>
      <c r="H7" s="37">
        <f t="shared" si="1"/>
        <v>0.0003798611111111086</v>
      </c>
      <c r="I7" s="32">
        <f>F7-INDEX($F$5:$F$354,MATCH(D7,$D$5:$D$354,0))</f>
        <v>0</v>
      </c>
      <c r="J7" s="40"/>
      <c r="K7" s="40"/>
      <c r="L7" s="40"/>
    </row>
    <row r="8" spans="1:12" s="3" customFormat="1" ht="18" customHeight="1">
      <c r="A8" s="30" t="s">
        <v>29</v>
      </c>
      <c r="B8" s="64" t="s">
        <v>665</v>
      </c>
      <c r="C8" s="64" t="s">
        <v>306</v>
      </c>
      <c r="D8" s="31" t="s">
        <v>659</v>
      </c>
      <c r="E8" s="64" t="s">
        <v>666</v>
      </c>
      <c r="F8" s="65">
        <v>0.05123263888888888</v>
      </c>
      <c r="G8" s="31" t="str">
        <f t="shared" si="0"/>
        <v>3.30/km</v>
      </c>
      <c r="H8" s="37">
        <f t="shared" si="1"/>
        <v>0.0007884259259259147</v>
      </c>
      <c r="I8" s="32">
        <f>F8-INDEX($F$5:$F$354,MATCH(D8,$D$5:$D$354,0))</f>
        <v>0.0007884259259259147</v>
      </c>
      <c r="J8" s="40"/>
      <c r="K8" s="40"/>
      <c r="L8" s="40"/>
    </row>
    <row r="9" spans="1:12" s="3" customFormat="1" ht="18" customHeight="1">
      <c r="A9" s="30" t="s">
        <v>30</v>
      </c>
      <c r="B9" s="64" t="s">
        <v>667</v>
      </c>
      <c r="C9" s="64" t="s">
        <v>412</v>
      </c>
      <c r="D9" s="31" t="s">
        <v>668</v>
      </c>
      <c r="E9" s="64" t="s">
        <v>159</v>
      </c>
      <c r="F9" s="65">
        <v>0.051814930555555555</v>
      </c>
      <c r="G9" s="31" t="str">
        <f t="shared" si="0"/>
        <v>3.32/km</v>
      </c>
      <c r="H9" s="37">
        <f t="shared" si="1"/>
        <v>0.0013707175925925866</v>
      </c>
      <c r="I9" s="32">
        <f>F9-INDEX($F$5:$F$354,MATCH(D9,$D$5:$D$354,0))</f>
        <v>0</v>
      </c>
      <c r="J9" s="40"/>
      <c r="K9" s="40"/>
      <c r="L9" s="40"/>
    </row>
    <row r="10" spans="1:12" s="3" customFormat="1" ht="18" customHeight="1">
      <c r="A10" s="30" t="s">
        <v>31</v>
      </c>
      <c r="B10" s="64" t="s">
        <v>669</v>
      </c>
      <c r="C10" s="64" t="s">
        <v>341</v>
      </c>
      <c r="D10" s="31" t="s">
        <v>670</v>
      </c>
      <c r="E10" s="64" t="s">
        <v>322</v>
      </c>
      <c r="F10" s="65">
        <v>0.0525025462962963</v>
      </c>
      <c r="G10" s="31" t="str">
        <f t="shared" si="0"/>
        <v>3.35/km</v>
      </c>
      <c r="H10" s="37">
        <f t="shared" si="1"/>
        <v>0.0020583333333333287</v>
      </c>
      <c r="I10" s="32">
        <f>F10-INDEX($F$5:$F$354,MATCH(D10,$D$5:$D$354,0))</f>
        <v>0</v>
      </c>
      <c r="J10" s="40"/>
      <c r="K10" s="40"/>
      <c r="L10" s="40"/>
    </row>
    <row r="11" spans="1:12" s="3" customFormat="1" ht="18" customHeight="1">
      <c r="A11" s="30" t="s">
        <v>32</v>
      </c>
      <c r="B11" s="64" t="s">
        <v>671</v>
      </c>
      <c r="C11" s="64" t="s">
        <v>297</v>
      </c>
      <c r="D11" s="31" t="s">
        <v>659</v>
      </c>
      <c r="E11" s="64" t="s">
        <v>672</v>
      </c>
      <c r="F11" s="65">
        <v>0.05420393518518518</v>
      </c>
      <c r="G11" s="31" t="str">
        <f t="shared" si="0"/>
        <v>3.42/km</v>
      </c>
      <c r="H11" s="37">
        <f t="shared" si="1"/>
        <v>0.003759722222222213</v>
      </c>
      <c r="I11" s="32">
        <f>F11-INDEX($F$5:$F$354,MATCH(D11,$D$5:$D$354,0))</f>
        <v>0.003759722222222213</v>
      </c>
      <c r="J11" s="40"/>
      <c r="K11" s="40"/>
      <c r="L11" s="40"/>
    </row>
    <row r="12" spans="1:12" s="3" customFormat="1" ht="18" customHeight="1">
      <c r="A12" s="30" t="s">
        <v>33</v>
      </c>
      <c r="B12" s="64" t="s">
        <v>673</v>
      </c>
      <c r="C12" s="64" t="s">
        <v>674</v>
      </c>
      <c r="D12" s="31" t="s">
        <v>659</v>
      </c>
      <c r="E12" s="64" t="s">
        <v>662</v>
      </c>
      <c r="F12" s="65">
        <v>0.05507951388888888</v>
      </c>
      <c r="G12" s="31" t="str">
        <f t="shared" si="0"/>
        <v>3.46/km</v>
      </c>
      <c r="H12" s="37">
        <f t="shared" si="1"/>
        <v>0.004635300925925914</v>
      </c>
      <c r="I12" s="32">
        <f>F12-INDEX($F$5:$F$354,MATCH(D12,$D$5:$D$354,0))</f>
        <v>0.004635300925925914</v>
      </c>
      <c r="J12" s="40"/>
      <c r="K12" s="40"/>
      <c r="L12" s="40"/>
    </row>
    <row r="13" spans="1:12" s="3" customFormat="1" ht="18" customHeight="1">
      <c r="A13" s="30" t="s">
        <v>34</v>
      </c>
      <c r="B13" s="64" t="s">
        <v>675</v>
      </c>
      <c r="C13" s="64" t="s">
        <v>24</v>
      </c>
      <c r="D13" s="31" t="s">
        <v>659</v>
      </c>
      <c r="E13" s="64" t="s">
        <v>662</v>
      </c>
      <c r="F13" s="65">
        <v>0.055090509259259256</v>
      </c>
      <c r="G13" s="31" t="str">
        <f t="shared" si="0"/>
        <v>3.46/km</v>
      </c>
      <c r="H13" s="37">
        <f t="shared" si="1"/>
        <v>0.004646296296296287</v>
      </c>
      <c r="I13" s="32">
        <f>F13-INDEX($F$5:$F$354,MATCH(D13,$D$5:$D$354,0))</f>
        <v>0.004646296296296287</v>
      </c>
      <c r="J13" s="40"/>
      <c r="K13" s="40"/>
      <c r="L13" s="40"/>
    </row>
    <row r="14" spans="1:12" s="3" customFormat="1" ht="18" customHeight="1">
      <c r="A14" s="30" t="s">
        <v>35</v>
      </c>
      <c r="B14" s="64" t="s">
        <v>657</v>
      </c>
      <c r="C14" s="64" t="s">
        <v>12</v>
      </c>
      <c r="D14" s="31" t="s">
        <v>676</v>
      </c>
      <c r="E14" s="64" t="s">
        <v>660</v>
      </c>
      <c r="F14" s="65">
        <v>0.05522581018518519</v>
      </c>
      <c r="G14" s="31" t="str">
        <f t="shared" si="0"/>
        <v>3.46/km</v>
      </c>
      <c r="H14" s="37">
        <f t="shared" si="1"/>
        <v>0.004781597222222218</v>
      </c>
      <c r="I14" s="32">
        <f>F14-INDEX($F$5:$F$354,MATCH(D14,$D$5:$D$354,0))</f>
        <v>0</v>
      </c>
      <c r="J14" s="40"/>
      <c r="K14" s="40"/>
      <c r="L14" s="40"/>
    </row>
    <row r="15" spans="1:12" s="3" customFormat="1" ht="18" customHeight="1">
      <c r="A15" s="30" t="s">
        <v>36</v>
      </c>
      <c r="B15" s="64" t="s">
        <v>392</v>
      </c>
      <c r="C15" s="64" t="s">
        <v>17</v>
      </c>
      <c r="D15" s="31" t="s">
        <v>670</v>
      </c>
      <c r="E15" s="64" t="s">
        <v>662</v>
      </c>
      <c r="F15" s="65">
        <v>0.05526238425925926</v>
      </c>
      <c r="G15" s="31" t="str">
        <f t="shared" si="0"/>
        <v>3.46/km</v>
      </c>
      <c r="H15" s="37">
        <f t="shared" si="1"/>
        <v>0.004818171296296289</v>
      </c>
      <c r="I15" s="32">
        <f>F15-INDEX($F$5:$F$354,MATCH(D15,$D$5:$D$354,0))</f>
        <v>0.0027598379629629605</v>
      </c>
      <c r="J15" s="40"/>
      <c r="K15" s="40"/>
      <c r="L15" s="40"/>
    </row>
    <row r="16" spans="1:12" s="3" customFormat="1" ht="18" customHeight="1">
      <c r="A16" s="30" t="s">
        <v>37</v>
      </c>
      <c r="B16" s="64" t="s">
        <v>677</v>
      </c>
      <c r="C16" s="64" t="s">
        <v>320</v>
      </c>
      <c r="D16" s="31" t="s">
        <v>670</v>
      </c>
      <c r="E16" s="64" t="s">
        <v>310</v>
      </c>
      <c r="F16" s="65">
        <v>0.05576875</v>
      </c>
      <c r="G16" s="31" t="str">
        <f t="shared" si="0"/>
        <v>3.48/km</v>
      </c>
      <c r="H16" s="37">
        <f t="shared" si="1"/>
        <v>0.00532453703703703</v>
      </c>
      <c r="I16" s="32">
        <f>F16-INDEX($F$5:$F$354,MATCH(D16,$D$5:$D$354,0))</f>
        <v>0.0032662037037037017</v>
      </c>
      <c r="J16" s="40"/>
      <c r="K16" s="40"/>
      <c r="L16" s="40"/>
    </row>
    <row r="17" spans="1:12" s="3" customFormat="1" ht="18" customHeight="1">
      <c r="A17" s="30" t="s">
        <v>38</v>
      </c>
      <c r="B17" s="64" t="s">
        <v>678</v>
      </c>
      <c r="C17" s="64" t="s">
        <v>19</v>
      </c>
      <c r="D17" s="31" t="s">
        <v>668</v>
      </c>
      <c r="E17" s="64" t="s">
        <v>679</v>
      </c>
      <c r="F17" s="65">
        <v>0.05644409722222222</v>
      </c>
      <c r="G17" s="31" t="str">
        <f t="shared" si="0"/>
        <v>3.51/km</v>
      </c>
      <c r="H17" s="37">
        <f t="shared" si="1"/>
        <v>0.00599988425925925</v>
      </c>
      <c r="I17" s="32">
        <f>F17-INDEX($F$5:$F$354,MATCH(D17,$D$5:$D$354,0))</f>
        <v>0.004629166666666663</v>
      </c>
      <c r="J17" s="40"/>
      <c r="K17" s="40"/>
      <c r="L17" s="40"/>
    </row>
    <row r="18" spans="1:12" s="3" customFormat="1" ht="18" customHeight="1">
      <c r="A18" s="30" t="s">
        <v>39</v>
      </c>
      <c r="B18" s="64" t="s">
        <v>680</v>
      </c>
      <c r="C18" s="64" t="s">
        <v>21</v>
      </c>
      <c r="D18" s="31" t="s">
        <v>670</v>
      </c>
      <c r="E18" s="64" t="s">
        <v>681</v>
      </c>
      <c r="F18" s="65">
        <v>0.0564556712962963</v>
      </c>
      <c r="G18" s="31" t="str">
        <f t="shared" si="0"/>
        <v>3.51/km</v>
      </c>
      <c r="H18" s="37">
        <f t="shared" si="1"/>
        <v>0.0060114583333333305</v>
      </c>
      <c r="I18" s="32">
        <f>F18-INDEX($F$5:$F$354,MATCH(D18,$D$5:$D$354,0))</f>
        <v>0.003953125000000002</v>
      </c>
      <c r="J18" s="40"/>
      <c r="K18" s="40"/>
      <c r="L18" s="40"/>
    </row>
    <row r="19" spans="1:12" s="3" customFormat="1" ht="18" customHeight="1">
      <c r="A19" s="30" t="s">
        <v>40</v>
      </c>
      <c r="B19" s="64" t="s">
        <v>682</v>
      </c>
      <c r="C19" s="64" t="s">
        <v>683</v>
      </c>
      <c r="D19" s="31" t="s">
        <v>684</v>
      </c>
      <c r="E19" s="64" t="s">
        <v>367</v>
      </c>
      <c r="F19" s="65">
        <v>0.05649409722222223</v>
      </c>
      <c r="G19" s="31" t="str">
        <f t="shared" si="0"/>
        <v>3.51/km</v>
      </c>
      <c r="H19" s="37">
        <f t="shared" si="1"/>
        <v>0.006049884259259258</v>
      </c>
      <c r="I19" s="32">
        <f>F19-INDEX($F$5:$F$354,MATCH(D19,$D$5:$D$354,0))</f>
        <v>0</v>
      </c>
      <c r="J19" s="40"/>
      <c r="K19" s="40"/>
      <c r="L19" s="40"/>
    </row>
    <row r="20" spans="1:12" s="3" customFormat="1" ht="18" customHeight="1">
      <c r="A20" s="30" t="s">
        <v>42</v>
      </c>
      <c r="B20" s="64" t="s">
        <v>685</v>
      </c>
      <c r="C20" s="64" t="s">
        <v>352</v>
      </c>
      <c r="D20" s="31" t="s">
        <v>686</v>
      </c>
      <c r="E20" s="64" t="s">
        <v>687</v>
      </c>
      <c r="F20" s="65">
        <v>0.05666689814814815</v>
      </c>
      <c r="G20" s="31" t="str">
        <f t="shared" si="0"/>
        <v>3.52/km</v>
      </c>
      <c r="H20" s="37">
        <f t="shared" si="1"/>
        <v>0.006222685185185178</v>
      </c>
      <c r="I20" s="32">
        <f>F20-INDEX($F$5:$F$354,MATCH(D20,$D$5:$D$354,0))</f>
        <v>0</v>
      </c>
      <c r="J20" s="40"/>
      <c r="K20" s="40"/>
      <c r="L20" s="40"/>
    </row>
    <row r="21" spans="1:12" ht="18" customHeight="1">
      <c r="A21" s="30" t="s">
        <v>43</v>
      </c>
      <c r="B21" s="64" t="s">
        <v>688</v>
      </c>
      <c r="C21" s="64" t="s">
        <v>689</v>
      </c>
      <c r="D21" s="31" t="s">
        <v>676</v>
      </c>
      <c r="E21" s="64" t="s">
        <v>662</v>
      </c>
      <c r="F21" s="65">
        <v>0.05695115740740741</v>
      </c>
      <c r="G21" s="31" t="str">
        <f t="shared" si="0"/>
        <v>3.53/km</v>
      </c>
      <c r="H21" s="37">
        <f t="shared" si="1"/>
        <v>0.00650694444444444</v>
      </c>
      <c r="I21" s="32">
        <f>F21-INDEX($F$5:$F$354,MATCH(D21,$D$5:$D$354,0))</f>
        <v>0.0017253472222222219</v>
      </c>
      <c r="J21" s="40"/>
      <c r="K21" s="40"/>
      <c r="L21" s="40"/>
    </row>
    <row r="22" spans="1:12" ht="18" customHeight="1">
      <c r="A22" s="30" t="s">
        <v>44</v>
      </c>
      <c r="B22" s="64" t="s">
        <v>690</v>
      </c>
      <c r="C22" s="64" t="s">
        <v>369</v>
      </c>
      <c r="D22" s="31" t="s">
        <v>686</v>
      </c>
      <c r="E22" s="64" t="s">
        <v>662</v>
      </c>
      <c r="F22" s="65">
        <v>0.057057060185185186</v>
      </c>
      <c r="G22" s="31" t="str">
        <f t="shared" si="0"/>
        <v>3.54/km</v>
      </c>
      <c r="H22" s="37">
        <f t="shared" si="1"/>
        <v>0.006612847222222218</v>
      </c>
      <c r="I22" s="32">
        <f>F22-INDEX($F$5:$F$354,MATCH(D22,$D$5:$D$354,0))</f>
        <v>0.00039016203703703956</v>
      </c>
      <c r="J22" s="40"/>
      <c r="K22" s="40"/>
      <c r="L22" s="40"/>
    </row>
    <row r="23" spans="1:12" ht="18" customHeight="1">
      <c r="A23" s="30" t="s">
        <v>45</v>
      </c>
      <c r="B23" s="64" t="s">
        <v>691</v>
      </c>
      <c r="C23" s="64" t="s">
        <v>321</v>
      </c>
      <c r="D23" s="31" t="s">
        <v>664</v>
      </c>
      <c r="E23" s="64" t="s">
        <v>687</v>
      </c>
      <c r="F23" s="65">
        <v>0.05708645833333333</v>
      </c>
      <c r="G23" s="31" t="str">
        <f t="shared" si="0"/>
        <v>3.54/km</v>
      </c>
      <c r="H23" s="37">
        <f t="shared" si="1"/>
        <v>0.006642245370370364</v>
      </c>
      <c r="I23" s="32">
        <f>F23-INDEX($F$5:$F$354,MATCH(D23,$D$5:$D$354,0))</f>
        <v>0.006262384259259256</v>
      </c>
      <c r="J23" s="40"/>
      <c r="K23" s="40"/>
      <c r="L23" s="40"/>
    </row>
    <row r="24" spans="1:12" ht="18" customHeight="1">
      <c r="A24" s="30" t="s">
        <v>46</v>
      </c>
      <c r="B24" s="64" t="s">
        <v>692</v>
      </c>
      <c r="C24" s="64" t="s">
        <v>693</v>
      </c>
      <c r="D24" s="31" t="s">
        <v>670</v>
      </c>
      <c r="E24" s="64" t="s">
        <v>694</v>
      </c>
      <c r="F24" s="65">
        <v>0.05715370370370371</v>
      </c>
      <c r="G24" s="31" t="str">
        <f t="shared" si="0"/>
        <v>3.54/km</v>
      </c>
      <c r="H24" s="37">
        <f t="shared" si="1"/>
        <v>0.006709490740740738</v>
      </c>
      <c r="I24" s="32">
        <f>F24-INDEX($F$5:$F$354,MATCH(D24,$D$5:$D$354,0))</f>
        <v>0.004651157407407409</v>
      </c>
      <c r="J24" s="40"/>
      <c r="K24" s="40"/>
      <c r="L24" s="40"/>
    </row>
    <row r="25" spans="1:12" ht="18" customHeight="1">
      <c r="A25" s="30" t="s">
        <v>47</v>
      </c>
      <c r="B25" s="64" t="s">
        <v>695</v>
      </c>
      <c r="C25" s="64" t="s">
        <v>321</v>
      </c>
      <c r="D25" s="31" t="s">
        <v>659</v>
      </c>
      <c r="E25" s="64" t="s">
        <v>672</v>
      </c>
      <c r="F25" s="65">
        <v>0.05724236111111111</v>
      </c>
      <c r="G25" s="31" t="str">
        <f t="shared" si="0"/>
        <v>3.54/km</v>
      </c>
      <c r="H25" s="37">
        <f t="shared" si="1"/>
        <v>0.0067981481481481434</v>
      </c>
      <c r="I25" s="32">
        <f>F25-INDEX($F$5:$F$354,MATCH(D25,$D$5:$D$354,0))</f>
        <v>0.0067981481481481434</v>
      </c>
      <c r="J25" s="40"/>
      <c r="K25" s="40"/>
      <c r="L25" s="40"/>
    </row>
    <row r="26" spans="1:12" ht="18" customHeight="1">
      <c r="A26" s="30" t="s">
        <v>48</v>
      </c>
      <c r="B26" s="64" t="s">
        <v>696</v>
      </c>
      <c r="C26" s="64" t="s">
        <v>144</v>
      </c>
      <c r="D26" s="31" t="s">
        <v>659</v>
      </c>
      <c r="E26" s="64" t="s">
        <v>662</v>
      </c>
      <c r="F26" s="65">
        <v>0.05783506944444444</v>
      </c>
      <c r="G26" s="31" t="str">
        <f t="shared" si="0"/>
        <v>3.57/km</v>
      </c>
      <c r="H26" s="37">
        <f t="shared" si="1"/>
        <v>0.007390856481481474</v>
      </c>
      <c r="I26" s="32">
        <f>F26-INDEX($F$5:$F$354,MATCH(D26,$D$5:$D$354,0))</f>
        <v>0.007390856481481474</v>
      </c>
      <c r="J26" s="40"/>
      <c r="K26" s="40"/>
      <c r="L26" s="40"/>
    </row>
    <row r="27" spans="1:12" ht="18" customHeight="1">
      <c r="A27" s="30" t="s">
        <v>49</v>
      </c>
      <c r="B27" s="64" t="s">
        <v>697</v>
      </c>
      <c r="C27" s="64" t="s">
        <v>642</v>
      </c>
      <c r="D27" s="31" t="s">
        <v>659</v>
      </c>
      <c r="E27" s="64" t="s">
        <v>698</v>
      </c>
      <c r="F27" s="65">
        <v>0.05783958333333333</v>
      </c>
      <c r="G27" s="31" t="str">
        <f t="shared" si="0"/>
        <v>3.57/km</v>
      </c>
      <c r="H27" s="37">
        <f t="shared" si="1"/>
        <v>0.007395370370370365</v>
      </c>
      <c r="I27" s="32">
        <f>F27-INDEX($F$5:$F$354,MATCH(D27,$D$5:$D$354,0))</f>
        <v>0.007395370370370365</v>
      </c>
      <c r="J27" s="40"/>
      <c r="K27" s="40"/>
      <c r="L27" s="40"/>
    </row>
    <row r="28" spans="1:12" ht="18" customHeight="1">
      <c r="A28" s="30" t="s">
        <v>50</v>
      </c>
      <c r="B28" s="64" t="s">
        <v>699</v>
      </c>
      <c r="C28" s="64" t="s">
        <v>380</v>
      </c>
      <c r="D28" s="31" t="s">
        <v>686</v>
      </c>
      <c r="E28" s="64" t="s">
        <v>700</v>
      </c>
      <c r="F28" s="65">
        <v>0.05800925925925926</v>
      </c>
      <c r="G28" s="31" t="str">
        <f t="shared" si="0"/>
        <v>3.58/km</v>
      </c>
      <c r="H28" s="37">
        <f t="shared" si="1"/>
        <v>0.007565046296296292</v>
      </c>
      <c r="I28" s="32">
        <f>F28-INDEX($F$5:$F$354,MATCH(D28,$D$5:$D$354,0))</f>
        <v>0.0013423611111111136</v>
      </c>
      <c r="J28" s="40"/>
      <c r="K28" s="40"/>
      <c r="L28" s="40"/>
    </row>
    <row r="29" spans="1:12" ht="18" customHeight="1">
      <c r="A29" s="30" t="s">
        <v>51</v>
      </c>
      <c r="B29" s="64" t="s">
        <v>701</v>
      </c>
      <c r="C29" s="64" t="s">
        <v>21</v>
      </c>
      <c r="D29" s="31" t="s">
        <v>670</v>
      </c>
      <c r="E29" s="64" t="s">
        <v>662</v>
      </c>
      <c r="F29" s="65">
        <v>0.05805601851851852</v>
      </c>
      <c r="G29" s="31" t="str">
        <f t="shared" si="0"/>
        <v>3.58/km</v>
      </c>
      <c r="H29" s="37">
        <f t="shared" si="1"/>
        <v>0.007611805555555552</v>
      </c>
      <c r="I29" s="32">
        <f>F29-INDEX($F$5:$F$354,MATCH(D29,$D$5:$D$354,0))</f>
        <v>0.0055534722222222235</v>
      </c>
      <c r="J29" s="40"/>
      <c r="K29" s="40"/>
      <c r="L29" s="40"/>
    </row>
    <row r="30" spans="1:12" ht="18" customHeight="1">
      <c r="A30" s="30" t="s">
        <v>52</v>
      </c>
      <c r="B30" s="64" t="s">
        <v>702</v>
      </c>
      <c r="C30" s="64" t="s">
        <v>703</v>
      </c>
      <c r="D30" s="31" t="s">
        <v>668</v>
      </c>
      <c r="E30" s="64" t="s">
        <v>672</v>
      </c>
      <c r="F30" s="65">
        <v>0.05806724537037037</v>
      </c>
      <c r="G30" s="31" t="str">
        <f t="shared" si="0"/>
        <v>3.58/km</v>
      </c>
      <c r="H30" s="37">
        <f t="shared" si="1"/>
        <v>0.007623032407407401</v>
      </c>
      <c r="I30" s="32">
        <f>F30-INDEX($F$5:$F$354,MATCH(D30,$D$5:$D$354,0))</f>
        <v>0.006252314814814815</v>
      </c>
      <c r="J30" s="40"/>
      <c r="K30" s="40"/>
      <c r="L30" s="40"/>
    </row>
    <row r="31" spans="1:12" ht="18" customHeight="1">
      <c r="A31" s="30" t="s">
        <v>53</v>
      </c>
      <c r="B31" s="64" t="s">
        <v>704</v>
      </c>
      <c r="C31" s="64" t="s">
        <v>412</v>
      </c>
      <c r="D31" s="31" t="s">
        <v>668</v>
      </c>
      <c r="E31" s="64" t="s">
        <v>314</v>
      </c>
      <c r="F31" s="65">
        <v>0.05815972222222222</v>
      </c>
      <c r="G31" s="31" t="str">
        <f t="shared" si="0"/>
        <v>3.58/km</v>
      </c>
      <c r="H31" s="37">
        <f t="shared" si="1"/>
        <v>0.007715509259259248</v>
      </c>
      <c r="I31" s="32">
        <f>F31-INDEX($F$5:$F$354,MATCH(D31,$D$5:$D$354,0))</f>
        <v>0.006344791666666662</v>
      </c>
      <c r="J31" s="40"/>
      <c r="K31" s="40"/>
      <c r="L31" s="40"/>
    </row>
    <row r="32" spans="1:12" ht="18" customHeight="1">
      <c r="A32" s="30" t="s">
        <v>54</v>
      </c>
      <c r="B32" s="64" t="s">
        <v>705</v>
      </c>
      <c r="C32" s="64" t="s">
        <v>25</v>
      </c>
      <c r="D32" s="31" t="s">
        <v>659</v>
      </c>
      <c r="E32" s="64" t="s">
        <v>706</v>
      </c>
      <c r="F32" s="65">
        <v>0.05851875</v>
      </c>
      <c r="G32" s="31" t="str">
        <f t="shared" si="0"/>
        <v>3.60/km</v>
      </c>
      <c r="H32" s="37">
        <f t="shared" si="1"/>
        <v>0.008074537037037033</v>
      </c>
      <c r="I32" s="32">
        <f>F32-INDEX($F$5:$F$354,MATCH(D32,$D$5:$D$354,0))</f>
        <v>0.008074537037037033</v>
      </c>
      <c r="J32" s="40"/>
      <c r="K32" s="40"/>
      <c r="L32" s="40"/>
    </row>
    <row r="33" spans="1:12" ht="18" customHeight="1">
      <c r="A33" s="30" t="s">
        <v>55</v>
      </c>
      <c r="B33" s="64" t="s">
        <v>707</v>
      </c>
      <c r="C33" s="64" t="s">
        <v>23</v>
      </c>
      <c r="D33" s="31" t="s">
        <v>664</v>
      </c>
      <c r="E33" s="64" t="s">
        <v>681</v>
      </c>
      <c r="F33" s="65">
        <v>0.05954814814814815</v>
      </c>
      <c r="G33" s="31" t="str">
        <f t="shared" si="0"/>
        <v>4.04/km</v>
      </c>
      <c r="H33" s="37">
        <f t="shared" si="1"/>
        <v>0.00910393518518518</v>
      </c>
      <c r="I33" s="32">
        <f>F33-INDEX($F$5:$F$354,MATCH(D33,$D$5:$D$354,0))</f>
        <v>0.008724074074074072</v>
      </c>
      <c r="J33" s="40"/>
      <c r="K33" s="40"/>
      <c r="L33" s="40"/>
    </row>
    <row r="34" spans="1:12" ht="18" customHeight="1">
      <c r="A34" s="30" t="s">
        <v>56</v>
      </c>
      <c r="B34" s="64" t="s">
        <v>708</v>
      </c>
      <c r="C34" s="64" t="s">
        <v>23</v>
      </c>
      <c r="D34" s="31" t="s">
        <v>670</v>
      </c>
      <c r="E34" s="64" t="s">
        <v>709</v>
      </c>
      <c r="F34" s="65">
        <v>0.05962326388888889</v>
      </c>
      <c r="G34" s="31" t="str">
        <f t="shared" si="0"/>
        <v>4.04/km</v>
      </c>
      <c r="H34" s="37">
        <f t="shared" si="1"/>
        <v>0.00917905092592592</v>
      </c>
      <c r="I34" s="32">
        <f>F34-INDEX($F$5:$F$354,MATCH(D34,$D$5:$D$354,0))</f>
        <v>0.007120717592592592</v>
      </c>
      <c r="J34" s="40"/>
      <c r="K34" s="40"/>
      <c r="L34" s="40"/>
    </row>
    <row r="35" spans="1:9" ht="18" customHeight="1">
      <c r="A35" s="30" t="s">
        <v>57</v>
      </c>
      <c r="B35" s="64" t="s">
        <v>710</v>
      </c>
      <c r="C35" s="64" t="s">
        <v>22</v>
      </c>
      <c r="D35" s="31" t="s">
        <v>711</v>
      </c>
      <c r="E35" s="64" t="s">
        <v>712</v>
      </c>
      <c r="F35" s="65">
        <v>0.0596337962962963</v>
      </c>
      <c r="G35" s="31" t="str">
        <f t="shared" si="0"/>
        <v>4.04/km</v>
      </c>
      <c r="H35" s="37">
        <f t="shared" si="1"/>
        <v>0.009189583333333334</v>
      </c>
      <c r="I35" s="32">
        <f>F35-INDEX($F$5:$F$354,MATCH(D35,$D$5:$D$354,0))</f>
        <v>0</v>
      </c>
    </row>
    <row r="36" spans="1:9" ht="18" customHeight="1">
      <c r="A36" s="30" t="s">
        <v>58</v>
      </c>
      <c r="B36" s="64" t="s">
        <v>713</v>
      </c>
      <c r="C36" s="64" t="s">
        <v>714</v>
      </c>
      <c r="D36" s="31" t="s">
        <v>670</v>
      </c>
      <c r="E36" s="64" t="s">
        <v>424</v>
      </c>
      <c r="F36" s="65">
        <v>0.05969606481481482</v>
      </c>
      <c r="G36" s="31" t="str">
        <f t="shared" si="0"/>
        <v>4.04/km</v>
      </c>
      <c r="H36" s="37">
        <f t="shared" si="1"/>
        <v>0.009251851851851851</v>
      </c>
      <c r="I36" s="32">
        <f>F36-INDEX($F$5:$F$354,MATCH(D36,$D$5:$D$354,0))</f>
        <v>0.007193518518518523</v>
      </c>
    </row>
    <row r="37" spans="1:9" ht="18" customHeight="1">
      <c r="A37" s="30" t="s">
        <v>59</v>
      </c>
      <c r="B37" s="64" t="s">
        <v>715</v>
      </c>
      <c r="C37" s="64" t="s">
        <v>327</v>
      </c>
      <c r="D37" s="31" t="s">
        <v>668</v>
      </c>
      <c r="E37" s="64" t="s">
        <v>716</v>
      </c>
      <c r="F37" s="65">
        <v>0.05975659722222223</v>
      </c>
      <c r="G37" s="31" t="str">
        <f aca="true" t="shared" si="2" ref="G37:G100">TEXT(INT((HOUR(F37)*3600+MINUTE(F37)*60+SECOND(F37))/$I$3/60),"0")&amp;"."&amp;TEXT(MOD((HOUR(F37)*3600+MINUTE(F37)*60+SECOND(F37))/$I$3,60),"00")&amp;"/km"</f>
        <v>4.05/km</v>
      </c>
      <c r="H37" s="37">
        <f aca="true" t="shared" si="3" ref="H37:H66">F37-$F$5</f>
        <v>0.00931238425925926</v>
      </c>
      <c r="I37" s="32">
        <f>F37-INDEX($F$5:$F$354,MATCH(D37,$D$5:$D$354,0))</f>
        <v>0.007941666666666673</v>
      </c>
    </row>
    <row r="38" spans="1:9" ht="18" customHeight="1">
      <c r="A38" s="30" t="s">
        <v>60</v>
      </c>
      <c r="B38" s="64" t="s">
        <v>717</v>
      </c>
      <c r="C38" s="64" t="s">
        <v>144</v>
      </c>
      <c r="D38" s="31" t="s">
        <v>668</v>
      </c>
      <c r="E38" s="64" t="s">
        <v>718</v>
      </c>
      <c r="F38" s="65">
        <v>0.05976122685185185</v>
      </c>
      <c r="G38" s="31" t="str">
        <f t="shared" si="2"/>
        <v>4.05/km</v>
      </c>
      <c r="H38" s="37">
        <f t="shared" si="3"/>
        <v>0.009317013888888878</v>
      </c>
      <c r="I38" s="32">
        <f>F38-INDEX($F$5:$F$354,MATCH(D38,$D$5:$D$354,0))</f>
        <v>0.007946296296296292</v>
      </c>
    </row>
    <row r="39" spans="1:9" ht="18" customHeight="1">
      <c r="A39" s="30" t="s">
        <v>61</v>
      </c>
      <c r="B39" s="64" t="s">
        <v>719</v>
      </c>
      <c r="C39" s="64" t="s">
        <v>18</v>
      </c>
      <c r="D39" s="31" t="s">
        <v>720</v>
      </c>
      <c r="E39" s="64" t="s">
        <v>646</v>
      </c>
      <c r="F39" s="65">
        <v>0.059895833333333336</v>
      </c>
      <c r="G39" s="31" t="str">
        <f t="shared" si="2"/>
        <v>4.05/km</v>
      </c>
      <c r="H39" s="37">
        <f t="shared" si="3"/>
        <v>0.009451620370370367</v>
      </c>
      <c r="I39" s="32">
        <f>F39-INDEX($F$5:$F$354,MATCH(D39,$D$5:$D$354,0))</f>
        <v>0</v>
      </c>
    </row>
    <row r="40" spans="1:9" ht="18" customHeight="1">
      <c r="A40" s="30" t="s">
        <v>62</v>
      </c>
      <c r="B40" s="64" t="s">
        <v>721</v>
      </c>
      <c r="C40" s="64" t="s">
        <v>722</v>
      </c>
      <c r="D40" s="31" t="s">
        <v>684</v>
      </c>
      <c r="E40" s="64" t="s">
        <v>679</v>
      </c>
      <c r="F40" s="65">
        <v>0.05999074074074074</v>
      </c>
      <c r="G40" s="31" t="str">
        <f t="shared" si="2"/>
        <v>4.06/km</v>
      </c>
      <c r="H40" s="37">
        <f t="shared" si="3"/>
        <v>0.009546527777777772</v>
      </c>
      <c r="I40" s="32">
        <f>F40-INDEX($F$5:$F$354,MATCH(D40,$D$5:$D$354,0))</f>
        <v>0.0034966435185185135</v>
      </c>
    </row>
    <row r="41" spans="1:9" ht="18" customHeight="1">
      <c r="A41" s="30" t="s">
        <v>63</v>
      </c>
      <c r="B41" s="64" t="s">
        <v>723</v>
      </c>
      <c r="C41" s="64" t="s">
        <v>18</v>
      </c>
      <c r="D41" s="31" t="s">
        <v>664</v>
      </c>
      <c r="E41" s="64" t="s">
        <v>681</v>
      </c>
      <c r="F41" s="65">
        <v>0.06013703703703704</v>
      </c>
      <c r="G41" s="31" t="str">
        <f t="shared" si="2"/>
        <v>4.06/km</v>
      </c>
      <c r="H41" s="37">
        <f t="shared" si="3"/>
        <v>0.009692824074074069</v>
      </c>
      <c r="I41" s="32">
        <f>F41-INDEX($F$5:$F$354,MATCH(D41,$D$5:$D$354,0))</f>
        <v>0.00931296296296296</v>
      </c>
    </row>
    <row r="42" spans="1:9" ht="18" customHeight="1">
      <c r="A42" s="30" t="s">
        <v>64</v>
      </c>
      <c r="B42" s="64" t="s">
        <v>724</v>
      </c>
      <c r="C42" s="64" t="s">
        <v>131</v>
      </c>
      <c r="D42" s="31" t="s">
        <v>659</v>
      </c>
      <c r="E42" s="64" t="s">
        <v>687</v>
      </c>
      <c r="F42" s="65">
        <v>0.06024942129629629</v>
      </c>
      <c r="G42" s="31" t="str">
        <f t="shared" si="2"/>
        <v>4.07/km</v>
      </c>
      <c r="H42" s="37">
        <f t="shared" si="3"/>
        <v>0.009805208333333322</v>
      </c>
      <c r="I42" s="32">
        <f>F42-INDEX($F$5:$F$354,MATCH(D42,$D$5:$D$354,0))</f>
        <v>0.009805208333333322</v>
      </c>
    </row>
    <row r="43" spans="1:9" ht="18" customHeight="1">
      <c r="A43" s="30" t="s">
        <v>65</v>
      </c>
      <c r="B43" s="64" t="s">
        <v>725</v>
      </c>
      <c r="C43" s="64" t="s">
        <v>438</v>
      </c>
      <c r="D43" s="31" t="s">
        <v>670</v>
      </c>
      <c r="E43" s="64" t="s">
        <v>726</v>
      </c>
      <c r="F43" s="65">
        <v>0.060516898148148146</v>
      </c>
      <c r="G43" s="31" t="str">
        <f t="shared" si="2"/>
        <v>4.08/km</v>
      </c>
      <c r="H43" s="37">
        <f t="shared" si="3"/>
        <v>0.010072685185185178</v>
      </c>
      <c r="I43" s="32">
        <f>F43-INDEX($F$5:$F$354,MATCH(D43,$D$5:$D$354,0))</f>
        <v>0.008014351851851849</v>
      </c>
    </row>
    <row r="44" spans="1:9" ht="18" customHeight="1">
      <c r="A44" s="30" t="s">
        <v>66</v>
      </c>
      <c r="B44" s="64" t="s">
        <v>727</v>
      </c>
      <c r="C44" s="64" t="s">
        <v>728</v>
      </c>
      <c r="D44" s="31" t="s">
        <v>664</v>
      </c>
      <c r="E44" s="64" t="s">
        <v>718</v>
      </c>
      <c r="F44" s="65">
        <v>0.060558449074074074</v>
      </c>
      <c r="G44" s="31" t="str">
        <f t="shared" si="2"/>
        <v>4.08/km</v>
      </c>
      <c r="H44" s="37">
        <f t="shared" si="3"/>
        <v>0.010114236111111105</v>
      </c>
      <c r="I44" s="32">
        <f>F44-INDEX($F$5:$F$354,MATCH(D44,$D$5:$D$354,0))</f>
        <v>0.009734374999999997</v>
      </c>
    </row>
    <row r="45" spans="1:9" ht="18" customHeight="1">
      <c r="A45" s="30" t="s">
        <v>67</v>
      </c>
      <c r="B45" s="64" t="s">
        <v>729</v>
      </c>
      <c r="C45" s="64" t="s">
        <v>128</v>
      </c>
      <c r="D45" s="31" t="s">
        <v>686</v>
      </c>
      <c r="E45" s="64" t="s">
        <v>639</v>
      </c>
      <c r="F45" s="65">
        <v>0.06075763888888889</v>
      </c>
      <c r="G45" s="31" t="str">
        <f t="shared" si="2"/>
        <v>4.09/km</v>
      </c>
      <c r="H45" s="37">
        <f t="shared" si="3"/>
        <v>0.01031342592592592</v>
      </c>
      <c r="I45" s="32">
        <f>F45-INDEX($F$5:$F$354,MATCH(D45,$D$5:$D$354,0))</f>
        <v>0.004090740740740742</v>
      </c>
    </row>
    <row r="46" spans="1:9" ht="18" customHeight="1">
      <c r="A46" s="30" t="s">
        <v>68</v>
      </c>
      <c r="B46" s="64" t="s">
        <v>730</v>
      </c>
      <c r="C46" s="64" t="s">
        <v>18</v>
      </c>
      <c r="D46" s="31" t="s">
        <v>676</v>
      </c>
      <c r="E46" s="64" t="s">
        <v>716</v>
      </c>
      <c r="F46" s="65">
        <v>0.06091701388888889</v>
      </c>
      <c r="G46" s="31" t="str">
        <f t="shared" si="2"/>
        <v>4.09/km</v>
      </c>
      <c r="H46" s="37">
        <f t="shared" si="3"/>
        <v>0.010472800925925924</v>
      </c>
      <c r="I46" s="32">
        <f>F46-INDEX($F$5:$F$354,MATCH(D46,$D$5:$D$354,0))</f>
        <v>0.005691203703703705</v>
      </c>
    </row>
    <row r="47" spans="1:9" ht="18" customHeight="1">
      <c r="A47" s="30" t="s">
        <v>69</v>
      </c>
      <c r="B47" s="64" t="s">
        <v>654</v>
      </c>
      <c r="C47" s="64" t="s">
        <v>332</v>
      </c>
      <c r="D47" s="31" t="s">
        <v>668</v>
      </c>
      <c r="E47" s="64" t="s">
        <v>314</v>
      </c>
      <c r="F47" s="65">
        <v>0.0609375</v>
      </c>
      <c r="G47" s="31" t="str">
        <f t="shared" si="2"/>
        <v>4.10/km</v>
      </c>
      <c r="H47" s="37">
        <f t="shared" si="3"/>
        <v>0.01049328703703703</v>
      </c>
      <c r="I47" s="32">
        <f>F47-INDEX($F$5:$F$354,MATCH(D47,$D$5:$D$354,0))</f>
        <v>0.009122569444444444</v>
      </c>
    </row>
    <row r="48" spans="1:9" ht="18" customHeight="1">
      <c r="A48" s="30" t="s">
        <v>70</v>
      </c>
      <c r="B48" s="64" t="s">
        <v>731</v>
      </c>
      <c r="C48" s="64" t="s">
        <v>387</v>
      </c>
      <c r="D48" s="31" t="s">
        <v>732</v>
      </c>
      <c r="E48" s="64" t="s">
        <v>733</v>
      </c>
      <c r="F48" s="65">
        <v>0.06095902777777778</v>
      </c>
      <c r="G48" s="31" t="str">
        <f t="shared" si="2"/>
        <v>4.10/km</v>
      </c>
      <c r="H48" s="37">
        <f t="shared" si="3"/>
        <v>0.01051481481481481</v>
      </c>
      <c r="I48" s="32">
        <f>F48-INDEX($F$5:$F$354,MATCH(D48,$D$5:$D$354,0))</f>
        <v>0</v>
      </c>
    </row>
    <row r="49" spans="1:9" ht="18" customHeight="1">
      <c r="A49" s="30" t="s">
        <v>71</v>
      </c>
      <c r="B49" s="64" t="s">
        <v>734</v>
      </c>
      <c r="C49" s="64" t="s">
        <v>300</v>
      </c>
      <c r="D49" s="31" t="s">
        <v>670</v>
      </c>
      <c r="E49" s="64" t="s">
        <v>314</v>
      </c>
      <c r="F49" s="65">
        <v>0.06108599537037037</v>
      </c>
      <c r="G49" s="31" t="str">
        <f t="shared" si="2"/>
        <v>4.10/km</v>
      </c>
      <c r="H49" s="37">
        <f t="shared" si="3"/>
        <v>0.010641782407407402</v>
      </c>
      <c r="I49" s="32">
        <f>F49-INDEX($F$5:$F$354,MATCH(D49,$D$5:$D$354,0))</f>
        <v>0.008583449074074073</v>
      </c>
    </row>
    <row r="50" spans="1:9" ht="18" customHeight="1">
      <c r="A50" s="30" t="s">
        <v>72</v>
      </c>
      <c r="B50" s="64" t="s">
        <v>388</v>
      </c>
      <c r="C50" s="64" t="s">
        <v>136</v>
      </c>
      <c r="D50" s="31" t="s">
        <v>670</v>
      </c>
      <c r="E50" s="64" t="s">
        <v>735</v>
      </c>
      <c r="F50" s="65">
        <v>0.061100115740740736</v>
      </c>
      <c r="G50" s="31" t="str">
        <f t="shared" si="2"/>
        <v>4.10/km</v>
      </c>
      <c r="H50" s="37">
        <f t="shared" si="3"/>
        <v>0.010655902777777768</v>
      </c>
      <c r="I50" s="32">
        <f>F50-INDEX($F$5:$F$354,MATCH(D50,$D$5:$D$354,0))</f>
        <v>0.008597569444444439</v>
      </c>
    </row>
    <row r="51" spans="1:9" ht="18" customHeight="1">
      <c r="A51" s="30" t="s">
        <v>73</v>
      </c>
      <c r="B51" s="64" t="s">
        <v>736</v>
      </c>
      <c r="C51" s="64" t="s">
        <v>134</v>
      </c>
      <c r="D51" s="31" t="s">
        <v>659</v>
      </c>
      <c r="E51" s="64" t="s">
        <v>737</v>
      </c>
      <c r="F51" s="65">
        <v>0.06115775462962963</v>
      </c>
      <c r="G51" s="31" t="str">
        <f t="shared" si="2"/>
        <v>4.10/km</v>
      </c>
      <c r="H51" s="37">
        <f t="shared" si="3"/>
        <v>0.01071354166666666</v>
      </c>
      <c r="I51" s="32">
        <f>F51-INDEX($F$5:$F$354,MATCH(D51,$D$5:$D$354,0))</f>
        <v>0.01071354166666666</v>
      </c>
    </row>
    <row r="52" spans="1:9" ht="18" customHeight="1">
      <c r="A52" s="30" t="s">
        <v>74</v>
      </c>
      <c r="B52" s="64" t="s">
        <v>738</v>
      </c>
      <c r="C52" s="64" t="s">
        <v>16</v>
      </c>
      <c r="D52" s="31" t="s">
        <v>686</v>
      </c>
      <c r="E52" s="64" t="s">
        <v>672</v>
      </c>
      <c r="F52" s="65">
        <v>0.06121979166666667</v>
      </c>
      <c r="G52" s="31" t="str">
        <f t="shared" si="2"/>
        <v>4.11/km</v>
      </c>
      <c r="H52" s="37">
        <f t="shared" si="3"/>
        <v>0.0107755787037037</v>
      </c>
      <c r="I52" s="32">
        <f>F52-INDEX($F$5:$F$354,MATCH(D52,$D$5:$D$354,0))</f>
        <v>0.004552893518518522</v>
      </c>
    </row>
    <row r="53" spans="1:9" ht="18" customHeight="1">
      <c r="A53" s="30" t="s">
        <v>75</v>
      </c>
      <c r="B53" s="64" t="s">
        <v>739</v>
      </c>
      <c r="C53" s="64" t="s">
        <v>41</v>
      </c>
      <c r="D53" s="31" t="s">
        <v>686</v>
      </c>
      <c r="E53" s="64" t="s">
        <v>735</v>
      </c>
      <c r="F53" s="65">
        <v>0.06130243055555556</v>
      </c>
      <c r="G53" s="31" t="str">
        <f t="shared" si="2"/>
        <v>4.11/km</v>
      </c>
      <c r="H53" s="37">
        <f t="shared" si="3"/>
        <v>0.01085821759259259</v>
      </c>
      <c r="I53" s="32">
        <f>F53-INDEX($F$5:$F$354,MATCH(D53,$D$5:$D$354,0))</f>
        <v>0.004635532407407411</v>
      </c>
    </row>
    <row r="54" spans="1:9" ht="18" customHeight="1">
      <c r="A54" s="41" t="s">
        <v>76</v>
      </c>
      <c r="B54" s="68" t="s">
        <v>444</v>
      </c>
      <c r="C54" s="68" t="s">
        <v>327</v>
      </c>
      <c r="D54" s="42" t="s">
        <v>684</v>
      </c>
      <c r="E54" s="68" t="s">
        <v>294</v>
      </c>
      <c r="F54" s="69">
        <v>0.061355208333333335</v>
      </c>
      <c r="G54" s="42" t="str">
        <f t="shared" si="2"/>
        <v>4.11/km</v>
      </c>
      <c r="H54" s="43">
        <f t="shared" si="3"/>
        <v>0.010910995370370366</v>
      </c>
      <c r="I54" s="44">
        <f>F54-INDEX($F$5:$F$354,MATCH(D54,$D$5:$D$354,0))</f>
        <v>0.004861111111111108</v>
      </c>
    </row>
    <row r="55" spans="1:9" ht="18" customHeight="1">
      <c r="A55" s="30" t="s">
        <v>77</v>
      </c>
      <c r="B55" s="64" t="s">
        <v>740</v>
      </c>
      <c r="C55" s="64" t="s">
        <v>418</v>
      </c>
      <c r="D55" s="31" t="s">
        <v>668</v>
      </c>
      <c r="E55" s="64" t="s">
        <v>681</v>
      </c>
      <c r="F55" s="65">
        <v>0.06148599537037037</v>
      </c>
      <c r="G55" s="31" t="str">
        <f t="shared" si="2"/>
        <v>4.12/km</v>
      </c>
      <c r="H55" s="37">
        <f t="shared" si="3"/>
        <v>0.0110417824074074</v>
      </c>
      <c r="I55" s="32">
        <f>F55-INDEX($F$5:$F$354,MATCH(D55,$D$5:$D$354,0))</f>
        <v>0.009671064814814813</v>
      </c>
    </row>
    <row r="56" spans="1:9" ht="18" customHeight="1">
      <c r="A56" s="30" t="s">
        <v>78</v>
      </c>
      <c r="B56" s="64" t="s">
        <v>741</v>
      </c>
      <c r="C56" s="64" t="s">
        <v>143</v>
      </c>
      <c r="D56" s="31" t="s">
        <v>686</v>
      </c>
      <c r="E56" s="64" t="s">
        <v>742</v>
      </c>
      <c r="F56" s="65">
        <v>0.061509837962962964</v>
      </c>
      <c r="G56" s="31" t="str">
        <f t="shared" si="2"/>
        <v>4.12/km</v>
      </c>
      <c r="H56" s="37">
        <f t="shared" si="3"/>
        <v>0.011065624999999996</v>
      </c>
      <c r="I56" s="32">
        <f>F56-INDEX($F$5:$F$354,MATCH(D56,$D$5:$D$354,0))</f>
        <v>0.004842939814814817</v>
      </c>
    </row>
    <row r="57" spans="1:9" ht="18" customHeight="1">
      <c r="A57" s="30" t="s">
        <v>79</v>
      </c>
      <c r="B57" s="64" t="s">
        <v>743</v>
      </c>
      <c r="C57" s="64" t="s">
        <v>323</v>
      </c>
      <c r="D57" s="31" t="s">
        <v>659</v>
      </c>
      <c r="E57" s="64" t="s">
        <v>744</v>
      </c>
      <c r="F57" s="65">
        <v>0.06158599537037037</v>
      </c>
      <c r="G57" s="31" t="str">
        <f t="shared" si="2"/>
        <v>4.12/km</v>
      </c>
      <c r="H57" s="37">
        <f t="shared" si="3"/>
        <v>0.011141782407407402</v>
      </c>
      <c r="I57" s="32">
        <f>F57-INDEX($F$5:$F$354,MATCH(D57,$D$5:$D$354,0))</f>
        <v>0.011141782407407402</v>
      </c>
    </row>
    <row r="58" spans="1:9" ht="18" customHeight="1">
      <c r="A58" s="30" t="s">
        <v>80</v>
      </c>
      <c r="B58" s="64" t="s">
        <v>745</v>
      </c>
      <c r="C58" s="64" t="s">
        <v>404</v>
      </c>
      <c r="D58" s="31" t="s">
        <v>668</v>
      </c>
      <c r="E58" s="64" t="s">
        <v>342</v>
      </c>
      <c r="F58" s="65">
        <v>0.06166550925925926</v>
      </c>
      <c r="G58" s="31" t="str">
        <f t="shared" si="2"/>
        <v>4.13/km</v>
      </c>
      <c r="H58" s="37">
        <f t="shared" si="3"/>
        <v>0.011221296296296292</v>
      </c>
      <c r="I58" s="32">
        <f>F58-INDEX($F$5:$F$354,MATCH(D58,$D$5:$D$354,0))</f>
        <v>0.009850578703703705</v>
      </c>
    </row>
    <row r="59" spans="1:9" ht="18" customHeight="1">
      <c r="A59" s="30" t="s">
        <v>81</v>
      </c>
      <c r="B59" s="64" t="s">
        <v>335</v>
      </c>
      <c r="C59" s="64" t="s">
        <v>746</v>
      </c>
      <c r="D59" s="31" t="s">
        <v>684</v>
      </c>
      <c r="E59" s="64" t="s">
        <v>639</v>
      </c>
      <c r="F59" s="65">
        <v>0.061680787037037034</v>
      </c>
      <c r="G59" s="31" t="str">
        <f t="shared" si="2"/>
        <v>4.13/km</v>
      </c>
      <c r="H59" s="37">
        <f t="shared" si="3"/>
        <v>0.011236574074074065</v>
      </c>
      <c r="I59" s="32">
        <f>F59-INDEX($F$5:$F$354,MATCH(D59,$D$5:$D$354,0))</f>
        <v>0.005186689814814807</v>
      </c>
    </row>
    <row r="60" spans="1:9" ht="18" customHeight="1">
      <c r="A60" s="30" t="s">
        <v>82</v>
      </c>
      <c r="B60" s="64" t="s">
        <v>747</v>
      </c>
      <c r="C60" s="64" t="s">
        <v>143</v>
      </c>
      <c r="D60" s="31" t="s">
        <v>684</v>
      </c>
      <c r="E60" s="64" t="s">
        <v>748</v>
      </c>
      <c r="F60" s="65">
        <v>0.061710648148148146</v>
      </c>
      <c r="G60" s="31" t="str">
        <f t="shared" si="2"/>
        <v>4.13/km</v>
      </c>
      <c r="H60" s="37">
        <f t="shared" si="3"/>
        <v>0.011266435185185178</v>
      </c>
      <c r="I60" s="32">
        <f>F60-INDEX($F$5:$F$354,MATCH(D60,$D$5:$D$354,0))</f>
        <v>0.00521655092592592</v>
      </c>
    </row>
    <row r="61" spans="1:9" ht="18" customHeight="1">
      <c r="A61" s="30" t="s">
        <v>83</v>
      </c>
      <c r="B61" s="64" t="s">
        <v>348</v>
      </c>
      <c r="C61" s="64" t="s">
        <v>335</v>
      </c>
      <c r="D61" s="31" t="s">
        <v>686</v>
      </c>
      <c r="E61" s="64" t="s">
        <v>749</v>
      </c>
      <c r="F61" s="65">
        <v>0.061964120370370364</v>
      </c>
      <c r="G61" s="31" t="str">
        <f t="shared" si="2"/>
        <v>4.14/km</v>
      </c>
      <c r="H61" s="37">
        <f t="shared" si="3"/>
        <v>0.011519907407407395</v>
      </c>
      <c r="I61" s="32">
        <f>F61-INDEX($F$5:$F$354,MATCH(D61,$D$5:$D$354,0))</f>
        <v>0.005297222222222217</v>
      </c>
    </row>
    <row r="62" spans="1:9" ht="18" customHeight="1">
      <c r="A62" s="30" t="s">
        <v>84</v>
      </c>
      <c r="B62" s="64" t="s">
        <v>750</v>
      </c>
      <c r="C62" s="64" t="s">
        <v>309</v>
      </c>
      <c r="D62" s="31" t="s">
        <v>668</v>
      </c>
      <c r="E62" s="64" t="s">
        <v>681</v>
      </c>
      <c r="F62" s="65">
        <v>0.062251620370370374</v>
      </c>
      <c r="G62" s="31" t="str">
        <f t="shared" si="2"/>
        <v>4.15/km</v>
      </c>
      <c r="H62" s="37">
        <f t="shared" si="3"/>
        <v>0.011807407407407405</v>
      </c>
      <c r="I62" s="32">
        <f>F62-INDEX($F$5:$F$354,MATCH(D62,$D$5:$D$354,0))</f>
        <v>0.010436689814814819</v>
      </c>
    </row>
    <row r="63" spans="1:9" ht="18" customHeight="1">
      <c r="A63" s="30" t="s">
        <v>85</v>
      </c>
      <c r="B63" s="64" t="s">
        <v>751</v>
      </c>
      <c r="C63" s="64" t="s">
        <v>752</v>
      </c>
      <c r="D63" s="31" t="s">
        <v>659</v>
      </c>
      <c r="E63" s="64" t="s">
        <v>753</v>
      </c>
      <c r="F63" s="65">
        <v>0.06255370370370371</v>
      </c>
      <c r="G63" s="31" t="str">
        <f t="shared" si="2"/>
        <v>4.16/km</v>
      </c>
      <c r="H63" s="37">
        <f t="shared" si="3"/>
        <v>0.01210949074074074</v>
      </c>
      <c r="I63" s="32">
        <f>F63-INDEX($F$5:$F$354,MATCH(D63,$D$5:$D$354,0))</f>
        <v>0.01210949074074074</v>
      </c>
    </row>
    <row r="64" spans="1:9" ht="18" customHeight="1">
      <c r="A64" s="30" t="s">
        <v>86</v>
      </c>
      <c r="B64" s="64" t="s">
        <v>754</v>
      </c>
      <c r="C64" s="64" t="s">
        <v>369</v>
      </c>
      <c r="D64" s="31" t="s">
        <v>670</v>
      </c>
      <c r="E64" s="64" t="s">
        <v>160</v>
      </c>
      <c r="F64" s="65">
        <v>0.06269722222222222</v>
      </c>
      <c r="G64" s="31" t="str">
        <f t="shared" si="2"/>
        <v>4.17/km</v>
      </c>
      <c r="H64" s="37">
        <f t="shared" si="3"/>
        <v>0.012253009259259255</v>
      </c>
      <c r="I64" s="32">
        <f>F64-INDEX($F$5:$F$354,MATCH(D64,$D$5:$D$354,0))</f>
        <v>0.010194675925925926</v>
      </c>
    </row>
    <row r="65" spans="1:9" ht="18" customHeight="1">
      <c r="A65" s="30" t="s">
        <v>87</v>
      </c>
      <c r="B65" s="64" t="s">
        <v>423</v>
      </c>
      <c r="C65" s="64" t="s">
        <v>755</v>
      </c>
      <c r="D65" s="31" t="s">
        <v>720</v>
      </c>
      <c r="E65" s="64" t="s">
        <v>718</v>
      </c>
      <c r="F65" s="65">
        <v>0.06271828703703704</v>
      </c>
      <c r="G65" s="31" t="str">
        <f t="shared" si="2"/>
        <v>4.17/km</v>
      </c>
      <c r="H65" s="37">
        <f t="shared" si="3"/>
        <v>0.01227407407407407</v>
      </c>
      <c r="I65" s="32">
        <f>F65-INDEX($F$5:$F$354,MATCH(D65,$D$5:$D$354,0))</f>
        <v>0.002822453703703702</v>
      </c>
    </row>
    <row r="66" spans="1:9" ht="18" customHeight="1">
      <c r="A66" s="30" t="s">
        <v>88</v>
      </c>
      <c r="B66" s="64" t="s">
        <v>756</v>
      </c>
      <c r="C66" s="64" t="s">
        <v>131</v>
      </c>
      <c r="D66" s="31" t="s">
        <v>684</v>
      </c>
      <c r="E66" s="64" t="s">
        <v>716</v>
      </c>
      <c r="F66" s="65">
        <v>0.06278981481481481</v>
      </c>
      <c r="G66" s="31" t="str">
        <f t="shared" si="2"/>
        <v>4.17/km</v>
      </c>
      <c r="H66" s="37">
        <f t="shared" si="3"/>
        <v>0.012345601851851844</v>
      </c>
      <c r="I66" s="32">
        <f>F66-INDEX($F$5:$F$354,MATCH(D66,$D$5:$D$354,0))</f>
        <v>0.006295717592592585</v>
      </c>
    </row>
    <row r="67" spans="1:9" ht="18" customHeight="1">
      <c r="A67" s="30" t="s">
        <v>89</v>
      </c>
      <c r="B67" s="64" t="s">
        <v>757</v>
      </c>
      <c r="C67" s="64" t="s">
        <v>136</v>
      </c>
      <c r="D67" s="31" t="s">
        <v>659</v>
      </c>
      <c r="E67" s="64" t="s">
        <v>758</v>
      </c>
      <c r="F67" s="65">
        <v>0.06297233796296296</v>
      </c>
      <c r="G67" s="31" t="str">
        <f t="shared" si="2"/>
        <v>4.18/km</v>
      </c>
      <c r="H67" s="37">
        <f aca="true" t="shared" si="4" ref="H67:H103">F67-$F$5</f>
        <v>0.012528124999999994</v>
      </c>
      <c r="I67" s="32">
        <f>F67-INDEX($F$5:$F$354,MATCH(D67,$D$5:$D$354,0))</f>
        <v>0.012528124999999994</v>
      </c>
    </row>
    <row r="68" spans="1:9" ht="18" customHeight="1">
      <c r="A68" s="30" t="s">
        <v>90</v>
      </c>
      <c r="B68" s="64" t="s">
        <v>759</v>
      </c>
      <c r="C68" s="64" t="s">
        <v>23</v>
      </c>
      <c r="D68" s="31" t="s">
        <v>659</v>
      </c>
      <c r="E68" s="64" t="s">
        <v>749</v>
      </c>
      <c r="F68" s="65">
        <v>0.06297962962962962</v>
      </c>
      <c r="G68" s="31" t="str">
        <f t="shared" si="2"/>
        <v>4.18/km</v>
      </c>
      <c r="H68" s="37">
        <f t="shared" si="4"/>
        <v>0.012535416666666653</v>
      </c>
      <c r="I68" s="32">
        <f>F68-INDEX($F$5:$F$354,MATCH(D68,$D$5:$D$354,0))</f>
        <v>0.012535416666666653</v>
      </c>
    </row>
    <row r="69" spans="1:9" ht="18" customHeight="1">
      <c r="A69" s="30" t="s">
        <v>91</v>
      </c>
      <c r="B69" s="64" t="s">
        <v>760</v>
      </c>
      <c r="C69" s="64" t="s">
        <v>17</v>
      </c>
      <c r="D69" s="31" t="s">
        <v>668</v>
      </c>
      <c r="E69" s="64" t="s">
        <v>742</v>
      </c>
      <c r="F69" s="65">
        <v>0.06305405092592592</v>
      </c>
      <c r="G69" s="31" t="str">
        <f t="shared" si="2"/>
        <v>4.18/km</v>
      </c>
      <c r="H69" s="37">
        <f t="shared" si="4"/>
        <v>0.012609837962962951</v>
      </c>
      <c r="I69" s="32">
        <f>F69-INDEX($F$5:$F$354,MATCH(D69,$D$5:$D$354,0))</f>
        <v>0.011239120370370365</v>
      </c>
    </row>
    <row r="70" spans="1:9" ht="18" customHeight="1">
      <c r="A70" s="30" t="s">
        <v>92</v>
      </c>
      <c r="B70" s="64" t="s">
        <v>147</v>
      </c>
      <c r="C70" s="64" t="s">
        <v>18</v>
      </c>
      <c r="D70" s="31" t="s">
        <v>659</v>
      </c>
      <c r="E70" s="64" t="s">
        <v>737</v>
      </c>
      <c r="F70" s="65">
        <v>0.06313078703703705</v>
      </c>
      <c r="G70" s="31" t="str">
        <f t="shared" si="2"/>
        <v>4.19/km</v>
      </c>
      <c r="H70" s="37">
        <f t="shared" si="4"/>
        <v>0.01268657407407408</v>
      </c>
      <c r="I70" s="32">
        <f>F70-INDEX($F$5:$F$354,MATCH(D70,$D$5:$D$354,0))</f>
        <v>0.01268657407407408</v>
      </c>
    </row>
    <row r="71" spans="1:9" ht="18" customHeight="1">
      <c r="A71" s="30" t="s">
        <v>93</v>
      </c>
      <c r="B71" s="64" t="s">
        <v>761</v>
      </c>
      <c r="C71" s="64" t="s">
        <v>135</v>
      </c>
      <c r="D71" s="31" t="s">
        <v>686</v>
      </c>
      <c r="E71" s="64" t="s">
        <v>660</v>
      </c>
      <c r="F71" s="65">
        <v>0.06313449074074075</v>
      </c>
      <c r="G71" s="31" t="str">
        <f t="shared" si="2"/>
        <v>4.19/km</v>
      </c>
      <c r="H71" s="37">
        <f t="shared" si="4"/>
        <v>0.01269027777777778</v>
      </c>
      <c r="I71" s="32">
        <f>F71-INDEX($F$5:$F$354,MATCH(D71,$D$5:$D$354,0))</f>
        <v>0.006467592592592601</v>
      </c>
    </row>
    <row r="72" spans="1:9" ht="18" customHeight="1">
      <c r="A72" s="30" t="s">
        <v>94</v>
      </c>
      <c r="B72" s="64" t="s">
        <v>392</v>
      </c>
      <c r="C72" s="64" t="s">
        <v>131</v>
      </c>
      <c r="D72" s="31" t="s">
        <v>659</v>
      </c>
      <c r="E72" s="64" t="s">
        <v>681</v>
      </c>
      <c r="F72" s="65">
        <v>0.06315046296296296</v>
      </c>
      <c r="G72" s="31" t="str">
        <f t="shared" si="2"/>
        <v>4.19/km</v>
      </c>
      <c r="H72" s="37">
        <f t="shared" si="4"/>
        <v>0.012706249999999995</v>
      </c>
      <c r="I72" s="32">
        <f>F72-INDEX($F$5:$F$354,MATCH(D72,$D$5:$D$354,0))</f>
        <v>0.012706249999999995</v>
      </c>
    </row>
    <row r="73" spans="1:9" ht="18" customHeight="1">
      <c r="A73" s="30" t="s">
        <v>95</v>
      </c>
      <c r="B73" s="64" t="s">
        <v>762</v>
      </c>
      <c r="C73" s="64" t="s">
        <v>763</v>
      </c>
      <c r="D73" s="31" t="s">
        <v>670</v>
      </c>
      <c r="E73" s="64" t="s">
        <v>646</v>
      </c>
      <c r="F73" s="65">
        <v>0.06319166666666666</v>
      </c>
      <c r="G73" s="31" t="str">
        <f t="shared" si="2"/>
        <v>4.19/km</v>
      </c>
      <c r="H73" s="37">
        <f t="shared" si="4"/>
        <v>0.012747453703703691</v>
      </c>
      <c r="I73" s="32">
        <f>F73-INDEX($F$5:$F$354,MATCH(D73,$D$5:$D$354,0))</f>
        <v>0.010689120370370363</v>
      </c>
    </row>
    <row r="74" spans="1:9" ht="18" customHeight="1">
      <c r="A74" s="30" t="s">
        <v>96</v>
      </c>
      <c r="B74" s="64" t="s">
        <v>345</v>
      </c>
      <c r="C74" s="64" t="s">
        <v>135</v>
      </c>
      <c r="D74" s="31" t="s">
        <v>659</v>
      </c>
      <c r="E74" s="64" t="s">
        <v>698</v>
      </c>
      <c r="F74" s="65">
        <v>0.0632212962962963</v>
      </c>
      <c r="G74" s="31" t="str">
        <f t="shared" si="2"/>
        <v>4.19/km</v>
      </c>
      <c r="H74" s="37">
        <f t="shared" si="4"/>
        <v>0.012777083333333335</v>
      </c>
      <c r="I74" s="32">
        <f>F74-INDEX($F$5:$F$354,MATCH(D74,$D$5:$D$354,0))</f>
        <v>0.012777083333333335</v>
      </c>
    </row>
    <row r="75" spans="1:9" ht="18" customHeight="1">
      <c r="A75" s="30" t="s">
        <v>97</v>
      </c>
      <c r="B75" s="64" t="s">
        <v>764</v>
      </c>
      <c r="C75" s="64" t="s">
        <v>18</v>
      </c>
      <c r="D75" s="31" t="s">
        <v>670</v>
      </c>
      <c r="E75" s="64" t="s">
        <v>765</v>
      </c>
      <c r="F75" s="65">
        <v>0.06346956018518518</v>
      </c>
      <c r="G75" s="31" t="str">
        <f t="shared" si="2"/>
        <v>4.20/km</v>
      </c>
      <c r="H75" s="37">
        <f t="shared" si="4"/>
        <v>0.013025347222222212</v>
      </c>
      <c r="I75" s="32">
        <f>F75-INDEX($F$5:$F$354,MATCH(D75,$D$5:$D$354,0))</f>
        <v>0.010967013888888884</v>
      </c>
    </row>
    <row r="76" spans="1:9" ht="18" customHeight="1">
      <c r="A76" s="30" t="s">
        <v>98</v>
      </c>
      <c r="B76" s="64" t="s">
        <v>766</v>
      </c>
      <c r="C76" s="64" t="s">
        <v>20</v>
      </c>
      <c r="D76" s="31" t="s">
        <v>676</v>
      </c>
      <c r="E76" s="64" t="s">
        <v>767</v>
      </c>
      <c r="F76" s="65">
        <v>0.0635923611111111</v>
      </c>
      <c r="G76" s="31" t="str">
        <f t="shared" si="2"/>
        <v>4.20/km</v>
      </c>
      <c r="H76" s="37">
        <f t="shared" si="4"/>
        <v>0.013148148148148138</v>
      </c>
      <c r="I76" s="32">
        <f>F76-INDEX($F$5:$F$354,MATCH(D76,$D$5:$D$354,0))</f>
        <v>0.00836655092592592</v>
      </c>
    </row>
    <row r="77" spans="1:9" ht="18" customHeight="1">
      <c r="A77" s="30" t="s">
        <v>99</v>
      </c>
      <c r="B77" s="64" t="s">
        <v>768</v>
      </c>
      <c r="C77" s="64" t="s">
        <v>769</v>
      </c>
      <c r="D77" s="31" t="s">
        <v>686</v>
      </c>
      <c r="E77" s="64" t="s">
        <v>700</v>
      </c>
      <c r="F77" s="65">
        <v>0.06360937500000001</v>
      </c>
      <c r="G77" s="31" t="str">
        <f t="shared" si="2"/>
        <v>4.21/km</v>
      </c>
      <c r="H77" s="37">
        <f t="shared" si="4"/>
        <v>0.013165162037037041</v>
      </c>
      <c r="I77" s="32">
        <f>F77-INDEX($F$5:$F$354,MATCH(D77,$D$5:$D$354,0))</f>
        <v>0.006942476851851863</v>
      </c>
    </row>
    <row r="78" spans="1:9" ht="18" customHeight="1">
      <c r="A78" s="30" t="s">
        <v>100</v>
      </c>
      <c r="B78" s="64" t="s">
        <v>640</v>
      </c>
      <c r="C78" s="64" t="s">
        <v>300</v>
      </c>
      <c r="D78" s="31" t="s">
        <v>659</v>
      </c>
      <c r="E78" s="64" t="s">
        <v>770</v>
      </c>
      <c r="F78" s="65">
        <v>0.06366064814814815</v>
      </c>
      <c r="G78" s="31" t="str">
        <f t="shared" si="2"/>
        <v>4.21/km</v>
      </c>
      <c r="H78" s="37">
        <f t="shared" si="4"/>
        <v>0.013216435185185178</v>
      </c>
      <c r="I78" s="32">
        <f>F78-INDEX($F$5:$F$354,MATCH(D78,$D$5:$D$354,0))</f>
        <v>0.013216435185185178</v>
      </c>
    </row>
    <row r="79" spans="1:9" ht="18" customHeight="1">
      <c r="A79" s="30" t="s">
        <v>101</v>
      </c>
      <c r="B79" s="64" t="s">
        <v>771</v>
      </c>
      <c r="C79" s="64" t="s">
        <v>131</v>
      </c>
      <c r="D79" s="31" t="s">
        <v>670</v>
      </c>
      <c r="E79" s="64" t="s">
        <v>748</v>
      </c>
      <c r="F79" s="65">
        <v>0.06367858796296295</v>
      </c>
      <c r="G79" s="31" t="str">
        <f t="shared" si="2"/>
        <v>4.21/km</v>
      </c>
      <c r="H79" s="37">
        <f t="shared" si="4"/>
        <v>0.013234374999999986</v>
      </c>
      <c r="I79" s="32">
        <f>F79-INDEX($F$5:$F$354,MATCH(D79,$D$5:$D$354,0))</f>
        <v>0.011176041666666657</v>
      </c>
    </row>
    <row r="80" spans="1:9" ht="18" customHeight="1">
      <c r="A80" s="30" t="s">
        <v>102</v>
      </c>
      <c r="B80" s="64" t="s">
        <v>772</v>
      </c>
      <c r="C80" s="64" t="s">
        <v>17</v>
      </c>
      <c r="D80" s="31" t="s">
        <v>659</v>
      </c>
      <c r="E80" s="64" t="s">
        <v>646</v>
      </c>
      <c r="F80" s="65">
        <v>0.06371979166666666</v>
      </c>
      <c r="G80" s="31" t="str">
        <f t="shared" si="2"/>
        <v>4.21/km</v>
      </c>
      <c r="H80" s="37">
        <f t="shared" si="4"/>
        <v>0.013275578703703696</v>
      </c>
      <c r="I80" s="32">
        <f>F80-INDEX($F$5:$F$354,MATCH(D80,$D$5:$D$354,0))</f>
        <v>0.013275578703703696</v>
      </c>
    </row>
    <row r="81" spans="1:9" ht="18" customHeight="1">
      <c r="A81" s="30" t="s">
        <v>103</v>
      </c>
      <c r="B81" s="64" t="s">
        <v>773</v>
      </c>
      <c r="C81" s="64" t="s">
        <v>12</v>
      </c>
      <c r="D81" s="31" t="s">
        <v>686</v>
      </c>
      <c r="E81" s="64" t="s">
        <v>709</v>
      </c>
      <c r="F81" s="65">
        <v>0.06379733796296296</v>
      </c>
      <c r="G81" s="31" t="str">
        <f t="shared" si="2"/>
        <v>4.21/km</v>
      </c>
      <c r="H81" s="37">
        <f t="shared" si="4"/>
        <v>0.013353124999999987</v>
      </c>
      <c r="I81" s="32">
        <f>F81-INDEX($F$5:$F$354,MATCH(D81,$D$5:$D$354,0))</f>
        <v>0.007130439814814808</v>
      </c>
    </row>
    <row r="82" spans="1:9" ht="18" customHeight="1">
      <c r="A82" s="30" t="s">
        <v>104</v>
      </c>
      <c r="B82" s="64" t="s">
        <v>774</v>
      </c>
      <c r="C82" s="64" t="s">
        <v>19</v>
      </c>
      <c r="D82" s="31" t="s">
        <v>686</v>
      </c>
      <c r="E82" s="64" t="s">
        <v>775</v>
      </c>
      <c r="F82" s="65">
        <v>0.0639542824074074</v>
      </c>
      <c r="G82" s="31" t="str">
        <f t="shared" si="2"/>
        <v>4.22/km</v>
      </c>
      <c r="H82" s="37">
        <f t="shared" si="4"/>
        <v>0.013510069444444432</v>
      </c>
      <c r="I82" s="32">
        <f>F82-INDEX($F$5:$F$354,MATCH(D82,$D$5:$D$354,0))</f>
        <v>0.007287384259259254</v>
      </c>
    </row>
    <row r="83" spans="1:9" ht="18" customHeight="1">
      <c r="A83" s="30" t="s">
        <v>105</v>
      </c>
      <c r="B83" s="64" t="s">
        <v>776</v>
      </c>
      <c r="C83" s="64" t="s">
        <v>362</v>
      </c>
      <c r="D83" s="31" t="s">
        <v>670</v>
      </c>
      <c r="E83" s="64" t="s">
        <v>662</v>
      </c>
      <c r="F83" s="65">
        <v>0.06397048611111111</v>
      </c>
      <c r="G83" s="31" t="str">
        <f t="shared" si="2"/>
        <v>4.22/km</v>
      </c>
      <c r="H83" s="37">
        <f t="shared" si="4"/>
        <v>0.013526273148148145</v>
      </c>
      <c r="I83" s="32">
        <f>F83-INDEX($F$5:$F$354,MATCH(D83,$D$5:$D$354,0))</f>
        <v>0.011467939814814816</v>
      </c>
    </row>
    <row r="84" spans="1:9" ht="18" customHeight="1">
      <c r="A84" s="30" t="s">
        <v>106</v>
      </c>
      <c r="B84" s="64" t="s">
        <v>777</v>
      </c>
      <c r="C84" s="64" t="s">
        <v>127</v>
      </c>
      <c r="D84" s="31" t="s">
        <v>686</v>
      </c>
      <c r="E84" s="64" t="s">
        <v>687</v>
      </c>
      <c r="F84" s="65">
        <v>0.06411307870370371</v>
      </c>
      <c r="G84" s="31" t="str">
        <f t="shared" si="2"/>
        <v>4.23/km</v>
      </c>
      <c r="H84" s="37">
        <f t="shared" si="4"/>
        <v>0.013668865740740742</v>
      </c>
      <c r="I84" s="32">
        <f>F84-INDEX($F$5:$F$354,MATCH(D84,$D$5:$D$354,0))</f>
        <v>0.0074461805555555635</v>
      </c>
    </row>
    <row r="85" spans="1:9" ht="18" customHeight="1">
      <c r="A85" s="30" t="s">
        <v>107</v>
      </c>
      <c r="B85" s="64" t="s">
        <v>778</v>
      </c>
      <c r="C85" s="64" t="s">
        <v>385</v>
      </c>
      <c r="D85" s="31" t="s">
        <v>684</v>
      </c>
      <c r="E85" s="64" t="s">
        <v>646</v>
      </c>
      <c r="F85" s="65">
        <v>0.06446122685185185</v>
      </c>
      <c r="G85" s="31" t="str">
        <f t="shared" si="2"/>
        <v>4.24/km</v>
      </c>
      <c r="H85" s="37">
        <f t="shared" si="4"/>
        <v>0.014017013888888881</v>
      </c>
      <c r="I85" s="32">
        <f>F85-INDEX($F$5:$F$354,MATCH(D85,$D$5:$D$354,0))</f>
        <v>0.007967129629629623</v>
      </c>
    </row>
    <row r="86" spans="1:9" ht="18" customHeight="1">
      <c r="A86" s="30" t="s">
        <v>108</v>
      </c>
      <c r="B86" s="64" t="s">
        <v>779</v>
      </c>
      <c r="C86" s="64" t="s">
        <v>780</v>
      </c>
      <c r="D86" s="31" t="s">
        <v>670</v>
      </c>
      <c r="E86" s="64" t="s">
        <v>413</v>
      </c>
      <c r="F86" s="65">
        <v>0.06454722222222221</v>
      </c>
      <c r="G86" s="31" t="str">
        <f t="shared" si="2"/>
        <v>4.24/km</v>
      </c>
      <c r="H86" s="37">
        <f t="shared" si="4"/>
        <v>0.014103009259259246</v>
      </c>
      <c r="I86" s="32">
        <f>F86-INDEX($F$5:$F$354,MATCH(D86,$D$5:$D$354,0))</f>
        <v>0.012044675925925917</v>
      </c>
    </row>
    <row r="87" spans="1:9" ht="18" customHeight="1">
      <c r="A87" s="30" t="s">
        <v>109</v>
      </c>
      <c r="B87" s="64" t="s">
        <v>781</v>
      </c>
      <c r="C87" s="64" t="s">
        <v>782</v>
      </c>
      <c r="D87" s="31" t="s">
        <v>659</v>
      </c>
      <c r="E87" s="64" t="s">
        <v>709</v>
      </c>
      <c r="F87" s="65">
        <v>0.06463703703703703</v>
      </c>
      <c r="G87" s="31" t="str">
        <f t="shared" si="2"/>
        <v>4.25/km</v>
      </c>
      <c r="H87" s="37">
        <f t="shared" si="4"/>
        <v>0.014192824074074066</v>
      </c>
      <c r="I87" s="32">
        <f>F87-INDEX($F$5:$F$354,MATCH(D87,$D$5:$D$354,0))</f>
        <v>0.014192824074074066</v>
      </c>
    </row>
    <row r="88" spans="1:9" ht="18" customHeight="1">
      <c r="A88" s="41" t="s">
        <v>110</v>
      </c>
      <c r="B88" s="68" t="s">
        <v>708</v>
      </c>
      <c r="C88" s="68" t="s">
        <v>131</v>
      </c>
      <c r="D88" s="42" t="s">
        <v>659</v>
      </c>
      <c r="E88" s="68" t="s">
        <v>294</v>
      </c>
      <c r="F88" s="69">
        <v>0.0646412037037037</v>
      </c>
      <c r="G88" s="42" t="str">
        <f t="shared" si="2"/>
        <v>4.25/km</v>
      </c>
      <c r="H88" s="43">
        <f t="shared" si="4"/>
        <v>0.014196990740740732</v>
      </c>
      <c r="I88" s="44">
        <f>F88-INDEX($F$5:$F$354,MATCH(D88,$D$5:$D$354,0))</f>
        <v>0.014196990740740732</v>
      </c>
    </row>
    <row r="89" spans="1:9" ht="18" customHeight="1">
      <c r="A89" s="30" t="s">
        <v>111</v>
      </c>
      <c r="B89" s="64" t="s">
        <v>783</v>
      </c>
      <c r="C89" s="64" t="s">
        <v>648</v>
      </c>
      <c r="D89" s="31" t="s">
        <v>670</v>
      </c>
      <c r="E89" s="64" t="s">
        <v>687</v>
      </c>
      <c r="F89" s="65">
        <v>0.06485636574074073</v>
      </c>
      <c r="G89" s="31" t="str">
        <f t="shared" si="2"/>
        <v>4.26/km</v>
      </c>
      <c r="H89" s="37">
        <f t="shared" si="4"/>
        <v>0.014412152777777763</v>
      </c>
      <c r="I89" s="32">
        <f>F89-INDEX($F$5:$F$354,MATCH(D89,$D$5:$D$354,0))</f>
        <v>0.012353819444444435</v>
      </c>
    </row>
    <row r="90" spans="1:9" ht="18" customHeight="1">
      <c r="A90" s="30" t="s">
        <v>112</v>
      </c>
      <c r="B90" s="64" t="s">
        <v>688</v>
      </c>
      <c r="C90" s="64" t="s">
        <v>17</v>
      </c>
      <c r="D90" s="31" t="s">
        <v>684</v>
      </c>
      <c r="E90" s="64" t="s">
        <v>662</v>
      </c>
      <c r="F90" s="65">
        <v>0.0653</v>
      </c>
      <c r="G90" s="31" t="str">
        <f t="shared" si="2"/>
        <v>4.27/km</v>
      </c>
      <c r="H90" s="37">
        <f t="shared" si="4"/>
        <v>0.014855787037037028</v>
      </c>
      <c r="I90" s="32">
        <f>F90-INDEX($F$5:$F$354,MATCH(D90,$D$5:$D$354,0))</f>
        <v>0.00880590277777777</v>
      </c>
    </row>
    <row r="91" spans="1:9" ht="18" customHeight="1">
      <c r="A91" s="30" t="s">
        <v>113</v>
      </c>
      <c r="B91" s="64" t="s">
        <v>784</v>
      </c>
      <c r="C91" s="64" t="s">
        <v>24</v>
      </c>
      <c r="D91" s="31" t="s">
        <v>668</v>
      </c>
      <c r="E91" s="64" t="s">
        <v>681</v>
      </c>
      <c r="F91" s="65">
        <v>0.06535127314814815</v>
      </c>
      <c r="G91" s="31" t="str">
        <f t="shared" si="2"/>
        <v>4.28/km</v>
      </c>
      <c r="H91" s="37">
        <f t="shared" si="4"/>
        <v>0.01490706018518518</v>
      </c>
      <c r="I91" s="32">
        <f>F91-INDEX($F$5:$F$354,MATCH(D91,$D$5:$D$354,0))</f>
        <v>0.013536342592592593</v>
      </c>
    </row>
    <row r="92" spans="1:9" ht="18" customHeight="1">
      <c r="A92" s="30" t="s">
        <v>114</v>
      </c>
      <c r="B92" s="64" t="s">
        <v>785</v>
      </c>
      <c r="C92" s="64" t="s">
        <v>431</v>
      </c>
      <c r="D92" s="31" t="s">
        <v>664</v>
      </c>
      <c r="E92" s="64" t="s">
        <v>672</v>
      </c>
      <c r="F92" s="65">
        <v>0.06569780092592592</v>
      </c>
      <c r="G92" s="31" t="str">
        <f t="shared" si="2"/>
        <v>4.29/km</v>
      </c>
      <c r="H92" s="37">
        <f t="shared" si="4"/>
        <v>0.015253587962962951</v>
      </c>
      <c r="I92" s="32">
        <f>F92-INDEX($F$5:$F$354,MATCH(D92,$D$5:$D$354,0))</f>
        <v>0.014873726851851843</v>
      </c>
    </row>
    <row r="93" spans="1:9" ht="18" customHeight="1">
      <c r="A93" s="30" t="s">
        <v>115</v>
      </c>
      <c r="B93" s="64" t="s">
        <v>786</v>
      </c>
      <c r="C93" s="64" t="s">
        <v>321</v>
      </c>
      <c r="D93" s="31" t="s">
        <v>684</v>
      </c>
      <c r="E93" s="64" t="s">
        <v>308</v>
      </c>
      <c r="F93" s="65">
        <v>0.06569907407407408</v>
      </c>
      <c r="G93" s="31" t="str">
        <f t="shared" si="2"/>
        <v>4.29/km</v>
      </c>
      <c r="H93" s="37">
        <f t="shared" si="4"/>
        <v>0.015254861111111108</v>
      </c>
      <c r="I93" s="32">
        <f>F93-INDEX($F$5:$F$354,MATCH(D93,$D$5:$D$354,0))</f>
        <v>0.00920497685185185</v>
      </c>
    </row>
    <row r="94" spans="1:9" ht="18" customHeight="1">
      <c r="A94" s="30" t="s">
        <v>116</v>
      </c>
      <c r="B94" s="64" t="s">
        <v>787</v>
      </c>
      <c r="C94" s="64" t="s">
        <v>343</v>
      </c>
      <c r="D94" s="31" t="s">
        <v>664</v>
      </c>
      <c r="E94" s="64" t="s">
        <v>308</v>
      </c>
      <c r="F94" s="65">
        <v>0.06570300925925926</v>
      </c>
      <c r="G94" s="31" t="str">
        <f t="shared" si="2"/>
        <v>4.29/km</v>
      </c>
      <c r="H94" s="37">
        <f t="shared" si="4"/>
        <v>0.015258796296296291</v>
      </c>
      <c r="I94" s="32">
        <f>F94-INDEX($F$5:$F$354,MATCH(D94,$D$5:$D$354,0))</f>
        <v>0.014878935185185183</v>
      </c>
    </row>
    <row r="95" spans="1:9" ht="18" customHeight="1">
      <c r="A95" s="30" t="s">
        <v>117</v>
      </c>
      <c r="B95" s="64" t="s">
        <v>788</v>
      </c>
      <c r="C95" s="64" t="s">
        <v>327</v>
      </c>
      <c r="D95" s="31" t="s">
        <v>686</v>
      </c>
      <c r="E95" s="64" t="s">
        <v>789</v>
      </c>
      <c r="F95" s="65">
        <v>0.06571516203703703</v>
      </c>
      <c r="G95" s="31" t="str">
        <f t="shared" si="2"/>
        <v>4.29/km</v>
      </c>
      <c r="H95" s="37">
        <f t="shared" si="4"/>
        <v>0.015270949074074065</v>
      </c>
      <c r="I95" s="32">
        <f>F95-INDEX($F$5:$F$354,MATCH(D95,$D$5:$D$354,0))</f>
        <v>0.009048263888888887</v>
      </c>
    </row>
    <row r="96" spans="1:9" ht="18" customHeight="1">
      <c r="A96" s="30" t="s">
        <v>118</v>
      </c>
      <c r="B96" s="64" t="s">
        <v>790</v>
      </c>
      <c r="C96" s="64" t="s">
        <v>13</v>
      </c>
      <c r="D96" s="31" t="s">
        <v>676</v>
      </c>
      <c r="E96" s="64" t="s">
        <v>662</v>
      </c>
      <c r="F96" s="65">
        <v>0.06583101851851852</v>
      </c>
      <c r="G96" s="31" t="str">
        <f t="shared" si="2"/>
        <v>4.30/km</v>
      </c>
      <c r="H96" s="37">
        <f t="shared" si="4"/>
        <v>0.015386805555555556</v>
      </c>
      <c r="I96" s="32">
        <f>F96-INDEX($F$5:$F$354,MATCH(D96,$D$5:$D$354,0))</f>
        <v>0.010605208333333338</v>
      </c>
    </row>
    <row r="97" spans="1:9" ht="18" customHeight="1">
      <c r="A97" s="30" t="s">
        <v>119</v>
      </c>
      <c r="B97" s="64" t="s">
        <v>791</v>
      </c>
      <c r="C97" s="64" t="s">
        <v>20</v>
      </c>
      <c r="D97" s="31" t="s">
        <v>668</v>
      </c>
      <c r="E97" s="64" t="s">
        <v>748</v>
      </c>
      <c r="F97" s="65">
        <v>0.06605671296296296</v>
      </c>
      <c r="G97" s="31" t="str">
        <f t="shared" si="2"/>
        <v>4.31/km</v>
      </c>
      <c r="H97" s="37">
        <f t="shared" si="4"/>
        <v>0.015612499999999994</v>
      </c>
      <c r="I97" s="32">
        <f>F97-INDEX($F$5:$F$354,MATCH(D97,$D$5:$D$354,0))</f>
        <v>0.014241782407407408</v>
      </c>
    </row>
    <row r="98" spans="1:9" ht="18" customHeight="1">
      <c r="A98" s="30" t="s">
        <v>120</v>
      </c>
      <c r="B98" s="64" t="s">
        <v>792</v>
      </c>
      <c r="C98" s="64" t="s">
        <v>415</v>
      </c>
      <c r="D98" s="31" t="s">
        <v>686</v>
      </c>
      <c r="E98" s="64" t="s">
        <v>679</v>
      </c>
      <c r="F98" s="65">
        <v>0.06610046296296296</v>
      </c>
      <c r="G98" s="31" t="str">
        <f t="shared" si="2"/>
        <v>4.31/km</v>
      </c>
      <c r="H98" s="37">
        <f t="shared" si="4"/>
        <v>0.01565624999999999</v>
      </c>
      <c r="I98" s="32">
        <f>F98-INDEX($F$5:$F$354,MATCH(D98,$D$5:$D$354,0))</f>
        <v>0.009433564814814811</v>
      </c>
    </row>
    <row r="99" spans="1:9" ht="18" customHeight="1">
      <c r="A99" s="30" t="s">
        <v>121</v>
      </c>
      <c r="B99" s="64" t="s">
        <v>793</v>
      </c>
      <c r="C99" s="64" t="s">
        <v>377</v>
      </c>
      <c r="D99" s="31" t="s">
        <v>686</v>
      </c>
      <c r="E99" s="64" t="s">
        <v>716</v>
      </c>
      <c r="F99" s="65">
        <v>0.06610358796296296</v>
      </c>
      <c r="G99" s="31" t="str">
        <f t="shared" si="2"/>
        <v>4.31/km</v>
      </c>
      <c r="H99" s="37">
        <f t="shared" si="4"/>
        <v>0.015659374999999996</v>
      </c>
      <c r="I99" s="32">
        <f>F99-INDEX($F$5:$F$354,MATCH(D99,$D$5:$D$354,0))</f>
        <v>0.009436689814814818</v>
      </c>
    </row>
    <row r="100" spans="1:9" ht="18" customHeight="1">
      <c r="A100" s="30" t="s">
        <v>122</v>
      </c>
      <c r="B100" s="64" t="s">
        <v>647</v>
      </c>
      <c r="C100" s="64" t="s">
        <v>347</v>
      </c>
      <c r="D100" s="31" t="s">
        <v>686</v>
      </c>
      <c r="E100" s="64" t="s">
        <v>794</v>
      </c>
      <c r="F100" s="65">
        <v>0.06613877314814814</v>
      </c>
      <c r="G100" s="31" t="str">
        <f t="shared" si="2"/>
        <v>4.31/km</v>
      </c>
      <c r="H100" s="37">
        <f t="shared" si="4"/>
        <v>0.015694560185185176</v>
      </c>
      <c r="I100" s="32">
        <f>F100-INDEX($F$5:$F$354,MATCH(D100,$D$5:$D$354,0))</f>
        <v>0.009471874999999998</v>
      </c>
    </row>
    <row r="101" spans="1:9" ht="18" customHeight="1">
      <c r="A101" s="30" t="s">
        <v>123</v>
      </c>
      <c r="B101" s="64" t="s">
        <v>402</v>
      </c>
      <c r="C101" s="64" t="s">
        <v>349</v>
      </c>
      <c r="D101" s="31" t="s">
        <v>659</v>
      </c>
      <c r="E101" s="64" t="s">
        <v>735</v>
      </c>
      <c r="F101" s="65">
        <v>0.06615810185185185</v>
      </c>
      <c r="G101" s="31" t="str">
        <f>TEXT(INT((HOUR(F101)*3600+MINUTE(F101)*60+SECOND(F101))/$I$3/60),"0")&amp;"."&amp;TEXT(MOD((HOUR(F101)*3600+MINUTE(F101)*60+SECOND(F101))/$I$3,60),"00")&amp;"/km"</f>
        <v>4.31/km</v>
      </c>
      <c r="H101" s="37">
        <f t="shared" si="4"/>
        <v>0.01571388888888888</v>
      </c>
      <c r="I101" s="32">
        <f>F101-INDEX($F$5:$F$354,MATCH(D101,$D$5:$D$354,0))</f>
        <v>0.01571388888888888</v>
      </c>
    </row>
    <row r="102" spans="1:9" ht="18" customHeight="1">
      <c r="A102" s="30" t="s">
        <v>124</v>
      </c>
      <c r="B102" s="64" t="s">
        <v>795</v>
      </c>
      <c r="C102" s="64" t="s">
        <v>41</v>
      </c>
      <c r="D102" s="31" t="s">
        <v>659</v>
      </c>
      <c r="E102" s="64" t="s">
        <v>735</v>
      </c>
      <c r="F102" s="65">
        <v>0.066165625</v>
      </c>
      <c r="G102" s="31" t="str">
        <f>TEXT(INT((HOUR(F102)*3600+MINUTE(F102)*60+SECOND(F102))/$I$3/60),"0")&amp;"."&amp;TEXT(MOD((HOUR(F102)*3600+MINUTE(F102)*60+SECOND(F102))/$I$3,60),"00")&amp;"/km"</f>
        <v>4.31/km</v>
      </c>
      <c r="H102" s="37">
        <f t="shared" si="4"/>
        <v>0.015721412037037037</v>
      </c>
      <c r="I102" s="32">
        <f>F102-INDEX($F$5:$F$354,MATCH(D102,$D$5:$D$354,0))</f>
        <v>0.015721412037037037</v>
      </c>
    </row>
    <row r="103" spans="1:9" ht="18" customHeight="1">
      <c r="A103" s="30" t="s">
        <v>125</v>
      </c>
      <c r="B103" s="64" t="s">
        <v>796</v>
      </c>
      <c r="C103" s="64" t="s">
        <v>350</v>
      </c>
      <c r="D103" s="31" t="s">
        <v>686</v>
      </c>
      <c r="E103" s="64" t="s">
        <v>797</v>
      </c>
      <c r="F103" s="65">
        <v>0.06632349537037037</v>
      </c>
      <c r="G103" s="31" t="str">
        <f>TEXT(INT((HOUR(F103)*3600+MINUTE(F103)*60+SECOND(F103))/$I$3/60),"0")&amp;"."&amp;TEXT(MOD((HOUR(F103)*3600+MINUTE(F103)*60+SECOND(F103))/$I$3,60),"00")&amp;"/km"</f>
        <v>4.32/km</v>
      </c>
      <c r="H103" s="37">
        <f t="shared" si="4"/>
        <v>0.0158792824074074</v>
      </c>
      <c r="I103" s="32">
        <f>F103-INDEX($F$5:$F$354,MATCH(D103,$D$5:$D$354,0))</f>
        <v>0.009656597222222223</v>
      </c>
    </row>
    <row r="104" spans="1:9" ht="18" customHeight="1">
      <c r="A104" s="30" t="s">
        <v>163</v>
      </c>
      <c r="B104" s="64" t="s">
        <v>798</v>
      </c>
      <c r="C104" s="64" t="s">
        <v>131</v>
      </c>
      <c r="D104" s="31" t="s">
        <v>659</v>
      </c>
      <c r="E104" s="64" t="s">
        <v>158</v>
      </c>
      <c r="F104" s="65">
        <v>0.06632430555555556</v>
      </c>
      <c r="G104" s="31" t="str">
        <f aca="true" t="shared" si="5" ref="G104:G167">TEXT(INT((HOUR(F104)*3600+MINUTE(F104)*60+SECOND(F104))/$I$3/60),"0")&amp;"."&amp;TEXT(MOD((HOUR(F104)*3600+MINUTE(F104)*60+SECOND(F104))/$I$3,60),"00")&amp;"/km"</f>
        <v>4.32/km</v>
      </c>
      <c r="H104" s="37">
        <f aca="true" t="shared" si="6" ref="H104:H167">F104-$F$5</f>
        <v>0.01588009259259259</v>
      </c>
      <c r="I104" s="32">
        <f>F104-INDEX($F$5:$F$354,MATCH(D104,$D$5:$D$354,0))</f>
        <v>0.01588009259259259</v>
      </c>
    </row>
    <row r="105" spans="1:9" ht="18" customHeight="1">
      <c r="A105" s="30" t="s">
        <v>164</v>
      </c>
      <c r="B105" s="64" t="s">
        <v>799</v>
      </c>
      <c r="C105" s="64" t="s">
        <v>143</v>
      </c>
      <c r="D105" s="31" t="s">
        <v>686</v>
      </c>
      <c r="E105" s="64" t="s">
        <v>758</v>
      </c>
      <c r="F105" s="65">
        <v>0.06632500000000001</v>
      </c>
      <c r="G105" s="31" t="str">
        <f t="shared" si="5"/>
        <v>4.32/km</v>
      </c>
      <c r="H105" s="37">
        <f t="shared" si="6"/>
        <v>0.01588078703703704</v>
      </c>
      <c r="I105" s="32">
        <f>F105-INDEX($F$5:$F$354,MATCH(D105,$D$5:$D$354,0))</f>
        <v>0.009658101851851862</v>
      </c>
    </row>
    <row r="106" spans="1:9" ht="18" customHeight="1">
      <c r="A106" s="41" t="s">
        <v>165</v>
      </c>
      <c r="B106" s="68" t="s">
        <v>800</v>
      </c>
      <c r="C106" s="68" t="s">
        <v>309</v>
      </c>
      <c r="D106" s="42" t="s">
        <v>676</v>
      </c>
      <c r="E106" s="68" t="s">
        <v>294</v>
      </c>
      <c r="F106" s="69">
        <v>0.0664994212962963</v>
      </c>
      <c r="G106" s="42" t="str">
        <f t="shared" si="5"/>
        <v>4.32/km</v>
      </c>
      <c r="H106" s="43">
        <f t="shared" si="6"/>
        <v>0.016055208333333328</v>
      </c>
      <c r="I106" s="44">
        <f>F106-INDEX($F$5:$F$354,MATCH(D106,$D$5:$D$354,0))</f>
        <v>0.01127361111111111</v>
      </c>
    </row>
    <row r="107" spans="1:9" ht="18" customHeight="1">
      <c r="A107" s="30" t="s">
        <v>166</v>
      </c>
      <c r="B107" s="64" t="s">
        <v>801</v>
      </c>
      <c r="C107" s="64" t="s">
        <v>136</v>
      </c>
      <c r="D107" s="31" t="s">
        <v>686</v>
      </c>
      <c r="E107" s="64" t="s">
        <v>716</v>
      </c>
      <c r="F107" s="65">
        <v>0.06653831018518519</v>
      </c>
      <c r="G107" s="31" t="str">
        <f t="shared" si="5"/>
        <v>4.33/km</v>
      </c>
      <c r="H107" s="37">
        <f t="shared" si="6"/>
        <v>0.01609409722222222</v>
      </c>
      <c r="I107" s="32">
        <f>F107-INDEX($F$5:$F$354,MATCH(D107,$D$5:$D$354,0))</f>
        <v>0.009871412037037043</v>
      </c>
    </row>
    <row r="108" spans="1:9" ht="18" customHeight="1">
      <c r="A108" s="30" t="s">
        <v>167</v>
      </c>
      <c r="B108" s="64" t="s">
        <v>802</v>
      </c>
      <c r="C108" s="64" t="s">
        <v>418</v>
      </c>
      <c r="D108" s="31" t="s">
        <v>659</v>
      </c>
      <c r="E108" s="64" t="s">
        <v>709</v>
      </c>
      <c r="F108" s="65">
        <v>0.06658449074074074</v>
      </c>
      <c r="G108" s="31" t="str">
        <f t="shared" si="5"/>
        <v>4.33/km</v>
      </c>
      <c r="H108" s="37">
        <f t="shared" si="6"/>
        <v>0.016140277777777774</v>
      </c>
      <c r="I108" s="32">
        <f>F108-INDEX($F$5:$F$354,MATCH(D108,$D$5:$D$354,0))</f>
        <v>0.016140277777777774</v>
      </c>
    </row>
    <row r="109" spans="1:9" ht="18" customHeight="1">
      <c r="A109" s="30" t="s">
        <v>168</v>
      </c>
      <c r="B109" s="64" t="s">
        <v>436</v>
      </c>
      <c r="C109" s="64" t="s">
        <v>20</v>
      </c>
      <c r="D109" s="31" t="s">
        <v>659</v>
      </c>
      <c r="E109" s="64" t="s">
        <v>803</v>
      </c>
      <c r="F109" s="65">
        <v>0.06658645833333333</v>
      </c>
      <c r="G109" s="31" t="str">
        <f t="shared" si="5"/>
        <v>4.33/km</v>
      </c>
      <c r="H109" s="37">
        <f t="shared" si="6"/>
        <v>0.016142245370370366</v>
      </c>
      <c r="I109" s="32">
        <f>F109-INDEX($F$5:$F$354,MATCH(D109,$D$5:$D$354,0))</f>
        <v>0.016142245370370366</v>
      </c>
    </row>
    <row r="110" spans="1:9" ht="18" customHeight="1">
      <c r="A110" s="41" t="s">
        <v>169</v>
      </c>
      <c r="B110" s="68" t="s">
        <v>804</v>
      </c>
      <c r="C110" s="68" t="s">
        <v>21</v>
      </c>
      <c r="D110" s="42" t="s">
        <v>659</v>
      </c>
      <c r="E110" s="68" t="s">
        <v>294</v>
      </c>
      <c r="F110" s="69">
        <v>0.06660162037037037</v>
      </c>
      <c r="G110" s="42" t="str">
        <f t="shared" si="5"/>
        <v>4.33/km</v>
      </c>
      <c r="H110" s="43">
        <f t="shared" si="6"/>
        <v>0.016157407407407405</v>
      </c>
      <c r="I110" s="44">
        <f>F110-INDEX($F$5:$F$354,MATCH(D110,$D$5:$D$354,0))</f>
        <v>0.016157407407407405</v>
      </c>
    </row>
    <row r="111" spans="1:9" ht="18" customHeight="1">
      <c r="A111" s="30" t="s">
        <v>170</v>
      </c>
      <c r="B111" s="64" t="s">
        <v>805</v>
      </c>
      <c r="C111" s="64" t="s">
        <v>297</v>
      </c>
      <c r="D111" s="31" t="s">
        <v>684</v>
      </c>
      <c r="E111" s="64" t="s">
        <v>806</v>
      </c>
      <c r="F111" s="65">
        <v>0.06666284722222222</v>
      </c>
      <c r="G111" s="31" t="str">
        <f t="shared" si="5"/>
        <v>4.33/km</v>
      </c>
      <c r="H111" s="37">
        <f t="shared" si="6"/>
        <v>0.016218634259259256</v>
      </c>
      <c r="I111" s="32">
        <f>F111-INDEX($F$5:$F$354,MATCH(D111,$D$5:$D$354,0))</f>
        <v>0.010168749999999997</v>
      </c>
    </row>
    <row r="112" spans="1:9" ht="18" customHeight="1">
      <c r="A112" s="30" t="s">
        <v>171</v>
      </c>
      <c r="B112" s="64" t="s">
        <v>807</v>
      </c>
      <c r="C112" s="64" t="s">
        <v>319</v>
      </c>
      <c r="D112" s="31" t="s">
        <v>668</v>
      </c>
      <c r="E112" s="64" t="s">
        <v>662</v>
      </c>
      <c r="F112" s="65">
        <v>0.06674467592592592</v>
      </c>
      <c r="G112" s="31" t="str">
        <f t="shared" si="5"/>
        <v>4.33/km</v>
      </c>
      <c r="H112" s="37">
        <f t="shared" si="6"/>
        <v>0.016300462962962954</v>
      </c>
      <c r="I112" s="32">
        <f>F112-INDEX($F$5:$F$354,MATCH(D112,$D$5:$D$354,0))</f>
        <v>0.014929745370370368</v>
      </c>
    </row>
    <row r="113" spans="1:9" ht="18" customHeight="1">
      <c r="A113" s="30" t="s">
        <v>172</v>
      </c>
      <c r="B113" s="64" t="s">
        <v>808</v>
      </c>
      <c r="C113" s="64" t="s">
        <v>358</v>
      </c>
      <c r="D113" s="31" t="s">
        <v>686</v>
      </c>
      <c r="E113" s="64" t="s">
        <v>413</v>
      </c>
      <c r="F113" s="65">
        <v>0.06688391203703703</v>
      </c>
      <c r="G113" s="31" t="str">
        <f t="shared" si="5"/>
        <v>4.34/km</v>
      </c>
      <c r="H113" s="37">
        <f t="shared" si="6"/>
        <v>0.01643969907407406</v>
      </c>
      <c r="I113" s="32">
        <f>F113-INDEX($F$5:$F$354,MATCH(D113,$D$5:$D$354,0))</f>
        <v>0.010217013888888883</v>
      </c>
    </row>
    <row r="114" spans="1:9" ht="18" customHeight="1">
      <c r="A114" s="30" t="s">
        <v>173</v>
      </c>
      <c r="B114" s="64" t="s">
        <v>453</v>
      </c>
      <c r="C114" s="64" t="s">
        <v>25</v>
      </c>
      <c r="D114" s="31" t="s">
        <v>684</v>
      </c>
      <c r="E114" s="64" t="s">
        <v>770</v>
      </c>
      <c r="F114" s="65">
        <v>0.06691481481481482</v>
      </c>
      <c r="G114" s="31" t="str">
        <f t="shared" si="5"/>
        <v>4.34/km</v>
      </c>
      <c r="H114" s="37">
        <f t="shared" si="6"/>
        <v>0.016470601851851847</v>
      </c>
      <c r="I114" s="32">
        <f>F114-INDEX($F$5:$F$354,MATCH(D114,$D$5:$D$354,0))</f>
        <v>0.010420717592592589</v>
      </c>
    </row>
    <row r="115" spans="1:9" ht="18" customHeight="1">
      <c r="A115" s="30" t="s">
        <v>174</v>
      </c>
      <c r="B115" s="64" t="s">
        <v>809</v>
      </c>
      <c r="C115" s="64" t="s">
        <v>810</v>
      </c>
      <c r="D115" s="31" t="s">
        <v>668</v>
      </c>
      <c r="E115" s="64" t="s">
        <v>709</v>
      </c>
      <c r="F115" s="65">
        <v>0.06699108796296295</v>
      </c>
      <c r="G115" s="31" t="str">
        <f t="shared" si="5"/>
        <v>4.34/km</v>
      </c>
      <c r="H115" s="37">
        <f t="shared" si="6"/>
        <v>0.016546874999999982</v>
      </c>
      <c r="I115" s="32">
        <f>F115-INDEX($F$5:$F$354,MATCH(D115,$D$5:$D$354,0))</f>
        <v>0.015176157407407395</v>
      </c>
    </row>
    <row r="116" spans="1:9" ht="18" customHeight="1">
      <c r="A116" s="30" t="s">
        <v>175</v>
      </c>
      <c r="B116" s="64" t="s">
        <v>811</v>
      </c>
      <c r="C116" s="64" t="s">
        <v>341</v>
      </c>
      <c r="D116" s="31" t="s">
        <v>668</v>
      </c>
      <c r="E116" s="64" t="s">
        <v>812</v>
      </c>
      <c r="F116" s="65">
        <v>0.06704699074074073</v>
      </c>
      <c r="G116" s="31" t="str">
        <f t="shared" si="5"/>
        <v>4.35/km</v>
      </c>
      <c r="H116" s="37">
        <f t="shared" si="6"/>
        <v>0.016602777777777765</v>
      </c>
      <c r="I116" s="32">
        <f>F116-INDEX($F$5:$F$354,MATCH(D116,$D$5:$D$354,0))</f>
        <v>0.015232060185185178</v>
      </c>
    </row>
    <row r="117" spans="1:9" ht="18" customHeight="1">
      <c r="A117" s="30" t="s">
        <v>176</v>
      </c>
      <c r="B117" s="64" t="s">
        <v>813</v>
      </c>
      <c r="C117" s="64" t="s">
        <v>20</v>
      </c>
      <c r="D117" s="31" t="s">
        <v>659</v>
      </c>
      <c r="E117" s="64" t="s">
        <v>161</v>
      </c>
      <c r="F117" s="65">
        <v>0.06704699074074073</v>
      </c>
      <c r="G117" s="31" t="str">
        <f t="shared" si="5"/>
        <v>4.35/km</v>
      </c>
      <c r="H117" s="37">
        <f t="shared" si="6"/>
        <v>0.016602777777777765</v>
      </c>
      <c r="I117" s="32">
        <f>F117-INDEX($F$5:$F$354,MATCH(D117,$D$5:$D$354,0))</f>
        <v>0.016602777777777765</v>
      </c>
    </row>
    <row r="118" spans="1:9" ht="18" customHeight="1">
      <c r="A118" s="30" t="s">
        <v>177</v>
      </c>
      <c r="B118" s="64" t="s">
        <v>814</v>
      </c>
      <c r="C118" s="64" t="s">
        <v>143</v>
      </c>
      <c r="D118" s="31" t="s">
        <v>670</v>
      </c>
      <c r="E118" s="64" t="s">
        <v>815</v>
      </c>
      <c r="F118" s="65">
        <v>0.06718796296296296</v>
      </c>
      <c r="G118" s="31" t="str">
        <f t="shared" si="5"/>
        <v>4.35/km</v>
      </c>
      <c r="H118" s="37">
        <f t="shared" si="6"/>
        <v>0.016743749999999995</v>
      </c>
      <c r="I118" s="32">
        <f>F118-INDEX($F$5:$F$354,MATCH(D118,$D$5:$D$354,0))</f>
        <v>0.014685416666666666</v>
      </c>
    </row>
    <row r="119" spans="1:9" ht="18" customHeight="1">
      <c r="A119" s="30" t="s">
        <v>178</v>
      </c>
      <c r="B119" s="64" t="s">
        <v>395</v>
      </c>
      <c r="C119" s="64" t="s">
        <v>21</v>
      </c>
      <c r="D119" s="31" t="s">
        <v>686</v>
      </c>
      <c r="E119" s="64" t="s">
        <v>716</v>
      </c>
      <c r="F119" s="65">
        <v>0.06720706018518519</v>
      </c>
      <c r="G119" s="31" t="str">
        <f t="shared" si="5"/>
        <v>4.35/km</v>
      </c>
      <c r="H119" s="37">
        <f t="shared" si="6"/>
        <v>0.016762847222222217</v>
      </c>
      <c r="I119" s="32">
        <f>F119-INDEX($F$5:$F$354,MATCH(D119,$D$5:$D$354,0))</f>
        <v>0.010540162037037039</v>
      </c>
    </row>
    <row r="120" spans="1:9" ht="18" customHeight="1">
      <c r="A120" s="30" t="s">
        <v>179</v>
      </c>
      <c r="B120" s="64" t="s">
        <v>645</v>
      </c>
      <c r="C120" s="64" t="s">
        <v>154</v>
      </c>
      <c r="D120" s="31" t="s">
        <v>816</v>
      </c>
      <c r="E120" s="64" t="s">
        <v>733</v>
      </c>
      <c r="F120" s="65">
        <v>0.06723472222222222</v>
      </c>
      <c r="G120" s="31" t="str">
        <f t="shared" si="5"/>
        <v>4.35/km</v>
      </c>
      <c r="H120" s="37">
        <f t="shared" si="6"/>
        <v>0.016790509259259255</v>
      </c>
      <c r="I120" s="32">
        <f>F120-INDEX($F$5:$F$354,MATCH(D120,$D$5:$D$354,0))</f>
        <v>0</v>
      </c>
    </row>
    <row r="121" spans="1:9" ht="18" customHeight="1">
      <c r="A121" s="30" t="s">
        <v>180</v>
      </c>
      <c r="B121" s="64" t="s">
        <v>643</v>
      </c>
      <c r="C121" s="64" t="s">
        <v>817</v>
      </c>
      <c r="D121" s="31" t="s">
        <v>659</v>
      </c>
      <c r="E121" s="64" t="s">
        <v>687</v>
      </c>
      <c r="F121" s="65">
        <v>0.06741574074074073</v>
      </c>
      <c r="G121" s="31" t="str">
        <f t="shared" si="5"/>
        <v>4.36/km</v>
      </c>
      <c r="H121" s="37">
        <f t="shared" si="6"/>
        <v>0.016971527777777766</v>
      </c>
      <c r="I121" s="32">
        <f>F121-INDEX($F$5:$F$354,MATCH(D121,$D$5:$D$354,0))</f>
        <v>0.016971527777777766</v>
      </c>
    </row>
    <row r="122" spans="1:9" ht="18" customHeight="1">
      <c r="A122" s="30" t="s">
        <v>181</v>
      </c>
      <c r="B122" s="64" t="s">
        <v>442</v>
      </c>
      <c r="C122" s="64" t="s">
        <v>21</v>
      </c>
      <c r="D122" s="31" t="s">
        <v>659</v>
      </c>
      <c r="E122" s="64" t="s">
        <v>748</v>
      </c>
      <c r="F122" s="65">
        <v>0.0674224537037037</v>
      </c>
      <c r="G122" s="31" t="str">
        <f t="shared" si="5"/>
        <v>4.36/km</v>
      </c>
      <c r="H122" s="37">
        <f t="shared" si="6"/>
        <v>0.01697824074074073</v>
      </c>
      <c r="I122" s="32">
        <f>F122-INDEX($F$5:$F$354,MATCH(D122,$D$5:$D$354,0))</f>
        <v>0.01697824074074073</v>
      </c>
    </row>
    <row r="123" spans="1:9" ht="18" customHeight="1">
      <c r="A123" s="30" t="s">
        <v>182</v>
      </c>
      <c r="B123" s="64" t="s">
        <v>818</v>
      </c>
      <c r="C123" s="64" t="s">
        <v>326</v>
      </c>
      <c r="D123" s="31" t="s">
        <v>659</v>
      </c>
      <c r="E123" s="64" t="s">
        <v>803</v>
      </c>
      <c r="F123" s="65">
        <v>0.06751168981481481</v>
      </c>
      <c r="G123" s="31" t="str">
        <f t="shared" si="5"/>
        <v>4.36/km</v>
      </c>
      <c r="H123" s="37">
        <f t="shared" si="6"/>
        <v>0.017067476851851844</v>
      </c>
      <c r="I123" s="32">
        <f>F123-INDEX($F$5:$F$354,MATCH(D123,$D$5:$D$354,0))</f>
        <v>0.017067476851851844</v>
      </c>
    </row>
    <row r="124" spans="1:9" ht="18" customHeight="1">
      <c r="A124" s="30" t="s">
        <v>183</v>
      </c>
      <c r="B124" s="64" t="s">
        <v>449</v>
      </c>
      <c r="C124" s="64" t="s">
        <v>15</v>
      </c>
      <c r="D124" s="31" t="s">
        <v>686</v>
      </c>
      <c r="E124" s="64" t="s">
        <v>735</v>
      </c>
      <c r="F124" s="65">
        <v>0.06754861111111111</v>
      </c>
      <c r="G124" s="31" t="str">
        <f t="shared" si="5"/>
        <v>4.37/km</v>
      </c>
      <c r="H124" s="37">
        <f t="shared" si="6"/>
        <v>0.017104398148148146</v>
      </c>
      <c r="I124" s="32">
        <f>F124-INDEX($F$5:$F$354,MATCH(D124,$D$5:$D$354,0))</f>
        <v>0.010881712962962968</v>
      </c>
    </row>
    <row r="125" spans="1:9" ht="18" customHeight="1">
      <c r="A125" s="30" t="s">
        <v>184</v>
      </c>
      <c r="B125" s="64" t="s">
        <v>819</v>
      </c>
      <c r="C125" s="64" t="s">
        <v>320</v>
      </c>
      <c r="D125" s="31" t="s">
        <v>659</v>
      </c>
      <c r="E125" s="64" t="s">
        <v>709</v>
      </c>
      <c r="F125" s="65">
        <v>0.06772453703703703</v>
      </c>
      <c r="G125" s="31" t="str">
        <f t="shared" si="5"/>
        <v>4.37/km</v>
      </c>
      <c r="H125" s="37">
        <f t="shared" si="6"/>
        <v>0.01728032407407406</v>
      </c>
      <c r="I125" s="32">
        <f>F125-INDEX($F$5:$F$354,MATCH(D125,$D$5:$D$354,0))</f>
        <v>0.01728032407407406</v>
      </c>
    </row>
    <row r="126" spans="1:9" ht="18" customHeight="1">
      <c r="A126" s="30" t="s">
        <v>185</v>
      </c>
      <c r="B126" s="64" t="s">
        <v>337</v>
      </c>
      <c r="C126" s="64" t="s">
        <v>341</v>
      </c>
      <c r="D126" s="31" t="s">
        <v>670</v>
      </c>
      <c r="E126" s="64" t="s">
        <v>324</v>
      </c>
      <c r="F126" s="65">
        <v>0.06782847222222223</v>
      </c>
      <c r="G126" s="31" t="str">
        <f t="shared" si="5"/>
        <v>4.38/km</v>
      </c>
      <c r="H126" s="37">
        <f t="shared" si="6"/>
        <v>0.01738425925925926</v>
      </c>
      <c r="I126" s="32">
        <f>F126-INDEX($F$5:$F$354,MATCH(D126,$D$5:$D$354,0))</f>
        <v>0.01532592592592593</v>
      </c>
    </row>
    <row r="127" spans="1:9" ht="18" customHeight="1">
      <c r="A127" s="30" t="s">
        <v>186</v>
      </c>
      <c r="B127" s="64" t="s">
        <v>820</v>
      </c>
      <c r="C127" s="64" t="s">
        <v>131</v>
      </c>
      <c r="D127" s="31" t="s">
        <v>668</v>
      </c>
      <c r="E127" s="64" t="s">
        <v>821</v>
      </c>
      <c r="F127" s="65">
        <v>0.0678329861111111</v>
      </c>
      <c r="G127" s="31" t="str">
        <f t="shared" si="5"/>
        <v>4.38/km</v>
      </c>
      <c r="H127" s="37">
        <f t="shared" si="6"/>
        <v>0.017388773148148136</v>
      </c>
      <c r="I127" s="32">
        <f>F127-INDEX($F$5:$F$354,MATCH(D127,$D$5:$D$354,0))</f>
        <v>0.01601805555555555</v>
      </c>
    </row>
    <row r="128" spans="1:9" ht="18" customHeight="1">
      <c r="A128" s="30" t="s">
        <v>187</v>
      </c>
      <c r="B128" s="64" t="s">
        <v>354</v>
      </c>
      <c r="C128" s="64" t="s">
        <v>822</v>
      </c>
      <c r="D128" s="31" t="s">
        <v>720</v>
      </c>
      <c r="E128" s="64" t="s">
        <v>823</v>
      </c>
      <c r="F128" s="65">
        <v>0.06799803240740741</v>
      </c>
      <c r="G128" s="31" t="str">
        <f t="shared" si="5"/>
        <v>4.38/km</v>
      </c>
      <c r="H128" s="37">
        <f t="shared" si="6"/>
        <v>0.017553819444444445</v>
      </c>
      <c r="I128" s="32">
        <f>F128-INDEX($F$5:$F$354,MATCH(D128,$D$5:$D$354,0))</f>
        <v>0.008102199074074078</v>
      </c>
    </row>
    <row r="129" spans="1:9" ht="18" customHeight="1">
      <c r="A129" s="30" t="s">
        <v>188</v>
      </c>
      <c r="B129" s="64" t="s">
        <v>824</v>
      </c>
      <c r="C129" s="64" t="s">
        <v>407</v>
      </c>
      <c r="D129" s="31" t="s">
        <v>825</v>
      </c>
      <c r="E129" s="64" t="s">
        <v>672</v>
      </c>
      <c r="F129" s="65">
        <v>0.06812997685185185</v>
      </c>
      <c r="G129" s="31" t="str">
        <f t="shared" si="5"/>
        <v>4.39/km</v>
      </c>
      <c r="H129" s="37">
        <f t="shared" si="6"/>
        <v>0.01768576388888888</v>
      </c>
      <c r="I129" s="32">
        <f>F129-INDEX($F$5:$F$354,MATCH(D129,$D$5:$D$354,0))</f>
        <v>0</v>
      </c>
    </row>
    <row r="130" spans="1:9" ht="18" customHeight="1">
      <c r="A130" s="30" t="s">
        <v>189</v>
      </c>
      <c r="B130" s="64" t="s">
        <v>826</v>
      </c>
      <c r="C130" s="64" t="s">
        <v>355</v>
      </c>
      <c r="D130" s="31" t="s">
        <v>684</v>
      </c>
      <c r="E130" s="64" t="s">
        <v>328</v>
      </c>
      <c r="F130" s="65">
        <v>0.06834537037037038</v>
      </c>
      <c r="G130" s="31" t="str">
        <f t="shared" si="5"/>
        <v>4.40/km</v>
      </c>
      <c r="H130" s="37">
        <f t="shared" si="6"/>
        <v>0.017901157407407407</v>
      </c>
      <c r="I130" s="32">
        <f>F130-INDEX($F$5:$F$354,MATCH(D130,$D$5:$D$354,0))</f>
        <v>0.011851273148148149</v>
      </c>
    </row>
    <row r="131" spans="1:9" ht="18" customHeight="1">
      <c r="A131" s="30" t="s">
        <v>190</v>
      </c>
      <c r="B131" s="64" t="s">
        <v>150</v>
      </c>
      <c r="C131" s="64" t="s">
        <v>313</v>
      </c>
      <c r="D131" s="31" t="s">
        <v>686</v>
      </c>
      <c r="E131" s="64" t="s">
        <v>821</v>
      </c>
      <c r="F131" s="65">
        <v>0.06846898148148149</v>
      </c>
      <c r="G131" s="31" t="str">
        <f t="shared" si="5"/>
        <v>4.40/km</v>
      </c>
      <c r="H131" s="37">
        <f t="shared" si="6"/>
        <v>0.018024768518518523</v>
      </c>
      <c r="I131" s="32">
        <f>F131-INDEX($F$5:$F$354,MATCH(D131,$D$5:$D$354,0))</f>
        <v>0.011802083333333345</v>
      </c>
    </row>
    <row r="132" spans="1:9" ht="18" customHeight="1">
      <c r="A132" s="30" t="s">
        <v>191</v>
      </c>
      <c r="B132" s="64" t="s">
        <v>827</v>
      </c>
      <c r="C132" s="64" t="s">
        <v>20</v>
      </c>
      <c r="D132" s="31" t="s">
        <v>686</v>
      </c>
      <c r="E132" s="64" t="s">
        <v>646</v>
      </c>
      <c r="F132" s="65">
        <v>0.06851273148148147</v>
      </c>
      <c r="G132" s="31" t="str">
        <f t="shared" si="5"/>
        <v>4.41/km</v>
      </c>
      <c r="H132" s="37">
        <f t="shared" si="6"/>
        <v>0.018068518518518505</v>
      </c>
      <c r="I132" s="32">
        <f>F132-INDEX($F$5:$F$354,MATCH(D132,$D$5:$D$354,0))</f>
        <v>0.011845833333333326</v>
      </c>
    </row>
    <row r="133" spans="1:9" ht="18" customHeight="1">
      <c r="A133" s="41" t="s">
        <v>192</v>
      </c>
      <c r="B133" s="68" t="s">
        <v>828</v>
      </c>
      <c r="C133" s="68" t="s">
        <v>15</v>
      </c>
      <c r="D133" s="42" t="s">
        <v>684</v>
      </c>
      <c r="E133" s="68" t="s">
        <v>294</v>
      </c>
      <c r="F133" s="69">
        <v>0.06877395833333333</v>
      </c>
      <c r="G133" s="42" t="str">
        <f t="shared" si="5"/>
        <v>4.42/km</v>
      </c>
      <c r="H133" s="43">
        <f t="shared" si="6"/>
        <v>0.01832974537037036</v>
      </c>
      <c r="I133" s="44">
        <f>F133-INDEX($F$5:$F$354,MATCH(D133,$D$5:$D$354,0))</f>
        <v>0.012279861111111103</v>
      </c>
    </row>
    <row r="134" spans="1:9" ht="18" customHeight="1">
      <c r="A134" s="30" t="s">
        <v>193</v>
      </c>
      <c r="B134" s="64" t="s">
        <v>829</v>
      </c>
      <c r="C134" s="64" t="s">
        <v>359</v>
      </c>
      <c r="D134" s="31" t="s">
        <v>659</v>
      </c>
      <c r="E134" s="64" t="s">
        <v>679</v>
      </c>
      <c r="F134" s="65">
        <v>0.06896782407407408</v>
      </c>
      <c r="G134" s="31" t="str">
        <f t="shared" si="5"/>
        <v>4.42/km</v>
      </c>
      <c r="H134" s="37">
        <f t="shared" si="6"/>
        <v>0.01852361111111111</v>
      </c>
      <c r="I134" s="32">
        <f>F134-INDEX($F$5:$F$354,MATCH(D134,$D$5:$D$354,0))</f>
        <v>0.01852361111111111</v>
      </c>
    </row>
    <row r="135" spans="1:9" ht="18" customHeight="1">
      <c r="A135" s="30" t="s">
        <v>194</v>
      </c>
      <c r="B135" s="64" t="s">
        <v>830</v>
      </c>
      <c r="C135" s="64" t="s">
        <v>23</v>
      </c>
      <c r="D135" s="31" t="s">
        <v>686</v>
      </c>
      <c r="E135" s="64" t="s">
        <v>646</v>
      </c>
      <c r="F135" s="65">
        <v>0.06913645833333333</v>
      </c>
      <c r="G135" s="31" t="str">
        <f t="shared" si="5"/>
        <v>4.43/km</v>
      </c>
      <c r="H135" s="37">
        <f t="shared" si="6"/>
        <v>0.018692245370370363</v>
      </c>
      <c r="I135" s="32">
        <f>F135-INDEX($F$5:$F$354,MATCH(D135,$D$5:$D$354,0))</f>
        <v>0.012469560185185184</v>
      </c>
    </row>
    <row r="136" spans="1:9" ht="18" customHeight="1">
      <c r="A136" s="30" t="s">
        <v>195</v>
      </c>
      <c r="B136" s="64" t="s">
        <v>831</v>
      </c>
      <c r="C136" s="64" t="s">
        <v>443</v>
      </c>
      <c r="D136" s="31" t="s">
        <v>670</v>
      </c>
      <c r="E136" s="64" t="s">
        <v>718</v>
      </c>
      <c r="F136" s="65">
        <v>0.06916273148148148</v>
      </c>
      <c r="G136" s="31" t="str">
        <f t="shared" si="5"/>
        <v>4.43/km</v>
      </c>
      <c r="H136" s="37">
        <f t="shared" si="6"/>
        <v>0.018718518518518516</v>
      </c>
      <c r="I136" s="32">
        <f>F136-INDEX($F$5:$F$354,MATCH(D136,$D$5:$D$354,0))</f>
        <v>0.016660185185185188</v>
      </c>
    </row>
    <row r="137" spans="1:9" ht="18" customHeight="1">
      <c r="A137" s="30" t="s">
        <v>196</v>
      </c>
      <c r="B137" s="64" t="s">
        <v>832</v>
      </c>
      <c r="C137" s="64" t="s">
        <v>833</v>
      </c>
      <c r="D137" s="31" t="s">
        <v>816</v>
      </c>
      <c r="E137" s="64" t="s">
        <v>733</v>
      </c>
      <c r="F137" s="65">
        <v>0.06958668981481482</v>
      </c>
      <c r="G137" s="31" t="str">
        <f t="shared" si="5"/>
        <v>4.45/km</v>
      </c>
      <c r="H137" s="37">
        <f t="shared" si="6"/>
        <v>0.01914247685185185</v>
      </c>
      <c r="I137" s="32">
        <f>F137-INDEX($F$5:$F$354,MATCH(D137,$D$5:$D$354,0))</f>
        <v>0.0023519675925925965</v>
      </c>
    </row>
    <row r="138" spans="1:9" ht="18" customHeight="1">
      <c r="A138" s="30" t="s">
        <v>197</v>
      </c>
      <c r="B138" s="64" t="s">
        <v>834</v>
      </c>
      <c r="C138" s="64" t="s">
        <v>425</v>
      </c>
      <c r="D138" s="31" t="s">
        <v>670</v>
      </c>
      <c r="E138" s="64" t="s">
        <v>672</v>
      </c>
      <c r="F138" s="65">
        <v>0.0695951388888889</v>
      </c>
      <c r="G138" s="31" t="str">
        <f t="shared" si="5"/>
        <v>4.45/km</v>
      </c>
      <c r="H138" s="37">
        <f t="shared" si="6"/>
        <v>0.019150925925925925</v>
      </c>
      <c r="I138" s="32">
        <f>F138-INDEX($F$5:$F$354,MATCH(D138,$D$5:$D$354,0))</f>
        <v>0.017092592592592597</v>
      </c>
    </row>
    <row r="139" spans="1:9" ht="18" customHeight="1">
      <c r="A139" s="30" t="s">
        <v>198</v>
      </c>
      <c r="B139" s="64" t="s">
        <v>388</v>
      </c>
      <c r="C139" s="64" t="s">
        <v>19</v>
      </c>
      <c r="D139" s="31" t="s">
        <v>659</v>
      </c>
      <c r="E139" s="64" t="s">
        <v>735</v>
      </c>
      <c r="F139" s="65">
        <v>0.06960416666666668</v>
      </c>
      <c r="G139" s="31" t="str">
        <f t="shared" si="5"/>
        <v>4.45/km</v>
      </c>
      <c r="H139" s="37">
        <f t="shared" si="6"/>
        <v>0.019159953703703707</v>
      </c>
      <c r="I139" s="32">
        <f>F139-INDEX($F$5:$F$354,MATCH(D139,$D$5:$D$354,0))</f>
        <v>0.019159953703703707</v>
      </c>
    </row>
    <row r="140" spans="1:9" ht="18" customHeight="1">
      <c r="A140" s="30" t="s">
        <v>199</v>
      </c>
      <c r="B140" s="64" t="s">
        <v>835</v>
      </c>
      <c r="C140" s="64" t="s">
        <v>320</v>
      </c>
      <c r="D140" s="31" t="s">
        <v>670</v>
      </c>
      <c r="E140" s="64" t="s">
        <v>299</v>
      </c>
      <c r="F140" s="65">
        <v>0.06975775462962963</v>
      </c>
      <c r="G140" s="31" t="str">
        <f t="shared" si="5"/>
        <v>4.46/km</v>
      </c>
      <c r="H140" s="37">
        <f t="shared" si="6"/>
        <v>0.019313541666666663</v>
      </c>
      <c r="I140" s="32">
        <f>F140-INDEX($F$5:$F$354,MATCH(D140,$D$5:$D$354,0))</f>
        <v>0.017255208333333334</v>
      </c>
    </row>
    <row r="141" spans="1:9" ht="18" customHeight="1">
      <c r="A141" s="30" t="s">
        <v>200</v>
      </c>
      <c r="B141" s="64" t="s">
        <v>836</v>
      </c>
      <c r="C141" s="64" t="s">
        <v>19</v>
      </c>
      <c r="D141" s="31" t="s">
        <v>670</v>
      </c>
      <c r="E141" s="64" t="s">
        <v>662</v>
      </c>
      <c r="F141" s="65">
        <v>0.06982569444444443</v>
      </c>
      <c r="G141" s="31" t="str">
        <f t="shared" si="5"/>
        <v>4.46/km</v>
      </c>
      <c r="H141" s="37">
        <f t="shared" si="6"/>
        <v>0.019381481481481465</v>
      </c>
      <c r="I141" s="32">
        <f>F141-INDEX($F$5:$F$354,MATCH(D141,$D$5:$D$354,0))</f>
        <v>0.017323148148148136</v>
      </c>
    </row>
    <row r="142" spans="1:9" ht="18" customHeight="1">
      <c r="A142" s="30" t="s">
        <v>201</v>
      </c>
      <c r="B142" s="64" t="s">
        <v>837</v>
      </c>
      <c r="C142" s="64" t="s">
        <v>23</v>
      </c>
      <c r="D142" s="31" t="s">
        <v>670</v>
      </c>
      <c r="E142" s="64" t="s">
        <v>709</v>
      </c>
      <c r="F142" s="65">
        <v>0.06995439814814815</v>
      </c>
      <c r="G142" s="31" t="str">
        <f t="shared" si="5"/>
        <v>4.46/km</v>
      </c>
      <c r="H142" s="37">
        <f t="shared" si="6"/>
        <v>0.01951018518518518</v>
      </c>
      <c r="I142" s="32">
        <f>F142-INDEX($F$5:$F$354,MATCH(D142,$D$5:$D$354,0))</f>
        <v>0.01745185185185185</v>
      </c>
    </row>
    <row r="143" spans="1:9" ht="18" customHeight="1">
      <c r="A143" s="30" t="s">
        <v>202</v>
      </c>
      <c r="B143" s="64" t="s">
        <v>838</v>
      </c>
      <c r="C143" s="64" t="s">
        <v>12</v>
      </c>
      <c r="D143" s="31" t="s">
        <v>686</v>
      </c>
      <c r="E143" s="64" t="s">
        <v>360</v>
      </c>
      <c r="F143" s="65">
        <v>0.07005578703703703</v>
      </c>
      <c r="G143" s="31" t="str">
        <f t="shared" si="5"/>
        <v>4.47/km</v>
      </c>
      <c r="H143" s="37">
        <f t="shared" si="6"/>
        <v>0.019611574074074066</v>
      </c>
      <c r="I143" s="32">
        <f>F143-INDEX($F$5:$F$354,MATCH(D143,$D$5:$D$354,0))</f>
        <v>0.013388888888888888</v>
      </c>
    </row>
    <row r="144" spans="1:9" ht="18" customHeight="1">
      <c r="A144" s="30" t="s">
        <v>203</v>
      </c>
      <c r="B144" s="64" t="s">
        <v>641</v>
      </c>
      <c r="C144" s="64" t="s">
        <v>343</v>
      </c>
      <c r="D144" s="31" t="s">
        <v>668</v>
      </c>
      <c r="E144" s="64" t="s">
        <v>672</v>
      </c>
      <c r="F144" s="65">
        <v>0.07012314814814814</v>
      </c>
      <c r="G144" s="31" t="str">
        <f t="shared" si="5"/>
        <v>4.47/km</v>
      </c>
      <c r="H144" s="37">
        <f t="shared" si="6"/>
        <v>0.019678935185185174</v>
      </c>
      <c r="I144" s="32">
        <f>F144-INDEX($F$5:$F$354,MATCH(D144,$D$5:$D$354,0))</f>
        <v>0.018308217592592588</v>
      </c>
    </row>
    <row r="145" spans="1:9" ht="18" customHeight="1">
      <c r="A145" s="30" t="s">
        <v>204</v>
      </c>
      <c r="B145" s="64" t="s">
        <v>839</v>
      </c>
      <c r="C145" s="64" t="s">
        <v>151</v>
      </c>
      <c r="D145" s="31" t="s">
        <v>684</v>
      </c>
      <c r="E145" s="64" t="s">
        <v>156</v>
      </c>
      <c r="F145" s="65">
        <v>0.07022847222222223</v>
      </c>
      <c r="G145" s="31" t="str">
        <f t="shared" si="5"/>
        <v>4.48/km</v>
      </c>
      <c r="H145" s="37">
        <f t="shared" si="6"/>
        <v>0.01978425925925926</v>
      </c>
      <c r="I145" s="32">
        <f>F145-INDEX($F$5:$F$354,MATCH(D145,$D$5:$D$354,0))</f>
        <v>0.013734375</v>
      </c>
    </row>
    <row r="146" spans="1:9" ht="18" customHeight="1">
      <c r="A146" s="30" t="s">
        <v>205</v>
      </c>
      <c r="B146" s="64" t="s">
        <v>840</v>
      </c>
      <c r="C146" s="64" t="s">
        <v>435</v>
      </c>
      <c r="D146" s="31" t="s">
        <v>720</v>
      </c>
      <c r="E146" s="64" t="s">
        <v>679</v>
      </c>
      <c r="F146" s="65">
        <v>0.07033541666666666</v>
      </c>
      <c r="G146" s="31" t="str">
        <f t="shared" si="5"/>
        <v>4.48/km</v>
      </c>
      <c r="H146" s="37">
        <f t="shared" si="6"/>
        <v>0.019891203703703696</v>
      </c>
      <c r="I146" s="32">
        <f>F146-INDEX($F$5:$F$354,MATCH(D146,$D$5:$D$354,0))</f>
        <v>0.010439583333333328</v>
      </c>
    </row>
    <row r="147" spans="1:9" ht="18" customHeight="1">
      <c r="A147" s="30" t="s">
        <v>206</v>
      </c>
      <c r="B147" s="64" t="s">
        <v>841</v>
      </c>
      <c r="C147" s="64" t="s">
        <v>142</v>
      </c>
      <c r="D147" s="31" t="s">
        <v>676</v>
      </c>
      <c r="E147" s="64" t="s">
        <v>662</v>
      </c>
      <c r="F147" s="65">
        <v>0.07040590277777778</v>
      </c>
      <c r="G147" s="31" t="str">
        <f t="shared" si="5"/>
        <v>4.48/km</v>
      </c>
      <c r="H147" s="37">
        <f t="shared" si="6"/>
        <v>0.01996168981481481</v>
      </c>
      <c r="I147" s="32">
        <f>F147-INDEX($F$5:$F$354,MATCH(D147,$D$5:$D$354,0))</f>
        <v>0.015180092592592592</v>
      </c>
    </row>
    <row r="148" spans="1:9" ht="18" customHeight="1">
      <c r="A148" s="30" t="s">
        <v>207</v>
      </c>
      <c r="B148" s="64" t="s">
        <v>842</v>
      </c>
      <c r="C148" s="64" t="s">
        <v>341</v>
      </c>
      <c r="D148" s="31" t="s">
        <v>711</v>
      </c>
      <c r="E148" s="64" t="s">
        <v>679</v>
      </c>
      <c r="F148" s="65">
        <v>0.07049722222222223</v>
      </c>
      <c r="G148" s="31" t="str">
        <f t="shared" si="5"/>
        <v>4.49/km</v>
      </c>
      <c r="H148" s="37">
        <f t="shared" si="6"/>
        <v>0.020053009259259257</v>
      </c>
      <c r="I148" s="32">
        <f>F148-INDEX($F$5:$F$354,MATCH(D148,$D$5:$D$354,0))</f>
        <v>0.010863425925925922</v>
      </c>
    </row>
    <row r="149" spans="1:9" ht="18" customHeight="1">
      <c r="A149" s="30" t="s">
        <v>208</v>
      </c>
      <c r="B149" s="64" t="s">
        <v>843</v>
      </c>
      <c r="C149" s="64" t="s">
        <v>20</v>
      </c>
      <c r="D149" s="31" t="s">
        <v>668</v>
      </c>
      <c r="E149" s="64" t="s">
        <v>709</v>
      </c>
      <c r="F149" s="65">
        <v>0.0706025462962963</v>
      </c>
      <c r="G149" s="31" t="str">
        <f t="shared" si="5"/>
        <v>4.49/km</v>
      </c>
      <c r="H149" s="37">
        <f t="shared" si="6"/>
        <v>0.020158333333333327</v>
      </c>
      <c r="I149" s="32">
        <f>F149-INDEX($F$5:$F$354,MATCH(D149,$D$5:$D$354,0))</f>
        <v>0.01878761574074074</v>
      </c>
    </row>
    <row r="150" spans="1:9" ht="18" customHeight="1">
      <c r="A150" s="30" t="s">
        <v>209</v>
      </c>
      <c r="B150" s="64" t="s">
        <v>844</v>
      </c>
      <c r="C150" s="64" t="s">
        <v>17</v>
      </c>
      <c r="D150" s="31" t="s">
        <v>659</v>
      </c>
      <c r="E150" s="64" t="s">
        <v>737</v>
      </c>
      <c r="F150" s="65">
        <v>0.07065810185185185</v>
      </c>
      <c r="G150" s="31" t="str">
        <f t="shared" si="5"/>
        <v>4.49/km</v>
      </c>
      <c r="H150" s="37">
        <f t="shared" si="6"/>
        <v>0.020213888888888885</v>
      </c>
      <c r="I150" s="32">
        <f>F150-INDEX($F$5:$F$354,MATCH(D150,$D$5:$D$354,0))</f>
        <v>0.020213888888888885</v>
      </c>
    </row>
    <row r="151" spans="1:9" ht="18" customHeight="1">
      <c r="A151" s="30" t="s">
        <v>210</v>
      </c>
      <c r="B151" s="64" t="s">
        <v>439</v>
      </c>
      <c r="C151" s="64" t="s">
        <v>16</v>
      </c>
      <c r="D151" s="31" t="s">
        <v>720</v>
      </c>
      <c r="E151" s="64" t="s">
        <v>735</v>
      </c>
      <c r="F151" s="65">
        <v>0.0708986111111111</v>
      </c>
      <c r="G151" s="31" t="str">
        <f t="shared" si="5"/>
        <v>4.50/km</v>
      </c>
      <c r="H151" s="37">
        <f t="shared" si="6"/>
        <v>0.020454398148148138</v>
      </c>
      <c r="I151" s="32">
        <f>F151-INDEX($F$5:$F$354,MATCH(D151,$D$5:$D$354,0))</f>
        <v>0.011002777777777771</v>
      </c>
    </row>
    <row r="152" spans="1:9" ht="18" customHeight="1">
      <c r="A152" s="30" t="s">
        <v>211</v>
      </c>
      <c r="B152" s="64" t="s">
        <v>411</v>
      </c>
      <c r="C152" s="64" t="s">
        <v>418</v>
      </c>
      <c r="D152" s="31" t="s">
        <v>659</v>
      </c>
      <c r="E152" s="64" t="s">
        <v>413</v>
      </c>
      <c r="F152" s="65">
        <v>0.07093854166666667</v>
      </c>
      <c r="G152" s="31" t="str">
        <f t="shared" si="5"/>
        <v>4.51/km</v>
      </c>
      <c r="H152" s="37">
        <f t="shared" si="6"/>
        <v>0.020494328703703706</v>
      </c>
      <c r="I152" s="32">
        <f>F152-INDEX($F$5:$F$354,MATCH(D152,$D$5:$D$354,0))</f>
        <v>0.020494328703703706</v>
      </c>
    </row>
    <row r="153" spans="1:9" ht="18" customHeight="1">
      <c r="A153" s="30" t="s">
        <v>212</v>
      </c>
      <c r="B153" s="64" t="s">
        <v>845</v>
      </c>
      <c r="C153" s="64" t="s">
        <v>300</v>
      </c>
      <c r="D153" s="31" t="s">
        <v>684</v>
      </c>
      <c r="E153" s="64" t="s">
        <v>770</v>
      </c>
      <c r="F153" s="65">
        <v>0.07102546296296296</v>
      </c>
      <c r="G153" s="31" t="str">
        <f t="shared" si="5"/>
        <v>4.51/km</v>
      </c>
      <c r="H153" s="37">
        <f t="shared" si="6"/>
        <v>0.02058124999999999</v>
      </c>
      <c r="I153" s="32">
        <f>F153-INDEX($F$5:$F$354,MATCH(D153,$D$5:$D$354,0))</f>
        <v>0.01453136574074073</v>
      </c>
    </row>
    <row r="154" spans="1:9" ht="18" customHeight="1">
      <c r="A154" s="30" t="s">
        <v>213</v>
      </c>
      <c r="B154" s="64" t="s">
        <v>365</v>
      </c>
      <c r="C154" s="64" t="s">
        <v>341</v>
      </c>
      <c r="D154" s="31" t="s">
        <v>659</v>
      </c>
      <c r="E154" s="64" t="s">
        <v>718</v>
      </c>
      <c r="F154" s="65">
        <v>0.07115671296296296</v>
      </c>
      <c r="G154" s="31" t="str">
        <f t="shared" si="5"/>
        <v>4.51/km</v>
      </c>
      <c r="H154" s="37">
        <f t="shared" si="6"/>
        <v>0.020712499999999988</v>
      </c>
      <c r="I154" s="32">
        <f>F154-INDEX($F$5:$F$354,MATCH(D154,$D$5:$D$354,0))</f>
        <v>0.020712499999999988</v>
      </c>
    </row>
    <row r="155" spans="1:9" ht="18" customHeight="1">
      <c r="A155" s="30" t="s">
        <v>214</v>
      </c>
      <c r="B155" s="64" t="s">
        <v>846</v>
      </c>
      <c r="C155" s="64" t="s">
        <v>18</v>
      </c>
      <c r="D155" s="31" t="s">
        <v>684</v>
      </c>
      <c r="E155" s="64" t="s">
        <v>328</v>
      </c>
      <c r="F155" s="65">
        <v>0.07125439814814814</v>
      </c>
      <c r="G155" s="31" t="str">
        <f t="shared" si="5"/>
        <v>4.52/km</v>
      </c>
      <c r="H155" s="37">
        <f t="shared" si="6"/>
        <v>0.020810185185185175</v>
      </c>
      <c r="I155" s="32">
        <f>F155-INDEX($F$5:$F$354,MATCH(D155,$D$5:$D$354,0))</f>
        <v>0.014760300925925916</v>
      </c>
    </row>
    <row r="156" spans="1:9" ht="18" customHeight="1">
      <c r="A156" s="30" t="s">
        <v>215</v>
      </c>
      <c r="B156" s="64" t="s">
        <v>847</v>
      </c>
      <c r="C156" s="64" t="s">
        <v>155</v>
      </c>
      <c r="D156" s="31" t="s">
        <v>670</v>
      </c>
      <c r="E156" s="64" t="s">
        <v>821</v>
      </c>
      <c r="F156" s="65">
        <v>0.07138356481481482</v>
      </c>
      <c r="G156" s="31" t="str">
        <f t="shared" si="5"/>
        <v>4.52/km</v>
      </c>
      <c r="H156" s="37">
        <f t="shared" si="6"/>
        <v>0.020939351851851855</v>
      </c>
      <c r="I156" s="32">
        <f>F156-INDEX($F$5:$F$354,MATCH(D156,$D$5:$D$354,0))</f>
        <v>0.018881018518518526</v>
      </c>
    </row>
    <row r="157" spans="1:9" ht="18" customHeight="1">
      <c r="A157" s="30" t="s">
        <v>216</v>
      </c>
      <c r="B157" s="64" t="s">
        <v>848</v>
      </c>
      <c r="C157" s="64" t="s">
        <v>849</v>
      </c>
      <c r="D157" s="31" t="s">
        <v>686</v>
      </c>
      <c r="E157" s="64" t="s">
        <v>850</v>
      </c>
      <c r="F157" s="65">
        <v>0.07139525462962963</v>
      </c>
      <c r="G157" s="31" t="str">
        <f t="shared" si="5"/>
        <v>4.52/km</v>
      </c>
      <c r="H157" s="37">
        <f t="shared" si="6"/>
        <v>0.020951041666666663</v>
      </c>
      <c r="I157" s="32">
        <f>F157-INDEX($F$5:$F$354,MATCH(D157,$D$5:$D$354,0))</f>
        <v>0.014728356481481485</v>
      </c>
    </row>
    <row r="158" spans="1:9" ht="18" customHeight="1">
      <c r="A158" s="30" t="s">
        <v>217</v>
      </c>
      <c r="B158" s="64" t="s">
        <v>381</v>
      </c>
      <c r="C158" s="64" t="s">
        <v>15</v>
      </c>
      <c r="D158" s="31" t="s">
        <v>720</v>
      </c>
      <c r="E158" s="64" t="s">
        <v>712</v>
      </c>
      <c r="F158" s="65">
        <v>0.07148611111111111</v>
      </c>
      <c r="G158" s="31" t="str">
        <f t="shared" si="5"/>
        <v>4.53/km</v>
      </c>
      <c r="H158" s="37">
        <f t="shared" si="6"/>
        <v>0.021041898148148143</v>
      </c>
      <c r="I158" s="32">
        <f>F158-INDEX($F$5:$F$354,MATCH(D158,$D$5:$D$354,0))</f>
        <v>0.011590277777777776</v>
      </c>
    </row>
    <row r="159" spans="1:9" ht="18" customHeight="1">
      <c r="A159" s="30" t="s">
        <v>218</v>
      </c>
      <c r="B159" s="64" t="s">
        <v>851</v>
      </c>
      <c r="C159" s="64" t="s">
        <v>16</v>
      </c>
      <c r="D159" s="31" t="s">
        <v>670</v>
      </c>
      <c r="E159" s="64" t="s">
        <v>735</v>
      </c>
      <c r="F159" s="65">
        <v>0.07152210648148148</v>
      </c>
      <c r="G159" s="31" t="str">
        <f t="shared" si="5"/>
        <v>4.53/km</v>
      </c>
      <c r="H159" s="37">
        <f t="shared" si="6"/>
        <v>0.021077893518518513</v>
      </c>
      <c r="I159" s="32">
        <f>F159-INDEX($F$5:$F$354,MATCH(D159,$D$5:$D$354,0))</f>
        <v>0.019019560185185184</v>
      </c>
    </row>
    <row r="160" spans="1:9" ht="18" customHeight="1">
      <c r="A160" s="30" t="s">
        <v>219</v>
      </c>
      <c r="B160" s="64" t="s">
        <v>416</v>
      </c>
      <c r="C160" s="64" t="s">
        <v>368</v>
      </c>
      <c r="D160" s="31" t="s">
        <v>670</v>
      </c>
      <c r="E160" s="64" t="s">
        <v>314</v>
      </c>
      <c r="F160" s="65">
        <v>0.07154212962962962</v>
      </c>
      <c r="G160" s="31" t="str">
        <f t="shared" si="5"/>
        <v>4.53/km</v>
      </c>
      <c r="H160" s="37">
        <f t="shared" si="6"/>
        <v>0.021097916666666654</v>
      </c>
      <c r="I160" s="32">
        <f>F160-INDEX($F$5:$F$354,MATCH(D160,$D$5:$D$354,0))</f>
        <v>0.019039583333333325</v>
      </c>
    </row>
    <row r="161" spans="1:9" ht="18" customHeight="1">
      <c r="A161" s="30" t="s">
        <v>220</v>
      </c>
      <c r="B161" s="64" t="s">
        <v>852</v>
      </c>
      <c r="C161" s="64" t="s">
        <v>16</v>
      </c>
      <c r="D161" s="31" t="s">
        <v>684</v>
      </c>
      <c r="E161" s="64" t="s">
        <v>823</v>
      </c>
      <c r="F161" s="65">
        <v>0.07158587962962963</v>
      </c>
      <c r="G161" s="31" t="str">
        <f t="shared" si="5"/>
        <v>4.53/km</v>
      </c>
      <c r="H161" s="37">
        <f t="shared" si="6"/>
        <v>0.021141666666666663</v>
      </c>
      <c r="I161" s="32">
        <f>F161-INDEX($F$5:$F$354,MATCH(D161,$D$5:$D$354,0))</f>
        <v>0.015091782407407404</v>
      </c>
    </row>
    <row r="162" spans="1:9" ht="18" customHeight="1">
      <c r="A162" s="30" t="s">
        <v>221</v>
      </c>
      <c r="B162" s="64" t="s">
        <v>853</v>
      </c>
      <c r="C162" s="64" t="s">
        <v>375</v>
      </c>
      <c r="D162" s="31" t="s">
        <v>670</v>
      </c>
      <c r="E162" s="64" t="s">
        <v>823</v>
      </c>
      <c r="F162" s="65">
        <v>0.07163252314814815</v>
      </c>
      <c r="G162" s="31" t="str">
        <f t="shared" si="5"/>
        <v>4.53/km</v>
      </c>
      <c r="H162" s="37">
        <f t="shared" si="6"/>
        <v>0.02118831018518518</v>
      </c>
      <c r="I162" s="32">
        <f>F162-INDEX($F$5:$F$354,MATCH(D162,$D$5:$D$354,0))</f>
        <v>0.019129976851851853</v>
      </c>
    </row>
    <row r="163" spans="1:9" ht="18" customHeight="1">
      <c r="A163" s="30" t="s">
        <v>222</v>
      </c>
      <c r="B163" s="64" t="s">
        <v>854</v>
      </c>
      <c r="C163" s="64" t="s">
        <v>20</v>
      </c>
      <c r="D163" s="31" t="s">
        <v>664</v>
      </c>
      <c r="E163" s="64" t="s">
        <v>709</v>
      </c>
      <c r="F163" s="65">
        <v>0.07163541666666667</v>
      </c>
      <c r="G163" s="31" t="str">
        <f t="shared" si="5"/>
        <v>4.53/km</v>
      </c>
      <c r="H163" s="37">
        <f t="shared" si="6"/>
        <v>0.021191203703703705</v>
      </c>
      <c r="I163" s="32">
        <f>F163-INDEX($F$5:$F$354,MATCH(D163,$D$5:$D$354,0))</f>
        <v>0.020811342592592597</v>
      </c>
    </row>
    <row r="164" spans="1:9" ht="18" customHeight="1">
      <c r="A164" s="30" t="s">
        <v>223</v>
      </c>
      <c r="B164" s="64" t="s">
        <v>855</v>
      </c>
      <c r="C164" s="64" t="s">
        <v>21</v>
      </c>
      <c r="D164" s="31" t="s">
        <v>659</v>
      </c>
      <c r="E164" s="64" t="s">
        <v>821</v>
      </c>
      <c r="F164" s="65">
        <v>0.07168333333333334</v>
      </c>
      <c r="G164" s="31" t="str">
        <f t="shared" si="5"/>
        <v>4.54/km</v>
      </c>
      <c r="H164" s="37">
        <f t="shared" si="6"/>
        <v>0.021239120370370367</v>
      </c>
      <c r="I164" s="32">
        <f>F164-INDEX($F$5:$F$354,MATCH(D164,$D$5:$D$354,0))</f>
        <v>0.021239120370370367</v>
      </c>
    </row>
    <row r="165" spans="1:9" ht="18" customHeight="1">
      <c r="A165" s="30" t="s">
        <v>224</v>
      </c>
      <c r="B165" s="64" t="s">
        <v>856</v>
      </c>
      <c r="C165" s="64" t="s">
        <v>369</v>
      </c>
      <c r="D165" s="31" t="s">
        <v>684</v>
      </c>
      <c r="E165" s="64" t="s">
        <v>748</v>
      </c>
      <c r="F165" s="65">
        <v>0.0718568287037037</v>
      </c>
      <c r="G165" s="31" t="str">
        <f t="shared" si="5"/>
        <v>4.54/km</v>
      </c>
      <c r="H165" s="37">
        <f t="shared" si="6"/>
        <v>0.021412615740740736</v>
      </c>
      <c r="I165" s="32">
        <f>F165-INDEX($F$5:$F$354,MATCH(D165,$D$5:$D$354,0))</f>
        <v>0.015362731481481477</v>
      </c>
    </row>
    <row r="166" spans="1:9" ht="18" customHeight="1">
      <c r="A166" s="30" t="s">
        <v>225</v>
      </c>
      <c r="B166" s="64" t="s">
        <v>447</v>
      </c>
      <c r="C166" s="64" t="s">
        <v>143</v>
      </c>
      <c r="D166" s="31" t="s">
        <v>670</v>
      </c>
      <c r="E166" s="64" t="s">
        <v>378</v>
      </c>
      <c r="F166" s="65">
        <v>0.07187546296296297</v>
      </c>
      <c r="G166" s="31" t="str">
        <f t="shared" si="5"/>
        <v>4.54/km</v>
      </c>
      <c r="H166" s="37">
        <f t="shared" si="6"/>
        <v>0.021431250000000006</v>
      </c>
      <c r="I166" s="32">
        <f>F166-INDEX($F$5:$F$354,MATCH(D166,$D$5:$D$354,0))</f>
        <v>0.019372916666666677</v>
      </c>
    </row>
    <row r="167" spans="1:9" ht="18" customHeight="1">
      <c r="A167" s="30" t="s">
        <v>226</v>
      </c>
      <c r="B167" s="64" t="s">
        <v>857</v>
      </c>
      <c r="C167" s="64" t="s">
        <v>130</v>
      </c>
      <c r="D167" s="31" t="s">
        <v>670</v>
      </c>
      <c r="E167" s="64" t="s">
        <v>646</v>
      </c>
      <c r="F167" s="65">
        <v>0.07187939814814814</v>
      </c>
      <c r="G167" s="31" t="str">
        <f t="shared" si="5"/>
        <v>4.54/km</v>
      </c>
      <c r="H167" s="37">
        <f t="shared" si="6"/>
        <v>0.021435185185185175</v>
      </c>
      <c r="I167" s="32">
        <f>F167-INDEX($F$5:$F$354,MATCH(D167,$D$5:$D$354,0))</f>
        <v>0.019376851851851846</v>
      </c>
    </row>
    <row r="168" spans="1:9" ht="18" customHeight="1">
      <c r="A168" s="30" t="s">
        <v>227</v>
      </c>
      <c r="B168" s="64" t="s">
        <v>858</v>
      </c>
      <c r="C168" s="64" t="s">
        <v>311</v>
      </c>
      <c r="D168" s="31" t="s">
        <v>686</v>
      </c>
      <c r="E168" s="64" t="s">
        <v>709</v>
      </c>
      <c r="F168" s="65">
        <v>0.07189548611111111</v>
      </c>
      <c r="G168" s="31" t="str">
        <f aca="true" t="shared" si="7" ref="G168:G231">TEXT(INT((HOUR(F168)*3600+MINUTE(F168)*60+SECOND(F168))/$I$3/60),"0")&amp;"."&amp;TEXT(MOD((HOUR(F168)*3600+MINUTE(F168)*60+SECOND(F168))/$I$3,60),"00")&amp;"/km"</f>
        <v>4.54/km</v>
      </c>
      <c r="H168" s="37">
        <f aca="true" t="shared" si="8" ref="H168:H231">F168-$F$5</f>
        <v>0.021451273148148146</v>
      </c>
      <c r="I168" s="32">
        <f>F168-INDEX($F$5:$F$354,MATCH(D168,$D$5:$D$354,0))</f>
        <v>0.015228587962962968</v>
      </c>
    </row>
    <row r="169" spans="1:9" ht="18" customHeight="1">
      <c r="A169" s="30" t="s">
        <v>228</v>
      </c>
      <c r="B169" s="64" t="s">
        <v>859</v>
      </c>
      <c r="C169" s="64" t="s">
        <v>18</v>
      </c>
      <c r="D169" s="31" t="s">
        <v>686</v>
      </c>
      <c r="E169" s="64" t="s">
        <v>709</v>
      </c>
      <c r="F169" s="65">
        <v>0.07194386574074074</v>
      </c>
      <c r="G169" s="31" t="str">
        <f t="shared" si="7"/>
        <v>4.55/km</v>
      </c>
      <c r="H169" s="37">
        <f t="shared" si="8"/>
        <v>0.021499652777777774</v>
      </c>
      <c r="I169" s="32">
        <f>F169-INDEX($F$5:$F$354,MATCH(D169,$D$5:$D$354,0))</f>
        <v>0.015276967592592595</v>
      </c>
    </row>
    <row r="170" spans="1:9" ht="18" customHeight="1">
      <c r="A170" s="30" t="s">
        <v>229</v>
      </c>
      <c r="B170" s="64" t="s">
        <v>398</v>
      </c>
      <c r="C170" s="64" t="s">
        <v>860</v>
      </c>
      <c r="D170" s="31" t="s">
        <v>861</v>
      </c>
      <c r="E170" s="64" t="s">
        <v>698</v>
      </c>
      <c r="F170" s="65">
        <v>0.07197164351851852</v>
      </c>
      <c r="G170" s="31" t="str">
        <f t="shared" si="7"/>
        <v>4.55/km</v>
      </c>
      <c r="H170" s="37">
        <f t="shared" si="8"/>
        <v>0.021527430555555553</v>
      </c>
      <c r="I170" s="32">
        <f>F170-INDEX($F$5:$F$354,MATCH(D170,$D$5:$D$354,0))</f>
        <v>0</v>
      </c>
    </row>
    <row r="171" spans="1:9" ht="18" customHeight="1">
      <c r="A171" s="30" t="s">
        <v>230</v>
      </c>
      <c r="B171" s="64" t="s">
        <v>862</v>
      </c>
      <c r="C171" s="64" t="s">
        <v>863</v>
      </c>
      <c r="D171" s="31" t="s">
        <v>825</v>
      </c>
      <c r="E171" s="64" t="s">
        <v>709</v>
      </c>
      <c r="F171" s="65">
        <v>0.07208819444444445</v>
      </c>
      <c r="G171" s="31" t="str">
        <f t="shared" si="7"/>
        <v>4.55/km</v>
      </c>
      <c r="H171" s="37">
        <f t="shared" si="8"/>
        <v>0.02164398148148148</v>
      </c>
      <c r="I171" s="32">
        <f>F171-INDEX($F$5:$F$354,MATCH(D171,$D$5:$D$354,0))</f>
        <v>0.0039582175925926</v>
      </c>
    </row>
    <row r="172" spans="1:9" ht="18" customHeight="1">
      <c r="A172" s="30" t="s">
        <v>231</v>
      </c>
      <c r="B172" s="64" t="s">
        <v>864</v>
      </c>
      <c r="C172" s="64" t="s">
        <v>352</v>
      </c>
      <c r="D172" s="31" t="s">
        <v>684</v>
      </c>
      <c r="E172" s="64" t="s">
        <v>709</v>
      </c>
      <c r="F172" s="65">
        <v>0.07211203703703704</v>
      </c>
      <c r="G172" s="31" t="str">
        <f t="shared" si="7"/>
        <v>4.55/km</v>
      </c>
      <c r="H172" s="37">
        <f t="shared" si="8"/>
        <v>0.021667824074074075</v>
      </c>
      <c r="I172" s="32">
        <f>F172-INDEX($F$5:$F$354,MATCH(D172,$D$5:$D$354,0))</f>
        <v>0.015617939814814817</v>
      </c>
    </row>
    <row r="173" spans="1:9" ht="18" customHeight="1">
      <c r="A173" s="30" t="s">
        <v>232</v>
      </c>
      <c r="B173" s="64" t="s">
        <v>865</v>
      </c>
      <c r="C173" s="64" t="s">
        <v>302</v>
      </c>
      <c r="D173" s="31" t="s">
        <v>659</v>
      </c>
      <c r="E173" s="64" t="s">
        <v>737</v>
      </c>
      <c r="F173" s="65">
        <v>0.07214780092592593</v>
      </c>
      <c r="G173" s="31" t="str">
        <f t="shared" si="7"/>
        <v>4.55/km</v>
      </c>
      <c r="H173" s="37">
        <f t="shared" si="8"/>
        <v>0.021703587962962963</v>
      </c>
      <c r="I173" s="32">
        <f>F173-INDEX($F$5:$F$354,MATCH(D173,$D$5:$D$354,0))</f>
        <v>0.021703587962962963</v>
      </c>
    </row>
    <row r="174" spans="1:9" ht="18" customHeight="1">
      <c r="A174" s="30" t="s">
        <v>233</v>
      </c>
      <c r="B174" s="64" t="s">
        <v>334</v>
      </c>
      <c r="C174" s="64" t="s">
        <v>303</v>
      </c>
      <c r="D174" s="31" t="s">
        <v>686</v>
      </c>
      <c r="E174" s="64" t="s">
        <v>672</v>
      </c>
      <c r="F174" s="65">
        <v>0.07226608796296297</v>
      </c>
      <c r="G174" s="31" t="str">
        <f t="shared" si="7"/>
        <v>4.56/km</v>
      </c>
      <c r="H174" s="37">
        <f t="shared" si="8"/>
        <v>0.021821874999999998</v>
      </c>
      <c r="I174" s="32">
        <f>F174-INDEX($F$5:$F$354,MATCH(D174,$D$5:$D$354,0))</f>
        <v>0.01559918981481482</v>
      </c>
    </row>
    <row r="175" spans="1:9" ht="18" customHeight="1">
      <c r="A175" s="30" t="s">
        <v>234</v>
      </c>
      <c r="B175" s="64" t="s">
        <v>382</v>
      </c>
      <c r="C175" s="64" t="s">
        <v>866</v>
      </c>
      <c r="D175" s="31" t="s">
        <v>732</v>
      </c>
      <c r="E175" s="64" t="s">
        <v>700</v>
      </c>
      <c r="F175" s="65">
        <v>0.0722662037037037</v>
      </c>
      <c r="G175" s="31" t="str">
        <f t="shared" si="7"/>
        <v>4.56/km</v>
      </c>
      <c r="H175" s="37">
        <f t="shared" si="8"/>
        <v>0.021821990740740725</v>
      </c>
      <c r="I175" s="32">
        <f>F175-INDEX($F$5:$F$354,MATCH(D175,$D$5:$D$354,0))</f>
        <v>0.011307175925925915</v>
      </c>
    </row>
    <row r="176" spans="1:9" ht="18" customHeight="1">
      <c r="A176" s="30" t="s">
        <v>235</v>
      </c>
      <c r="B176" s="64" t="s">
        <v>867</v>
      </c>
      <c r="C176" s="64" t="s">
        <v>18</v>
      </c>
      <c r="D176" s="31" t="s">
        <v>686</v>
      </c>
      <c r="E176" s="64" t="s">
        <v>868</v>
      </c>
      <c r="F176" s="65">
        <v>0.07249895833333332</v>
      </c>
      <c r="G176" s="31" t="str">
        <f t="shared" si="7"/>
        <v>4.57/km</v>
      </c>
      <c r="H176" s="37">
        <f t="shared" si="8"/>
        <v>0.022054745370370353</v>
      </c>
      <c r="I176" s="32">
        <f>F176-INDEX($F$5:$F$354,MATCH(D176,$D$5:$D$354,0))</f>
        <v>0.015832060185185175</v>
      </c>
    </row>
    <row r="177" spans="1:9" ht="18" customHeight="1">
      <c r="A177" s="30" t="s">
        <v>236</v>
      </c>
      <c r="B177" s="64" t="s">
        <v>869</v>
      </c>
      <c r="C177" s="64" t="s">
        <v>870</v>
      </c>
      <c r="D177" s="31" t="s">
        <v>686</v>
      </c>
      <c r="E177" s="64" t="s">
        <v>770</v>
      </c>
      <c r="F177" s="65">
        <v>0.07250821759259259</v>
      </c>
      <c r="G177" s="31" t="str">
        <f t="shared" si="7"/>
        <v>4.57/km</v>
      </c>
      <c r="H177" s="37">
        <f t="shared" si="8"/>
        <v>0.022064004629629617</v>
      </c>
      <c r="I177" s="32">
        <f>F177-INDEX($F$5:$F$354,MATCH(D177,$D$5:$D$354,0))</f>
        <v>0.01584131944444444</v>
      </c>
    </row>
    <row r="178" spans="1:9" ht="18" customHeight="1">
      <c r="A178" s="30" t="s">
        <v>237</v>
      </c>
      <c r="B178" s="64" t="s">
        <v>312</v>
      </c>
      <c r="C178" s="64" t="s">
        <v>374</v>
      </c>
      <c r="D178" s="31" t="s">
        <v>732</v>
      </c>
      <c r="E178" s="64" t="s">
        <v>770</v>
      </c>
      <c r="F178" s="65">
        <v>0.07251157407407406</v>
      </c>
      <c r="G178" s="31" t="str">
        <f t="shared" si="7"/>
        <v>4.57/km</v>
      </c>
      <c r="H178" s="37">
        <f t="shared" si="8"/>
        <v>0.022067361111111093</v>
      </c>
      <c r="I178" s="32">
        <f>F178-INDEX($F$5:$F$354,MATCH(D178,$D$5:$D$354,0))</f>
        <v>0.011552546296296283</v>
      </c>
    </row>
    <row r="179" spans="1:9" ht="18" customHeight="1">
      <c r="A179" s="30" t="s">
        <v>238</v>
      </c>
      <c r="B179" s="64" t="s">
        <v>871</v>
      </c>
      <c r="C179" s="64" t="s">
        <v>15</v>
      </c>
      <c r="D179" s="31" t="s">
        <v>686</v>
      </c>
      <c r="E179" s="64" t="s">
        <v>737</v>
      </c>
      <c r="F179" s="65">
        <v>0.07252974537037037</v>
      </c>
      <c r="G179" s="31" t="str">
        <f t="shared" si="7"/>
        <v>4.57/km</v>
      </c>
      <c r="H179" s="37">
        <f t="shared" si="8"/>
        <v>0.022085532407407397</v>
      </c>
      <c r="I179" s="32">
        <f>F179-INDEX($F$5:$F$354,MATCH(D179,$D$5:$D$354,0))</f>
        <v>0.01586284722222222</v>
      </c>
    </row>
    <row r="180" spans="1:9" ht="18" customHeight="1">
      <c r="A180" s="30" t="s">
        <v>239</v>
      </c>
      <c r="B180" s="64" t="s">
        <v>872</v>
      </c>
      <c r="C180" s="64" t="s">
        <v>18</v>
      </c>
      <c r="D180" s="31" t="s">
        <v>670</v>
      </c>
      <c r="E180" s="64" t="s">
        <v>709</v>
      </c>
      <c r="F180" s="65">
        <v>0.07255034722222221</v>
      </c>
      <c r="G180" s="31" t="str">
        <f t="shared" si="7"/>
        <v>4.57/km</v>
      </c>
      <c r="H180" s="37">
        <f t="shared" si="8"/>
        <v>0.022106134259259246</v>
      </c>
      <c r="I180" s="32">
        <f>F180-INDEX($F$5:$F$354,MATCH(D180,$D$5:$D$354,0))</f>
        <v>0.020047800925925917</v>
      </c>
    </row>
    <row r="181" spans="1:9" ht="18" customHeight="1">
      <c r="A181" s="30" t="s">
        <v>240</v>
      </c>
      <c r="B181" s="64" t="s">
        <v>873</v>
      </c>
      <c r="C181" s="64" t="s">
        <v>131</v>
      </c>
      <c r="D181" s="31" t="s">
        <v>668</v>
      </c>
      <c r="E181" s="64" t="s">
        <v>737</v>
      </c>
      <c r="F181" s="65">
        <v>0.07255810185185185</v>
      </c>
      <c r="G181" s="31" t="str">
        <f t="shared" si="7"/>
        <v>4.57/km</v>
      </c>
      <c r="H181" s="37">
        <f t="shared" si="8"/>
        <v>0.022113888888888884</v>
      </c>
      <c r="I181" s="32">
        <f>F181-INDEX($F$5:$F$354,MATCH(D181,$D$5:$D$354,0))</f>
        <v>0.020743171296296298</v>
      </c>
    </row>
    <row r="182" spans="1:9" ht="18" customHeight="1">
      <c r="A182" s="30" t="s">
        <v>241</v>
      </c>
      <c r="B182" s="64" t="s">
        <v>874</v>
      </c>
      <c r="C182" s="64" t="s">
        <v>298</v>
      </c>
      <c r="D182" s="31" t="s">
        <v>676</v>
      </c>
      <c r="E182" s="64" t="s">
        <v>718</v>
      </c>
      <c r="F182" s="65">
        <v>0.07258101851851852</v>
      </c>
      <c r="G182" s="31" t="str">
        <f t="shared" si="7"/>
        <v>4.57/km</v>
      </c>
      <c r="H182" s="37">
        <f t="shared" si="8"/>
        <v>0.02213680555555555</v>
      </c>
      <c r="I182" s="32">
        <f>F182-INDEX($F$5:$F$354,MATCH(D182,$D$5:$D$354,0))</f>
        <v>0.01735520833333333</v>
      </c>
    </row>
    <row r="183" spans="1:9" ht="18" customHeight="1">
      <c r="A183" s="30" t="s">
        <v>242</v>
      </c>
      <c r="B183" s="64" t="s">
        <v>640</v>
      </c>
      <c r="C183" s="64" t="s">
        <v>875</v>
      </c>
      <c r="D183" s="31" t="s">
        <v>732</v>
      </c>
      <c r="E183" s="64" t="s">
        <v>735</v>
      </c>
      <c r="F183" s="65">
        <v>0.07270208333333333</v>
      </c>
      <c r="G183" s="31" t="str">
        <f t="shared" si="7"/>
        <v>4.58/km</v>
      </c>
      <c r="H183" s="37">
        <f t="shared" si="8"/>
        <v>0.022257870370370365</v>
      </c>
      <c r="I183" s="32">
        <f>F183-INDEX($F$5:$F$354,MATCH(D183,$D$5:$D$354,0))</f>
        <v>0.011743055555555555</v>
      </c>
    </row>
    <row r="184" spans="1:9" ht="18" customHeight="1">
      <c r="A184" s="30" t="s">
        <v>243</v>
      </c>
      <c r="B184" s="64" t="s">
        <v>876</v>
      </c>
      <c r="C184" s="64" t="s">
        <v>877</v>
      </c>
      <c r="D184" s="31" t="s">
        <v>732</v>
      </c>
      <c r="E184" s="64" t="s">
        <v>672</v>
      </c>
      <c r="F184" s="65">
        <v>0.07276863425925927</v>
      </c>
      <c r="G184" s="31" t="str">
        <f t="shared" si="7"/>
        <v>4.58/km</v>
      </c>
      <c r="H184" s="37">
        <f t="shared" si="8"/>
        <v>0.022324421296296297</v>
      </c>
      <c r="I184" s="32">
        <f>F184-INDEX($F$5:$F$354,MATCH(D184,$D$5:$D$354,0))</f>
        <v>0.011809606481481487</v>
      </c>
    </row>
    <row r="185" spans="1:9" ht="18" customHeight="1">
      <c r="A185" s="30" t="s">
        <v>244</v>
      </c>
      <c r="B185" s="64" t="s">
        <v>878</v>
      </c>
      <c r="C185" s="64" t="s">
        <v>17</v>
      </c>
      <c r="D185" s="31" t="s">
        <v>659</v>
      </c>
      <c r="E185" s="64" t="s">
        <v>424</v>
      </c>
      <c r="F185" s="65">
        <v>0.07285520833333332</v>
      </c>
      <c r="G185" s="31" t="str">
        <f t="shared" si="7"/>
        <v>4.58/km</v>
      </c>
      <c r="H185" s="37">
        <f t="shared" si="8"/>
        <v>0.022410995370370355</v>
      </c>
      <c r="I185" s="32">
        <f>F185-INDEX($F$5:$F$354,MATCH(D185,$D$5:$D$354,0))</f>
        <v>0.022410995370370355</v>
      </c>
    </row>
    <row r="186" spans="1:9" ht="18" customHeight="1">
      <c r="A186" s="30" t="s">
        <v>245</v>
      </c>
      <c r="B186" s="64" t="s">
        <v>879</v>
      </c>
      <c r="C186" s="64" t="s">
        <v>331</v>
      </c>
      <c r="D186" s="31" t="s">
        <v>670</v>
      </c>
      <c r="E186" s="64" t="s">
        <v>880</v>
      </c>
      <c r="F186" s="65">
        <v>0.07295543981481482</v>
      </c>
      <c r="G186" s="31" t="str">
        <f t="shared" si="7"/>
        <v>4.59/km</v>
      </c>
      <c r="H186" s="37">
        <f t="shared" si="8"/>
        <v>0.022511226851851855</v>
      </c>
      <c r="I186" s="32">
        <f>F186-INDEX($F$5:$F$354,MATCH(D186,$D$5:$D$354,0))</f>
        <v>0.020452893518518526</v>
      </c>
    </row>
    <row r="187" spans="1:9" ht="18" customHeight="1">
      <c r="A187" s="30" t="s">
        <v>246</v>
      </c>
      <c r="B187" s="64" t="s">
        <v>300</v>
      </c>
      <c r="C187" s="64" t="s">
        <v>341</v>
      </c>
      <c r="D187" s="31" t="s">
        <v>686</v>
      </c>
      <c r="E187" s="64" t="s">
        <v>378</v>
      </c>
      <c r="F187" s="65">
        <v>0.07298055555555555</v>
      </c>
      <c r="G187" s="31" t="str">
        <f t="shared" si="7"/>
        <v>4.59/km</v>
      </c>
      <c r="H187" s="37">
        <f t="shared" si="8"/>
        <v>0.02253634259259258</v>
      </c>
      <c r="I187" s="32">
        <f>F187-INDEX($F$5:$F$354,MATCH(D187,$D$5:$D$354,0))</f>
        <v>0.0163136574074074</v>
      </c>
    </row>
    <row r="188" spans="1:9" ht="18" customHeight="1">
      <c r="A188" s="30" t="s">
        <v>247</v>
      </c>
      <c r="B188" s="64" t="s">
        <v>409</v>
      </c>
      <c r="C188" s="64" t="s">
        <v>881</v>
      </c>
      <c r="D188" s="31" t="s">
        <v>861</v>
      </c>
      <c r="E188" s="64" t="s">
        <v>797</v>
      </c>
      <c r="F188" s="65">
        <v>0.07304421296296297</v>
      </c>
      <c r="G188" s="31" t="str">
        <f t="shared" si="7"/>
        <v>4.59/km</v>
      </c>
      <c r="H188" s="37">
        <f t="shared" si="8"/>
        <v>0.022600000000000002</v>
      </c>
      <c r="I188" s="32">
        <f>F188-INDEX($F$5:$F$354,MATCH(D188,$D$5:$D$354,0))</f>
        <v>0.001072569444444449</v>
      </c>
    </row>
    <row r="189" spans="1:9" ht="18" customHeight="1">
      <c r="A189" s="30" t="s">
        <v>248</v>
      </c>
      <c r="B189" s="64" t="s">
        <v>882</v>
      </c>
      <c r="C189" s="64" t="s">
        <v>336</v>
      </c>
      <c r="D189" s="31" t="s">
        <v>816</v>
      </c>
      <c r="E189" s="64" t="s">
        <v>716</v>
      </c>
      <c r="F189" s="65">
        <v>0.07305613425925926</v>
      </c>
      <c r="G189" s="31" t="str">
        <f t="shared" si="7"/>
        <v>4.59/km</v>
      </c>
      <c r="H189" s="37">
        <f t="shared" si="8"/>
        <v>0.022611921296296293</v>
      </c>
      <c r="I189" s="32">
        <f>F189-INDEX($F$5:$F$354,MATCH(D189,$D$5:$D$354,0))</f>
        <v>0.005821412037037038</v>
      </c>
    </row>
    <row r="190" spans="1:9" ht="18" customHeight="1">
      <c r="A190" s="30" t="s">
        <v>249</v>
      </c>
      <c r="B190" s="64" t="s">
        <v>652</v>
      </c>
      <c r="C190" s="64" t="s">
        <v>13</v>
      </c>
      <c r="D190" s="31" t="s">
        <v>686</v>
      </c>
      <c r="E190" s="64" t="s">
        <v>716</v>
      </c>
      <c r="F190" s="65">
        <v>0.07313703703703704</v>
      </c>
      <c r="G190" s="31" t="str">
        <f t="shared" si="7"/>
        <v>4.60/km</v>
      </c>
      <c r="H190" s="37">
        <f t="shared" si="8"/>
        <v>0.022692824074074074</v>
      </c>
      <c r="I190" s="32">
        <f>F190-INDEX($F$5:$F$354,MATCH(D190,$D$5:$D$354,0))</f>
        <v>0.016470138888888895</v>
      </c>
    </row>
    <row r="191" spans="1:9" ht="18" customHeight="1">
      <c r="A191" s="30" t="s">
        <v>250</v>
      </c>
      <c r="B191" s="64" t="s">
        <v>364</v>
      </c>
      <c r="C191" s="64" t="s">
        <v>17</v>
      </c>
      <c r="D191" s="31" t="s">
        <v>670</v>
      </c>
      <c r="E191" s="64" t="s">
        <v>314</v>
      </c>
      <c r="F191" s="65">
        <v>0.07316203703703704</v>
      </c>
      <c r="G191" s="31" t="str">
        <f t="shared" si="7"/>
        <v>4.60/km</v>
      </c>
      <c r="H191" s="37">
        <f t="shared" si="8"/>
        <v>0.02271782407407407</v>
      </c>
      <c r="I191" s="32">
        <f>F191-INDEX($F$5:$F$354,MATCH(D191,$D$5:$D$354,0))</f>
        <v>0.020659490740740742</v>
      </c>
    </row>
    <row r="192" spans="1:9" ht="18" customHeight="1">
      <c r="A192" s="30" t="s">
        <v>251</v>
      </c>
      <c r="B192" s="64" t="s">
        <v>883</v>
      </c>
      <c r="C192" s="64" t="s">
        <v>13</v>
      </c>
      <c r="D192" s="31" t="s">
        <v>686</v>
      </c>
      <c r="E192" s="64" t="s">
        <v>328</v>
      </c>
      <c r="F192" s="65">
        <v>0.07316759259259259</v>
      </c>
      <c r="G192" s="31" t="str">
        <f t="shared" si="7"/>
        <v>4.60/km</v>
      </c>
      <c r="H192" s="37">
        <f t="shared" si="8"/>
        <v>0.02272337962962962</v>
      </c>
      <c r="I192" s="32">
        <f>F192-INDEX($F$5:$F$354,MATCH(D192,$D$5:$D$354,0))</f>
        <v>0.016500694444444443</v>
      </c>
    </row>
    <row r="193" spans="1:9" ht="18" customHeight="1">
      <c r="A193" s="30" t="s">
        <v>252</v>
      </c>
      <c r="B193" s="64" t="s">
        <v>429</v>
      </c>
      <c r="C193" s="64" t="s">
        <v>18</v>
      </c>
      <c r="D193" s="31" t="s">
        <v>664</v>
      </c>
      <c r="E193" s="64" t="s">
        <v>450</v>
      </c>
      <c r="F193" s="65">
        <v>0.07320185185185185</v>
      </c>
      <c r="G193" s="31" t="str">
        <f t="shared" si="7"/>
        <v>4.60/km</v>
      </c>
      <c r="H193" s="37">
        <f t="shared" si="8"/>
        <v>0.022757638888888883</v>
      </c>
      <c r="I193" s="32">
        <f>F193-INDEX($F$5:$F$354,MATCH(D193,$D$5:$D$354,0))</f>
        <v>0.022377777777777774</v>
      </c>
    </row>
    <row r="194" spans="1:9" ht="18" customHeight="1">
      <c r="A194" s="30" t="s">
        <v>253</v>
      </c>
      <c r="B194" s="64" t="s">
        <v>884</v>
      </c>
      <c r="C194" s="64" t="s">
        <v>885</v>
      </c>
      <c r="D194" s="31" t="s">
        <v>686</v>
      </c>
      <c r="E194" s="64" t="s">
        <v>314</v>
      </c>
      <c r="F194" s="65">
        <v>0.07320243055555554</v>
      </c>
      <c r="G194" s="31" t="str">
        <f t="shared" si="7"/>
        <v>4.60/km</v>
      </c>
      <c r="H194" s="37">
        <f t="shared" si="8"/>
        <v>0.022758217592592576</v>
      </c>
      <c r="I194" s="32">
        <f>F194-INDEX($F$5:$F$354,MATCH(D194,$D$5:$D$354,0))</f>
        <v>0.016535532407407398</v>
      </c>
    </row>
    <row r="195" spans="1:9" ht="18" customHeight="1">
      <c r="A195" s="30" t="s">
        <v>254</v>
      </c>
      <c r="B195" s="64" t="s">
        <v>437</v>
      </c>
      <c r="C195" s="64" t="s">
        <v>321</v>
      </c>
      <c r="D195" s="31" t="s">
        <v>676</v>
      </c>
      <c r="E195" s="64" t="s">
        <v>794</v>
      </c>
      <c r="F195" s="65">
        <v>0.07330474537037036</v>
      </c>
      <c r="G195" s="31" t="str">
        <f t="shared" si="7"/>
        <v>5.00/km</v>
      </c>
      <c r="H195" s="37">
        <f t="shared" si="8"/>
        <v>0.022860532407407395</v>
      </c>
      <c r="I195" s="32">
        <f>F195-INDEX($F$5:$F$354,MATCH(D195,$D$5:$D$354,0))</f>
        <v>0.018078935185185177</v>
      </c>
    </row>
    <row r="196" spans="1:9" ht="18" customHeight="1">
      <c r="A196" s="30" t="s">
        <v>255</v>
      </c>
      <c r="B196" s="64" t="s">
        <v>886</v>
      </c>
      <c r="C196" s="64" t="s">
        <v>23</v>
      </c>
      <c r="D196" s="31" t="s">
        <v>668</v>
      </c>
      <c r="E196" s="64" t="s">
        <v>716</v>
      </c>
      <c r="F196" s="65">
        <v>0.07339108796296297</v>
      </c>
      <c r="G196" s="31" t="str">
        <f t="shared" si="7"/>
        <v>5.01/km</v>
      </c>
      <c r="H196" s="37">
        <f t="shared" si="8"/>
        <v>0.022946875</v>
      </c>
      <c r="I196" s="32">
        <f>F196-INDEX($F$5:$F$354,MATCH(D196,$D$5:$D$354,0))</f>
        <v>0.021576157407407412</v>
      </c>
    </row>
    <row r="197" spans="1:9" ht="18" customHeight="1">
      <c r="A197" s="30" t="s">
        <v>256</v>
      </c>
      <c r="B197" s="64" t="s">
        <v>887</v>
      </c>
      <c r="C197" s="64" t="s">
        <v>888</v>
      </c>
      <c r="D197" s="31" t="s">
        <v>816</v>
      </c>
      <c r="E197" s="64" t="s">
        <v>889</v>
      </c>
      <c r="F197" s="65">
        <v>0.07349560185185185</v>
      </c>
      <c r="G197" s="31" t="str">
        <f t="shared" si="7"/>
        <v>5.01/km</v>
      </c>
      <c r="H197" s="37">
        <f t="shared" si="8"/>
        <v>0.023051388888888878</v>
      </c>
      <c r="I197" s="32">
        <f>F197-INDEX($F$5:$F$354,MATCH(D197,$D$5:$D$354,0))</f>
        <v>0.006260879629629623</v>
      </c>
    </row>
    <row r="198" spans="1:9" ht="18" customHeight="1">
      <c r="A198" s="30" t="s">
        <v>257</v>
      </c>
      <c r="B198" s="64" t="s">
        <v>890</v>
      </c>
      <c r="C198" s="64" t="s">
        <v>141</v>
      </c>
      <c r="D198" s="31" t="s">
        <v>664</v>
      </c>
      <c r="E198" s="64" t="s">
        <v>891</v>
      </c>
      <c r="F198" s="65">
        <v>0.07349953703703704</v>
      </c>
      <c r="G198" s="31" t="str">
        <f t="shared" si="7"/>
        <v>5.01/km</v>
      </c>
      <c r="H198" s="37">
        <f t="shared" si="8"/>
        <v>0.023055324074074075</v>
      </c>
      <c r="I198" s="32">
        <f>F198-INDEX($F$5:$F$354,MATCH(D198,$D$5:$D$354,0))</f>
        <v>0.022675462962962967</v>
      </c>
    </row>
    <row r="199" spans="1:9" ht="18" customHeight="1">
      <c r="A199" s="30" t="s">
        <v>258</v>
      </c>
      <c r="B199" s="64" t="s">
        <v>305</v>
      </c>
      <c r="C199" s="64" t="s">
        <v>892</v>
      </c>
      <c r="D199" s="31" t="s">
        <v>668</v>
      </c>
      <c r="E199" s="64" t="s">
        <v>716</v>
      </c>
      <c r="F199" s="65">
        <v>0.07350706018518519</v>
      </c>
      <c r="G199" s="31" t="str">
        <f t="shared" si="7"/>
        <v>5.01/km</v>
      </c>
      <c r="H199" s="37">
        <f t="shared" si="8"/>
        <v>0.023062847222222217</v>
      </c>
      <c r="I199" s="32">
        <f>F199-INDEX($F$5:$F$354,MATCH(D199,$D$5:$D$354,0))</f>
        <v>0.02169212962962963</v>
      </c>
    </row>
    <row r="200" spans="1:9" ht="18" customHeight="1">
      <c r="A200" s="30" t="s">
        <v>259</v>
      </c>
      <c r="B200" s="64" t="s">
        <v>439</v>
      </c>
      <c r="C200" s="64" t="s">
        <v>415</v>
      </c>
      <c r="D200" s="31" t="s">
        <v>670</v>
      </c>
      <c r="E200" s="64" t="s">
        <v>314</v>
      </c>
      <c r="F200" s="65">
        <v>0.07361215277777777</v>
      </c>
      <c r="G200" s="31" t="str">
        <f t="shared" si="7"/>
        <v>5.01/km</v>
      </c>
      <c r="H200" s="37">
        <f t="shared" si="8"/>
        <v>0.023167939814814804</v>
      </c>
      <c r="I200" s="32">
        <f>F200-INDEX($F$5:$F$354,MATCH(D200,$D$5:$D$354,0))</f>
        <v>0.021109606481481476</v>
      </c>
    </row>
    <row r="201" spans="1:9" ht="18" customHeight="1">
      <c r="A201" s="30" t="s">
        <v>260</v>
      </c>
      <c r="B201" s="64" t="s">
        <v>893</v>
      </c>
      <c r="C201" s="64" t="s">
        <v>20</v>
      </c>
      <c r="D201" s="31" t="s">
        <v>659</v>
      </c>
      <c r="E201" s="64" t="s">
        <v>314</v>
      </c>
      <c r="F201" s="65">
        <v>0.07361458333333333</v>
      </c>
      <c r="G201" s="31" t="str">
        <f t="shared" si="7"/>
        <v>5.01/km</v>
      </c>
      <c r="H201" s="37">
        <f t="shared" si="8"/>
        <v>0.023170370370370362</v>
      </c>
      <c r="I201" s="32">
        <f>F201-INDEX($F$5:$F$354,MATCH(D201,$D$5:$D$354,0))</f>
        <v>0.023170370370370362</v>
      </c>
    </row>
    <row r="202" spans="1:9" ht="18" customHeight="1">
      <c r="A202" s="30" t="s">
        <v>261</v>
      </c>
      <c r="B202" s="64" t="s">
        <v>384</v>
      </c>
      <c r="C202" s="64" t="s">
        <v>21</v>
      </c>
      <c r="D202" s="31" t="s">
        <v>659</v>
      </c>
      <c r="E202" s="64" t="s">
        <v>378</v>
      </c>
      <c r="F202" s="65">
        <v>0.07371585648148148</v>
      </c>
      <c r="G202" s="31" t="str">
        <f t="shared" si="7"/>
        <v>5.02/km</v>
      </c>
      <c r="H202" s="37">
        <f t="shared" si="8"/>
        <v>0.023271643518518507</v>
      </c>
      <c r="I202" s="32">
        <f>F202-INDEX($F$5:$F$354,MATCH(D202,$D$5:$D$354,0))</f>
        <v>0.023271643518518507</v>
      </c>
    </row>
    <row r="203" spans="1:9" ht="18" customHeight="1">
      <c r="A203" s="30" t="s">
        <v>262</v>
      </c>
      <c r="B203" s="64" t="s">
        <v>894</v>
      </c>
      <c r="C203" s="64" t="s">
        <v>135</v>
      </c>
      <c r="D203" s="31" t="s">
        <v>711</v>
      </c>
      <c r="E203" s="64" t="s">
        <v>662</v>
      </c>
      <c r="F203" s="65">
        <v>0.07381423611111111</v>
      </c>
      <c r="G203" s="31" t="str">
        <f t="shared" si="7"/>
        <v>5.02/km</v>
      </c>
      <c r="H203" s="37">
        <f t="shared" si="8"/>
        <v>0.023370023148148143</v>
      </c>
      <c r="I203" s="32">
        <f>F203-INDEX($F$5:$F$354,MATCH(D203,$D$5:$D$354,0))</f>
        <v>0.014180439814814809</v>
      </c>
    </row>
    <row r="204" spans="1:9" ht="18" customHeight="1">
      <c r="A204" s="30" t="s">
        <v>263</v>
      </c>
      <c r="B204" s="64" t="s">
        <v>895</v>
      </c>
      <c r="C204" s="64" t="s">
        <v>409</v>
      </c>
      <c r="D204" s="31" t="s">
        <v>686</v>
      </c>
      <c r="E204" s="64" t="s">
        <v>314</v>
      </c>
      <c r="F204" s="65">
        <v>0.07386273148148148</v>
      </c>
      <c r="G204" s="31" t="str">
        <f t="shared" si="7"/>
        <v>5.03/km</v>
      </c>
      <c r="H204" s="37">
        <f t="shared" si="8"/>
        <v>0.023418518518518512</v>
      </c>
      <c r="I204" s="32">
        <f>F204-INDEX($F$5:$F$354,MATCH(D204,$D$5:$D$354,0))</f>
        <v>0.017195833333333334</v>
      </c>
    </row>
    <row r="205" spans="1:9" ht="18" customHeight="1">
      <c r="A205" s="30" t="s">
        <v>264</v>
      </c>
      <c r="B205" s="64" t="s">
        <v>896</v>
      </c>
      <c r="C205" s="64" t="s">
        <v>24</v>
      </c>
      <c r="D205" s="31" t="s">
        <v>668</v>
      </c>
      <c r="E205" s="64" t="s">
        <v>897</v>
      </c>
      <c r="F205" s="65">
        <v>0.07392037037037037</v>
      </c>
      <c r="G205" s="31" t="str">
        <f t="shared" si="7"/>
        <v>5.03/km</v>
      </c>
      <c r="H205" s="37">
        <f t="shared" si="8"/>
        <v>0.023476157407407404</v>
      </c>
      <c r="I205" s="32">
        <f>F205-INDEX($F$5:$F$354,MATCH(D205,$D$5:$D$354,0))</f>
        <v>0.022105439814814817</v>
      </c>
    </row>
    <row r="206" spans="1:9" ht="18" customHeight="1">
      <c r="A206" s="30" t="s">
        <v>265</v>
      </c>
      <c r="B206" s="64" t="s">
        <v>688</v>
      </c>
      <c r="C206" s="64" t="s">
        <v>349</v>
      </c>
      <c r="D206" s="31" t="s">
        <v>711</v>
      </c>
      <c r="E206" s="64" t="s">
        <v>898</v>
      </c>
      <c r="F206" s="65">
        <v>0.07394224537037036</v>
      </c>
      <c r="G206" s="31" t="str">
        <f t="shared" si="7"/>
        <v>5.03/km</v>
      </c>
      <c r="H206" s="37">
        <f t="shared" si="8"/>
        <v>0.023498032407407395</v>
      </c>
      <c r="I206" s="32">
        <f>F206-INDEX($F$5:$F$354,MATCH(D206,$D$5:$D$354,0))</f>
        <v>0.01430844907407406</v>
      </c>
    </row>
    <row r="207" spans="1:9" ht="18" customHeight="1">
      <c r="A207" s="30" t="s">
        <v>266</v>
      </c>
      <c r="B207" s="64" t="s">
        <v>899</v>
      </c>
      <c r="C207" s="64" t="s">
        <v>431</v>
      </c>
      <c r="D207" s="31" t="s">
        <v>659</v>
      </c>
      <c r="E207" s="64" t="s">
        <v>679</v>
      </c>
      <c r="F207" s="65">
        <v>0.07403090277777778</v>
      </c>
      <c r="G207" s="31" t="str">
        <f t="shared" si="7"/>
        <v>5.03/km</v>
      </c>
      <c r="H207" s="37">
        <f t="shared" si="8"/>
        <v>0.023586689814814814</v>
      </c>
      <c r="I207" s="32">
        <f>F207-INDEX($F$5:$F$354,MATCH(D207,$D$5:$D$354,0))</f>
        <v>0.023586689814814814</v>
      </c>
    </row>
    <row r="208" spans="1:9" ht="18" customHeight="1">
      <c r="A208" s="30" t="s">
        <v>267</v>
      </c>
      <c r="B208" s="64" t="s">
        <v>900</v>
      </c>
      <c r="C208" s="64" t="s">
        <v>143</v>
      </c>
      <c r="D208" s="31" t="s">
        <v>686</v>
      </c>
      <c r="E208" s="64" t="s">
        <v>709</v>
      </c>
      <c r="F208" s="65">
        <v>0.07405902777777779</v>
      </c>
      <c r="G208" s="31" t="str">
        <f t="shared" si="7"/>
        <v>5.03/km</v>
      </c>
      <c r="H208" s="37">
        <f t="shared" si="8"/>
        <v>0.023614814814814818</v>
      </c>
      <c r="I208" s="32">
        <f>F208-INDEX($F$5:$F$354,MATCH(D208,$D$5:$D$354,0))</f>
        <v>0.01739212962962964</v>
      </c>
    </row>
    <row r="209" spans="1:9" ht="18" customHeight="1">
      <c r="A209" s="30" t="s">
        <v>268</v>
      </c>
      <c r="B209" s="64" t="s">
        <v>901</v>
      </c>
      <c r="C209" s="64" t="s">
        <v>21</v>
      </c>
      <c r="D209" s="31" t="s">
        <v>659</v>
      </c>
      <c r="E209" s="64" t="s">
        <v>737</v>
      </c>
      <c r="F209" s="65">
        <v>0.07410196759259259</v>
      </c>
      <c r="G209" s="31" t="str">
        <f t="shared" si="7"/>
        <v>5.03/km</v>
      </c>
      <c r="H209" s="37">
        <f t="shared" si="8"/>
        <v>0.023657754629629622</v>
      </c>
      <c r="I209" s="32">
        <f>F209-INDEX($F$5:$F$354,MATCH(D209,$D$5:$D$354,0))</f>
        <v>0.023657754629629622</v>
      </c>
    </row>
    <row r="210" spans="1:9" ht="18" customHeight="1">
      <c r="A210" s="30" t="s">
        <v>269</v>
      </c>
      <c r="B210" s="64" t="s">
        <v>902</v>
      </c>
      <c r="C210" s="64" t="s">
        <v>336</v>
      </c>
      <c r="D210" s="31" t="s">
        <v>825</v>
      </c>
      <c r="E210" s="64" t="s">
        <v>718</v>
      </c>
      <c r="F210" s="65">
        <v>0.07411458333333333</v>
      </c>
      <c r="G210" s="31" t="str">
        <f t="shared" si="7"/>
        <v>5.04/km</v>
      </c>
      <c r="H210" s="37">
        <f t="shared" si="8"/>
        <v>0.023670370370370362</v>
      </c>
      <c r="I210" s="32">
        <f>F210-INDEX($F$5:$F$354,MATCH(D210,$D$5:$D$354,0))</f>
        <v>0.005984606481481483</v>
      </c>
    </row>
    <row r="211" spans="1:9" ht="18" customHeight="1">
      <c r="A211" s="30" t="s">
        <v>270</v>
      </c>
      <c r="B211" s="64" t="s">
        <v>903</v>
      </c>
      <c r="C211" s="64" t="s">
        <v>351</v>
      </c>
      <c r="D211" s="31" t="s">
        <v>732</v>
      </c>
      <c r="E211" s="64" t="s">
        <v>424</v>
      </c>
      <c r="F211" s="65">
        <v>0.07418935185185185</v>
      </c>
      <c r="G211" s="31" t="str">
        <f t="shared" si="7"/>
        <v>5.04/km</v>
      </c>
      <c r="H211" s="37">
        <f t="shared" si="8"/>
        <v>0.023745138888888885</v>
      </c>
      <c r="I211" s="32">
        <f>F211-INDEX($F$5:$F$354,MATCH(D211,$D$5:$D$354,0))</f>
        <v>0.013230324074074075</v>
      </c>
    </row>
    <row r="212" spans="1:9" ht="18" customHeight="1">
      <c r="A212" s="30" t="s">
        <v>271</v>
      </c>
      <c r="B212" s="64" t="s">
        <v>692</v>
      </c>
      <c r="C212" s="64" t="s">
        <v>904</v>
      </c>
      <c r="D212" s="31" t="s">
        <v>686</v>
      </c>
      <c r="E212" s="64" t="s">
        <v>770</v>
      </c>
      <c r="F212" s="65">
        <v>0.0743712962962963</v>
      </c>
      <c r="G212" s="31" t="str">
        <f t="shared" si="7"/>
        <v>5.05/km</v>
      </c>
      <c r="H212" s="37">
        <f t="shared" si="8"/>
        <v>0.023927083333333328</v>
      </c>
      <c r="I212" s="32">
        <f>F212-INDEX($F$5:$F$354,MATCH(D212,$D$5:$D$354,0))</f>
        <v>0.01770439814814815</v>
      </c>
    </row>
    <row r="213" spans="1:9" ht="18" customHeight="1">
      <c r="A213" s="30" t="s">
        <v>272</v>
      </c>
      <c r="B213" s="64" t="s">
        <v>905</v>
      </c>
      <c r="C213" s="64" t="s">
        <v>906</v>
      </c>
      <c r="D213" s="31" t="s">
        <v>664</v>
      </c>
      <c r="E213" s="64" t="s">
        <v>770</v>
      </c>
      <c r="F213" s="65">
        <v>0.07470914351851853</v>
      </c>
      <c r="G213" s="31" t="str">
        <f t="shared" si="7"/>
        <v>5.06/km</v>
      </c>
      <c r="H213" s="37">
        <f t="shared" si="8"/>
        <v>0.024264930555555557</v>
      </c>
      <c r="I213" s="32">
        <f>F213-INDEX($F$5:$F$354,MATCH(D213,$D$5:$D$354,0))</f>
        <v>0.02388506944444445</v>
      </c>
    </row>
    <row r="214" spans="1:9" ht="18" customHeight="1">
      <c r="A214" s="30" t="s">
        <v>273</v>
      </c>
      <c r="B214" s="64" t="s">
        <v>907</v>
      </c>
      <c r="C214" s="64" t="s">
        <v>20</v>
      </c>
      <c r="D214" s="31" t="s">
        <v>686</v>
      </c>
      <c r="E214" s="64" t="s">
        <v>413</v>
      </c>
      <c r="F214" s="65">
        <v>0.07478356481481481</v>
      </c>
      <c r="G214" s="31" t="str">
        <f t="shared" si="7"/>
        <v>5.06/km</v>
      </c>
      <c r="H214" s="37">
        <f t="shared" si="8"/>
        <v>0.02433935185185184</v>
      </c>
      <c r="I214" s="32">
        <f>F214-INDEX($F$5:$F$354,MATCH(D214,$D$5:$D$354,0))</f>
        <v>0.018116666666666663</v>
      </c>
    </row>
    <row r="215" spans="1:9" ht="18" customHeight="1">
      <c r="A215" s="30" t="s">
        <v>274</v>
      </c>
      <c r="B215" s="64" t="s">
        <v>908</v>
      </c>
      <c r="C215" s="64" t="s">
        <v>16</v>
      </c>
      <c r="D215" s="31" t="s">
        <v>670</v>
      </c>
      <c r="E215" s="64" t="s">
        <v>803</v>
      </c>
      <c r="F215" s="65">
        <v>0.07479247685185185</v>
      </c>
      <c r="G215" s="31" t="str">
        <f t="shared" si="7"/>
        <v>5.06/km</v>
      </c>
      <c r="H215" s="37">
        <f t="shared" si="8"/>
        <v>0.02434826388888888</v>
      </c>
      <c r="I215" s="32">
        <f>F215-INDEX($F$5:$F$354,MATCH(D215,$D$5:$D$354,0))</f>
        <v>0.022289930555555552</v>
      </c>
    </row>
    <row r="216" spans="1:9" ht="18" customHeight="1">
      <c r="A216" s="30" t="s">
        <v>275</v>
      </c>
      <c r="B216" s="64" t="s">
        <v>909</v>
      </c>
      <c r="C216" s="64" t="s">
        <v>327</v>
      </c>
      <c r="D216" s="31" t="s">
        <v>659</v>
      </c>
      <c r="E216" s="64" t="s">
        <v>910</v>
      </c>
      <c r="F216" s="65">
        <v>0.07480254629629629</v>
      </c>
      <c r="G216" s="31" t="str">
        <f t="shared" si="7"/>
        <v>5.06/km</v>
      </c>
      <c r="H216" s="37">
        <f t="shared" si="8"/>
        <v>0.024358333333333322</v>
      </c>
      <c r="I216" s="32">
        <f>F216-INDEX($F$5:$F$354,MATCH(D216,$D$5:$D$354,0))</f>
        <v>0.024358333333333322</v>
      </c>
    </row>
    <row r="217" spans="1:9" ht="18" customHeight="1">
      <c r="A217" s="30" t="s">
        <v>276</v>
      </c>
      <c r="B217" s="64" t="s">
        <v>911</v>
      </c>
      <c r="C217" s="64" t="s">
        <v>137</v>
      </c>
      <c r="D217" s="31" t="s">
        <v>670</v>
      </c>
      <c r="E217" s="64" t="s">
        <v>639</v>
      </c>
      <c r="F217" s="65">
        <v>0.07487268518518518</v>
      </c>
      <c r="G217" s="31" t="str">
        <f t="shared" si="7"/>
        <v>5.07/km</v>
      </c>
      <c r="H217" s="37">
        <f t="shared" si="8"/>
        <v>0.024428472222222213</v>
      </c>
      <c r="I217" s="32">
        <f>F217-INDEX($F$5:$F$354,MATCH(D217,$D$5:$D$354,0))</f>
        <v>0.022370138888888884</v>
      </c>
    </row>
    <row r="218" spans="1:9" ht="18" customHeight="1">
      <c r="A218" s="30" t="s">
        <v>277</v>
      </c>
      <c r="B218" s="64" t="s">
        <v>673</v>
      </c>
      <c r="C218" s="64" t="s">
        <v>912</v>
      </c>
      <c r="D218" s="31" t="s">
        <v>861</v>
      </c>
      <c r="E218" s="64" t="s">
        <v>413</v>
      </c>
      <c r="F218" s="65">
        <v>0.07488657407407408</v>
      </c>
      <c r="G218" s="31" t="str">
        <f t="shared" si="7"/>
        <v>5.07/km</v>
      </c>
      <c r="H218" s="37">
        <f t="shared" si="8"/>
        <v>0.02444236111111111</v>
      </c>
      <c r="I218" s="32">
        <f>F218-INDEX($F$5:$F$354,MATCH(D218,$D$5:$D$354,0))</f>
        <v>0.002914930555555556</v>
      </c>
    </row>
    <row r="219" spans="1:9" ht="18" customHeight="1">
      <c r="A219" s="30" t="s">
        <v>278</v>
      </c>
      <c r="B219" s="64" t="s">
        <v>913</v>
      </c>
      <c r="C219" s="64" t="s">
        <v>914</v>
      </c>
      <c r="D219" s="31" t="s">
        <v>668</v>
      </c>
      <c r="E219" s="64" t="s">
        <v>735</v>
      </c>
      <c r="F219" s="65">
        <v>0.0749056712962963</v>
      </c>
      <c r="G219" s="31" t="str">
        <f t="shared" si="7"/>
        <v>5.07/km</v>
      </c>
      <c r="H219" s="37">
        <f t="shared" si="8"/>
        <v>0.02446145833333333</v>
      </c>
      <c r="I219" s="32">
        <f>F219-INDEX($F$5:$F$354,MATCH(D219,$D$5:$D$354,0))</f>
        <v>0.023090740740740745</v>
      </c>
    </row>
    <row r="220" spans="1:9" ht="18" customHeight="1">
      <c r="A220" s="30" t="s">
        <v>279</v>
      </c>
      <c r="B220" s="64" t="s">
        <v>915</v>
      </c>
      <c r="C220" s="64" t="s">
        <v>143</v>
      </c>
      <c r="D220" s="31" t="s">
        <v>670</v>
      </c>
      <c r="E220" s="64" t="s">
        <v>709</v>
      </c>
      <c r="F220" s="65">
        <v>0.07499293981481482</v>
      </c>
      <c r="G220" s="31" t="str">
        <f t="shared" si="7"/>
        <v>5.07/km</v>
      </c>
      <c r="H220" s="37">
        <f t="shared" si="8"/>
        <v>0.024548726851851853</v>
      </c>
      <c r="I220" s="32">
        <f>F220-INDEX($F$5:$F$354,MATCH(D220,$D$5:$D$354,0))</f>
        <v>0.022490393518518524</v>
      </c>
    </row>
    <row r="221" spans="1:9" ht="18" customHeight="1">
      <c r="A221" s="30" t="s">
        <v>280</v>
      </c>
      <c r="B221" s="64" t="s">
        <v>365</v>
      </c>
      <c r="C221" s="64" t="s">
        <v>129</v>
      </c>
      <c r="D221" s="31" t="s">
        <v>684</v>
      </c>
      <c r="E221" s="64" t="s">
        <v>646</v>
      </c>
      <c r="F221" s="65">
        <v>0.07502372685185185</v>
      </c>
      <c r="G221" s="31" t="str">
        <f t="shared" si="7"/>
        <v>5.07/km</v>
      </c>
      <c r="H221" s="37">
        <f t="shared" si="8"/>
        <v>0.024579513888888883</v>
      </c>
      <c r="I221" s="32">
        <f>F221-INDEX($F$5:$F$354,MATCH(D221,$D$5:$D$354,0))</f>
        <v>0.018529629629629625</v>
      </c>
    </row>
    <row r="222" spans="1:9" ht="18" customHeight="1">
      <c r="A222" s="30" t="s">
        <v>281</v>
      </c>
      <c r="B222" s="64" t="s">
        <v>397</v>
      </c>
      <c r="C222" s="64" t="s">
        <v>23</v>
      </c>
      <c r="D222" s="31" t="s">
        <v>686</v>
      </c>
      <c r="E222" s="64" t="s">
        <v>916</v>
      </c>
      <c r="F222" s="65">
        <v>0.07506840277777778</v>
      </c>
      <c r="G222" s="31" t="str">
        <f t="shared" si="7"/>
        <v>5.07/km</v>
      </c>
      <c r="H222" s="37">
        <f t="shared" si="8"/>
        <v>0.02462418981481481</v>
      </c>
      <c r="I222" s="32">
        <f>F222-INDEX($F$5:$F$354,MATCH(D222,$D$5:$D$354,0))</f>
        <v>0.018401504629629632</v>
      </c>
    </row>
    <row r="223" spans="1:9" ht="18" customHeight="1">
      <c r="A223" s="30" t="s">
        <v>282</v>
      </c>
      <c r="B223" s="64" t="s">
        <v>917</v>
      </c>
      <c r="C223" s="64" t="s">
        <v>340</v>
      </c>
      <c r="D223" s="31" t="s">
        <v>686</v>
      </c>
      <c r="E223" s="64" t="s">
        <v>770</v>
      </c>
      <c r="F223" s="65">
        <v>0.0752900462962963</v>
      </c>
      <c r="G223" s="31" t="str">
        <f t="shared" si="7"/>
        <v>5.08/km</v>
      </c>
      <c r="H223" s="37">
        <f t="shared" si="8"/>
        <v>0.024845833333333338</v>
      </c>
      <c r="I223" s="32">
        <f>F223-INDEX($F$5:$F$354,MATCH(D223,$D$5:$D$354,0))</f>
        <v>0.01862314814814816</v>
      </c>
    </row>
    <row r="224" spans="1:9" ht="18" customHeight="1">
      <c r="A224" s="30" t="s">
        <v>283</v>
      </c>
      <c r="B224" s="64" t="s">
        <v>918</v>
      </c>
      <c r="C224" s="64" t="s">
        <v>128</v>
      </c>
      <c r="D224" s="31" t="s">
        <v>684</v>
      </c>
      <c r="E224" s="64" t="s">
        <v>770</v>
      </c>
      <c r="F224" s="65">
        <v>0.07547986111111112</v>
      </c>
      <c r="G224" s="31" t="str">
        <f t="shared" si="7"/>
        <v>5.09/km</v>
      </c>
      <c r="H224" s="37">
        <f t="shared" si="8"/>
        <v>0.025035648148148147</v>
      </c>
      <c r="I224" s="32">
        <f>F224-INDEX($F$5:$F$354,MATCH(D224,$D$5:$D$354,0))</f>
        <v>0.01898576388888889</v>
      </c>
    </row>
    <row r="225" spans="1:9" ht="18" customHeight="1">
      <c r="A225" s="41" t="s">
        <v>284</v>
      </c>
      <c r="B225" s="68" t="s">
        <v>919</v>
      </c>
      <c r="C225" s="68" t="s">
        <v>17</v>
      </c>
      <c r="D225" s="42" t="s">
        <v>684</v>
      </c>
      <c r="E225" s="68" t="s">
        <v>294</v>
      </c>
      <c r="F225" s="69">
        <v>0.07562037037037038</v>
      </c>
      <c r="G225" s="42" t="str">
        <f t="shared" si="7"/>
        <v>5.10/km</v>
      </c>
      <c r="H225" s="43">
        <f t="shared" si="8"/>
        <v>0.02517615740740741</v>
      </c>
      <c r="I225" s="44">
        <f>F225-INDEX($F$5:$F$354,MATCH(D225,$D$5:$D$354,0))</f>
        <v>0.019126273148148153</v>
      </c>
    </row>
    <row r="226" spans="1:9" ht="18" customHeight="1">
      <c r="A226" s="41" t="s">
        <v>285</v>
      </c>
      <c r="B226" s="68" t="s">
        <v>422</v>
      </c>
      <c r="C226" s="68" t="s">
        <v>133</v>
      </c>
      <c r="D226" s="42" t="s">
        <v>861</v>
      </c>
      <c r="E226" s="68" t="s">
        <v>294</v>
      </c>
      <c r="F226" s="69">
        <v>0.0756224537037037</v>
      </c>
      <c r="G226" s="42" t="str">
        <f t="shared" si="7"/>
        <v>5.10/km</v>
      </c>
      <c r="H226" s="43">
        <f t="shared" si="8"/>
        <v>0.02517824074074073</v>
      </c>
      <c r="I226" s="44">
        <f>F226-INDEX($F$5:$F$354,MATCH(D226,$D$5:$D$354,0))</f>
        <v>0.003650810185185177</v>
      </c>
    </row>
    <row r="227" spans="1:9" ht="18" customHeight="1">
      <c r="A227" s="30" t="s">
        <v>286</v>
      </c>
      <c r="B227" s="64" t="s">
        <v>920</v>
      </c>
      <c r="C227" s="64" t="s">
        <v>331</v>
      </c>
      <c r="D227" s="31" t="s">
        <v>659</v>
      </c>
      <c r="E227" s="64" t="s">
        <v>376</v>
      </c>
      <c r="F227" s="65">
        <v>0.07566631944444445</v>
      </c>
      <c r="G227" s="31" t="str">
        <f t="shared" si="7"/>
        <v>5.10/km</v>
      </c>
      <c r="H227" s="37">
        <f t="shared" si="8"/>
        <v>0.02522210648148148</v>
      </c>
      <c r="I227" s="32">
        <f>F227-INDEX($F$5:$F$354,MATCH(D227,$D$5:$D$354,0))</f>
        <v>0.02522210648148148</v>
      </c>
    </row>
    <row r="228" spans="1:9" ht="18" customHeight="1">
      <c r="A228" s="30" t="s">
        <v>287</v>
      </c>
      <c r="B228" s="64" t="s">
        <v>921</v>
      </c>
      <c r="C228" s="64" t="s">
        <v>19</v>
      </c>
      <c r="D228" s="31" t="s">
        <v>720</v>
      </c>
      <c r="E228" s="64" t="s">
        <v>328</v>
      </c>
      <c r="F228" s="65">
        <v>0.07574548611111111</v>
      </c>
      <c r="G228" s="31" t="str">
        <f t="shared" si="7"/>
        <v>5.10/km</v>
      </c>
      <c r="H228" s="37">
        <f t="shared" si="8"/>
        <v>0.02530127314814814</v>
      </c>
      <c r="I228" s="32">
        <f>F228-INDEX($F$5:$F$354,MATCH(D228,$D$5:$D$354,0))</f>
        <v>0.01584965277777777</v>
      </c>
    </row>
    <row r="229" spans="1:9" ht="18" customHeight="1">
      <c r="A229" s="30" t="s">
        <v>288</v>
      </c>
      <c r="B229" s="64" t="s">
        <v>316</v>
      </c>
      <c r="C229" s="64" t="s">
        <v>14</v>
      </c>
      <c r="D229" s="31" t="s">
        <v>670</v>
      </c>
      <c r="E229" s="64" t="s">
        <v>317</v>
      </c>
      <c r="F229" s="65">
        <v>0.07575636574074074</v>
      </c>
      <c r="G229" s="31" t="str">
        <f t="shared" si="7"/>
        <v>5.10/km</v>
      </c>
      <c r="H229" s="37">
        <f t="shared" si="8"/>
        <v>0.02531215277777777</v>
      </c>
      <c r="I229" s="32">
        <f>F229-INDEX($F$5:$F$354,MATCH(D229,$D$5:$D$354,0))</f>
        <v>0.02325381944444444</v>
      </c>
    </row>
    <row r="230" spans="1:9" ht="18" customHeight="1">
      <c r="A230" s="30" t="s">
        <v>289</v>
      </c>
      <c r="B230" s="64" t="s">
        <v>400</v>
      </c>
      <c r="C230" s="64" t="s">
        <v>126</v>
      </c>
      <c r="D230" s="31" t="s">
        <v>670</v>
      </c>
      <c r="E230" s="64" t="s">
        <v>794</v>
      </c>
      <c r="F230" s="65">
        <v>0.07581944444444444</v>
      </c>
      <c r="G230" s="31" t="str">
        <f t="shared" si="7"/>
        <v>5.11/km</v>
      </c>
      <c r="H230" s="37">
        <f t="shared" si="8"/>
        <v>0.02537523148148147</v>
      </c>
      <c r="I230" s="32">
        <f>F230-INDEX($F$5:$F$354,MATCH(D230,$D$5:$D$354,0))</f>
        <v>0.023316898148148142</v>
      </c>
    </row>
    <row r="231" spans="1:9" ht="18" customHeight="1">
      <c r="A231" s="30" t="s">
        <v>290</v>
      </c>
      <c r="B231" s="64" t="s">
        <v>922</v>
      </c>
      <c r="C231" s="64" t="s">
        <v>303</v>
      </c>
      <c r="D231" s="31" t="s">
        <v>684</v>
      </c>
      <c r="E231" s="64" t="s">
        <v>672</v>
      </c>
      <c r="F231" s="65">
        <v>0.07586851851851852</v>
      </c>
      <c r="G231" s="31" t="str">
        <f t="shared" si="7"/>
        <v>5.11/km</v>
      </c>
      <c r="H231" s="37">
        <f t="shared" si="8"/>
        <v>0.025424305555555547</v>
      </c>
      <c r="I231" s="32">
        <f>F231-INDEX($F$5:$F$354,MATCH(D231,$D$5:$D$354,0))</f>
        <v>0.01937442129629629</v>
      </c>
    </row>
    <row r="232" spans="1:9" ht="18" customHeight="1">
      <c r="A232" s="30" t="s">
        <v>291</v>
      </c>
      <c r="B232" s="64" t="s">
        <v>419</v>
      </c>
      <c r="C232" s="64" t="s">
        <v>372</v>
      </c>
      <c r="D232" s="31" t="s">
        <v>816</v>
      </c>
      <c r="E232" s="64" t="s">
        <v>662</v>
      </c>
      <c r="F232" s="65">
        <v>0.07588935185185185</v>
      </c>
      <c r="G232" s="31" t="str">
        <f aca="true" t="shared" si="9" ref="G232:G295">TEXT(INT((HOUR(F232)*3600+MINUTE(F232)*60+SECOND(F232))/$I$3/60),"0")&amp;"."&amp;TEXT(MOD((HOUR(F232)*3600+MINUTE(F232)*60+SECOND(F232))/$I$3,60),"00")&amp;"/km"</f>
        <v>5.11/km</v>
      </c>
      <c r="H232" s="37">
        <f>F232-$F$5</f>
        <v>0.025445138888888878</v>
      </c>
      <c r="I232" s="32">
        <f>F232-INDEX($F$5:$F$354,MATCH(D232,$D$5:$D$354,0))</f>
        <v>0.008654629629629623</v>
      </c>
    </row>
    <row r="233" spans="1:9" ht="18" customHeight="1">
      <c r="A233" s="30" t="s">
        <v>292</v>
      </c>
      <c r="B233" s="64" t="s">
        <v>923</v>
      </c>
      <c r="C233" s="64" t="s">
        <v>343</v>
      </c>
      <c r="D233" s="31" t="s">
        <v>668</v>
      </c>
      <c r="E233" s="64" t="s">
        <v>749</v>
      </c>
      <c r="F233" s="65">
        <v>0.07592962962962962</v>
      </c>
      <c r="G233" s="31" t="str">
        <f t="shared" si="9"/>
        <v>5.11/km</v>
      </c>
      <c r="H233" s="37">
        <f>F233-$F$5</f>
        <v>0.025485416666666656</v>
      </c>
      <c r="I233" s="32">
        <f>F233-INDEX($F$5:$F$354,MATCH(D233,$D$5:$D$354,0))</f>
        <v>0.02411469907407407</v>
      </c>
    </row>
    <row r="234" spans="1:9" ht="18" customHeight="1">
      <c r="A234" s="30" t="s">
        <v>293</v>
      </c>
      <c r="B234" s="64" t="s">
        <v>361</v>
      </c>
      <c r="C234" s="64" t="s">
        <v>714</v>
      </c>
      <c r="D234" s="31" t="s">
        <v>686</v>
      </c>
      <c r="E234" s="64" t="s">
        <v>737</v>
      </c>
      <c r="F234" s="65">
        <v>0.07614467592592593</v>
      </c>
      <c r="G234" s="31" t="str">
        <f t="shared" si="9"/>
        <v>5.12/km</v>
      </c>
      <c r="H234" s="37">
        <f>F234-$F$5</f>
        <v>0.02570046296296296</v>
      </c>
      <c r="I234" s="32">
        <f>F234-INDEX($F$5:$F$354,MATCH(D234,$D$5:$D$354,0))</f>
        <v>0.01947777777777778</v>
      </c>
    </row>
    <row r="235" spans="1:9" ht="18" customHeight="1">
      <c r="A235" s="30" t="s">
        <v>454</v>
      </c>
      <c r="B235" s="64" t="s">
        <v>924</v>
      </c>
      <c r="C235" s="64" t="s">
        <v>41</v>
      </c>
      <c r="D235" s="31" t="s">
        <v>659</v>
      </c>
      <c r="E235" s="64" t="s">
        <v>737</v>
      </c>
      <c r="F235" s="65">
        <v>0.07615277777777778</v>
      </c>
      <c r="G235" s="31" t="str">
        <f t="shared" si="9"/>
        <v>5.12/km</v>
      </c>
      <c r="H235" s="37">
        <f aca="true" t="shared" si="10" ref="H235:H298">F235-$F$5</f>
        <v>0.02570856481481481</v>
      </c>
      <c r="I235" s="32">
        <f>F235-INDEX($F$5:$F$354,MATCH(D235,$D$5:$D$354,0))</f>
        <v>0.02570856481481481</v>
      </c>
    </row>
    <row r="236" spans="1:9" ht="18" customHeight="1">
      <c r="A236" s="30" t="s">
        <v>455</v>
      </c>
      <c r="B236" s="64" t="s">
        <v>925</v>
      </c>
      <c r="C236" s="64" t="s">
        <v>343</v>
      </c>
      <c r="D236" s="31" t="s">
        <v>659</v>
      </c>
      <c r="E236" s="64" t="s">
        <v>735</v>
      </c>
      <c r="F236" s="65">
        <v>0.07620659722222221</v>
      </c>
      <c r="G236" s="31" t="str">
        <f t="shared" si="9"/>
        <v>5.12/km</v>
      </c>
      <c r="H236" s="37">
        <f t="shared" si="10"/>
        <v>0.025762384259259245</v>
      </c>
      <c r="I236" s="32">
        <f>F236-INDEX($F$5:$F$354,MATCH(D236,$D$5:$D$354,0))</f>
        <v>0.025762384259259245</v>
      </c>
    </row>
    <row r="237" spans="1:9" ht="18" customHeight="1">
      <c r="A237" s="30" t="s">
        <v>456</v>
      </c>
      <c r="B237" s="64" t="s">
        <v>926</v>
      </c>
      <c r="C237" s="64" t="s">
        <v>431</v>
      </c>
      <c r="D237" s="31" t="s">
        <v>659</v>
      </c>
      <c r="E237" s="64" t="s">
        <v>749</v>
      </c>
      <c r="F237" s="65">
        <v>0.0762943287037037</v>
      </c>
      <c r="G237" s="31" t="str">
        <f t="shared" si="9"/>
        <v>5.12/km</v>
      </c>
      <c r="H237" s="37">
        <f t="shared" si="10"/>
        <v>0.025850115740740733</v>
      </c>
      <c r="I237" s="32">
        <f>F237-INDEX($F$5:$F$354,MATCH(D237,$D$5:$D$354,0))</f>
        <v>0.025850115740740733</v>
      </c>
    </row>
    <row r="238" spans="1:9" ht="18" customHeight="1">
      <c r="A238" s="30" t="s">
        <v>457</v>
      </c>
      <c r="B238" s="64" t="s">
        <v>927</v>
      </c>
      <c r="C238" s="64" t="s">
        <v>300</v>
      </c>
      <c r="D238" s="31" t="s">
        <v>668</v>
      </c>
      <c r="E238" s="64" t="s">
        <v>794</v>
      </c>
      <c r="F238" s="65">
        <v>0.0763068287037037</v>
      </c>
      <c r="G238" s="31" t="str">
        <f t="shared" si="9"/>
        <v>5.13/km</v>
      </c>
      <c r="H238" s="37">
        <f t="shared" si="10"/>
        <v>0.02586261574074073</v>
      </c>
      <c r="I238" s="32">
        <f>F238-INDEX($F$5:$F$354,MATCH(D238,$D$5:$D$354,0))</f>
        <v>0.024491898148148145</v>
      </c>
    </row>
    <row r="239" spans="1:9" ht="18" customHeight="1">
      <c r="A239" s="41" t="s">
        <v>458</v>
      </c>
      <c r="B239" s="68" t="s">
        <v>399</v>
      </c>
      <c r="C239" s="68" t="s">
        <v>12</v>
      </c>
      <c r="D239" s="42" t="s">
        <v>684</v>
      </c>
      <c r="E239" s="68" t="s">
        <v>294</v>
      </c>
      <c r="F239" s="69">
        <v>0.07640972222222221</v>
      </c>
      <c r="G239" s="42" t="str">
        <f t="shared" si="9"/>
        <v>5.13/km</v>
      </c>
      <c r="H239" s="43">
        <f t="shared" si="10"/>
        <v>0.025965509259259244</v>
      </c>
      <c r="I239" s="44">
        <f>F239-INDEX($F$5:$F$354,MATCH(D239,$D$5:$D$354,0))</f>
        <v>0.019915624999999985</v>
      </c>
    </row>
    <row r="240" spans="1:9" ht="18" customHeight="1">
      <c r="A240" s="30" t="s">
        <v>459</v>
      </c>
      <c r="B240" s="64" t="s">
        <v>423</v>
      </c>
      <c r="C240" s="64" t="s">
        <v>928</v>
      </c>
      <c r="D240" s="31" t="s">
        <v>711</v>
      </c>
      <c r="E240" s="64" t="s">
        <v>929</v>
      </c>
      <c r="F240" s="65">
        <v>0.07662800925925926</v>
      </c>
      <c r="G240" s="31" t="str">
        <f t="shared" si="9"/>
        <v>5.14/km</v>
      </c>
      <c r="H240" s="37">
        <f t="shared" si="10"/>
        <v>0.026183796296296295</v>
      </c>
      <c r="I240" s="32">
        <f>F240-INDEX($F$5:$F$354,MATCH(D240,$D$5:$D$354,0))</f>
        <v>0.01699421296296296</v>
      </c>
    </row>
    <row r="241" spans="1:9" ht="18" customHeight="1">
      <c r="A241" s="30" t="s">
        <v>460</v>
      </c>
      <c r="B241" s="64" t="s">
        <v>930</v>
      </c>
      <c r="C241" s="64" t="s">
        <v>134</v>
      </c>
      <c r="D241" s="31" t="s">
        <v>670</v>
      </c>
      <c r="E241" s="64" t="s">
        <v>794</v>
      </c>
      <c r="F241" s="65">
        <v>0.0768107638888889</v>
      </c>
      <c r="G241" s="31" t="str">
        <f t="shared" si="9"/>
        <v>5.15/km</v>
      </c>
      <c r="H241" s="37">
        <f t="shared" si="10"/>
        <v>0.02636655092592593</v>
      </c>
      <c r="I241" s="32">
        <f>F241-INDEX($F$5:$F$354,MATCH(D241,$D$5:$D$354,0))</f>
        <v>0.0243082175925926</v>
      </c>
    </row>
    <row r="242" spans="1:9" ht="18" customHeight="1">
      <c r="A242" s="30" t="s">
        <v>461</v>
      </c>
      <c r="B242" s="64" t="s">
        <v>931</v>
      </c>
      <c r="C242" s="64" t="s">
        <v>18</v>
      </c>
      <c r="D242" s="31" t="s">
        <v>686</v>
      </c>
      <c r="E242" s="64" t="s">
        <v>434</v>
      </c>
      <c r="F242" s="65">
        <v>0.07682858796296296</v>
      </c>
      <c r="G242" s="31" t="str">
        <f t="shared" si="9"/>
        <v>5.15/km</v>
      </c>
      <c r="H242" s="37">
        <f t="shared" si="10"/>
        <v>0.026384374999999995</v>
      </c>
      <c r="I242" s="32">
        <f>F242-INDEX($F$5:$F$354,MATCH(D242,$D$5:$D$354,0))</f>
        <v>0.020161689814814816</v>
      </c>
    </row>
    <row r="243" spans="1:9" ht="18" customHeight="1">
      <c r="A243" s="30" t="s">
        <v>462</v>
      </c>
      <c r="B243" s="64" t="s">
        <v>932</v>
      </c>
      <c r="C243" s="64" t="s">
        <v>15</v>
      </c>
      <c r="D243" s="31" t="s">
        <v>686</v>
      </c>
      <c r="E243" s="64" t="s">
        <v>328</v>
      </c>
      <c r="F243" s="65">
        <v>0.07682962962962964</v>
      </c>
      <c r="G243" s="31" t="str">
        <f t="shared" si="9"/>
        <v>5.15/km</v>
      </c>
      <c r="H243" s="37">
        <f t="shared" si="10"/>
        <v>0.026385416666666668</v>
      </c>
      <c r="I243" s="32">
        <f>F243-INDEX($F$5:$F$354,MATCH(D243,$D$5:$D$354,0))</f>
        <v>0.02016273148148149</v>
      </c>
    </row>
    <row r="244" spans="1:9" ht="18" customHeight="1">
      <c r="A244" s="30" t="s">
        <v>463</v>
      </c>
      <c r="B244" s="64" t="s">
        <v>933</v>
      </c>
      <c r="C244" s="64" t="s">
        <v>21</v>
      </c>
      <c r="D244" s="31" t="s">
        <v>659</v>
      </c>
      <c r="E244" s="64" t="s">
        <v>749</v>
      </c>
      <c r="F244" s="65">
        <v>0.07695347222222222</v>
      </c>
      <c r="G244" s="31" t="str">
        <f t="shared" si="9"/>
        <v>5.15/km</v>
      </c>
      <c r="H244" s="37">
        <f t="shared" si="10"/>
        <v>0.026509259259259253</v>
      </c>
      <c r="I244" s="32">
        <f>F244-INDEX($F$5:$F$354,MATCH(D244,$D$5:$D$354,0))</f>
        <v>0.026509259259259253</v>
      </c>
    </row>
    <row r="245" spans="1:9" ht="18" customHeight="1">
      <c r="A245" s="41" t="s">
        <v>464</v>
      </c>
      <c r="B245" s="68" t="s">
        <v>365</v>
      </c>
      <c r="C245" s="68" t="s">
        <v>433</v>
      </c>
      <c r="D245" s="42" t="s">
        <v>934</v>
      </c>
      <c r="E245" s="68" t="s">
        <v>294</v>
      </c>
      <c r="F245" s="69">
        <v>0.0769545138888889</v>
      </c>
      <c r="G245" s="42" t="str">
        <f t="shared" si="9"/>
        <v>5.15/km</v>
      </c>
      <c r="H245" s="43">
        <f t="shared" si="10"/>
        <v>0.026510300925925927</v>
      </c>
      <c r="I245" s="44">
        <f>F245-INDEX($F$5:$F$354,MATCH(D245,$D$5:$D$354,0))</f>
        <v>0</v>
      </c>
    </row>
    <row r="246" spans="1:9" ht="18" customHeight="1">
      <c r="A246" s="30" t="s">
        <v>465</v>
      </c>
      <c r="B246" s="64" t="s">
        <v>935</v>
      </c>
      <c r="C246" s="64" t="s">
        <v>353</v>
      </c>
      <c r="D246" s="31" t="s">
        <v>861</v>
      </c>
      <c r="E246" s="64" t="s">
        <v>304</v>
      </c>
      <c r="F246" s="65">
        <v>0.07698842592592592</v>
      </c>
      <c r="G246" s="31" t="str">
        <f t="shared" si="9"/>
        <v>5.15/km</v>
      </c>
      <c r="H246" s="37">
        <f t="shared" si="10"/>
        <v>0.02654421296296295</v>
      </c>
      <c r="I246" s="32">
        <f>F246-INDEX($F$5:$F$354,MATCH(D246,$D$5:$D$354,0))</f>
        <v>0.005016782407407397</v>
      </c>
    </row>
    <row r="247" spans="1:9" ht="18" customHeight="1">
      <c r="A247" s="30" t="s">
        <v>466</v>
      </c>
      <c r="B247" s="64" t="s">
        <v>936</v>
      </c>
      <c r="C247" s="64" t="s">
        <v>656</v>
      </c>
      <c r="D247" s="31" t="s">
        <v>861</v>
      </c>
      <c r="E247" s="64" t="s">
        <v>662</v>
      </c>
      <c r="F247" s="65">
        <v>0.077071875</v>
      </c>
      <c r="G247" s="31" t="str">
        <f t="shared" si="9"/>
        <v>5.16/km</v>
      </c>
      <c r="H247" s="37">
        <f t="shared" si="10"/>
        <v>0.02662766203703703</v>
      </c>
      <c r="I247" s="32">
        <f>F247-INDEX($F$5:$F$354,MATCH(D247,$D$5:$D$354,0))</f>
        <v>0.005100231481481476</v>
      </c>
    </row>
    <row r="248" spans="1:9" ht="18" customHeight="1">
      <c r="A248" s="41" t="s">
        <v>467</v>
      </c>
      <c r="B248" s="68" t="s">
        <v>420</v>
      </c>
      <c r="C248" s="68" t="s">
        <v>21</v>
      </c>
      <c r="D248" s="42" t="s">
        <v>670</v>
      </c>
      <c r="E248" s="68" t="s">
        <v>294</v>
      </c>
      <c r="F248" s="69">
        <v>0.0771619212962963</v>
      </c>
      <c r="G248" s="42" t="str">
        <f t="shared" si="9"/>
        <v>5.16/km</v>
      </c>
      <c r="H248" s="43">
        <f t="shared" si="10"/>
        <v>0.026717708333333333</v>
      </c>
      <c r="I248" s="44">
        <f>F248-INDEX($F$5:$F$354,MATCH(D248,$D$5:$D$354,0))</f>
        <v>0.024659375000000004</v>
      </c>
    </row>
    <row r="249" spans="1:9" ht="18" customHeight="1">
      <c r="A249" s="30" t="s">
        <v>468</v>
      </c>
      <c r="B249" s="64" t="s">
        <v>391</v>
      </c>
      <c r="C249" s="64" t="s">
        <v>17</v>
      </c>
      <c r="D249" s="31" t="s">
        <v>670</v>
      </c>
      <c r="E249" s="64" t="s">
        <v>716</v>
      </c>
      <c r="F249" s="65">
        <v>0.07727314814814815</v>
      </c>
      <c r="G249" s="31" t="str">
        <f t="shared" si="9"/>
        <v>5.16/km</v>
      </c>
      <c r="H249" s="37">
        <f t="shared" si="10"/>
        <v>0.026828935185185178</v>
      </c>
      <c r="I249" s="32">
        <f>F249-INDEX($F$5:$F$354,MATCH(D249,$D$5:$D$354,0))</f>
        <v>0.02477060185185185</v>
      </c>
    </row>
    <row r="250" spans="1:9" ht="18" customHeight="1">
      <c r="A250" s="30" t="s">
        <v>469</v>
      </c>
      <c r="B250" s="64" t="s">
        <v>937</v>
      </c>
      <c r="C250" s="64" t="s">
        <v>22</v>
      </c>
      <c r="D250" s="31" t="s">
        <v>711</v>
      </c>
      <c r="E250" s="64" t="s">
        <v>709</v>
      </c>
      <c r="F250" s="65">
        <v>0.07727337962962963</v>
      </c>
      <c r="G250" s="31" t="str">
        <f t="shared" si="9"/>
        <v>5.16/km</v>
      </c>
      <c r="H250" s="37">
        <f t="shared" si="10"/>
        <v>0.02682916666666666</v>
      </c>
      <c r="I250" s="32">
        <f>F250-INDEX($F$5:$F$354,MATCH(D250,$D$5:$D$354,0))</f>
        <v>0.017639583333333327</v>
      </c>
    </row>
    <row r="251" spans="1:9" ht="18" customHeight="1">
      <c r="A251" s="30" t="s">
        <v>470</v>
      </c>
      <c r="B251" s="64" t="s">
        <v>938</v>
      </c>
      <c r="C251" s="64" t="s">
        <v>352</v>
      </c>
      <c r="D251" s="31" t="s">
        <v>686</v>
      </c>
      <c r="E251" s="64" t="s">
        <v>737</v>
      </c>
      <c r="F251" s="65">
        <v>0.07730763888888889</v>
      </c>
      <c r="G251" s="31" t="str">
        <f t="shared" si="9"/>
        <v>5.17/km</v>
      </c>
      <c r="H251" s="37">
        <f t="shared" si="10"/>
        <v>0.026863425925925923</v>
      </c>
      <c r="I251" s="32">
        <f>F251-INDEX($F$5:$F$354,MATCH(D251,$D$5:$D$354,0))</f>
        <v>0.020640740740740744</v>
      </c>
    </row>
    <row r="252" spans="1:9" ht="18" customHeight="1">
      <c r="A252" s="30" t="s">
        <v>471</v>
      </c>
      <c r="B252" s="64" t="s">
        <v>939</v>
      </c>
      <c r="C252" s="64" t="s">
        <v>323</v>
      </c>
      <c r="D252" s="31" t="s">
        <v>676</v>
      </c>
      <c r="E252" s="64" t="s">
        <v>709</v>
      </c>
      <c r="F252" s="65">
        <v>0.07732152777777777</v>
      </c>
      <c r="G252" s="31" t="str">
        <f t="shared" si="9"/>
        <v>5.17/km</v>
      </c>
      <c r="H252" s="37">
        <f t="shared" si="10"/>
        <v>0.026877314814814805</v>
      </c>
      <c r="I252" s="32">
        <f>F252-INDEX($F$5:$F$354,MATCH(D252,$D$5:$D$354,0))</f>
        <v>0.022095717592592587</v>
      </c>
    </row>
    <row r="253" spans="1:9" ht="18" customHeight="1">
      <c r="A253" s="30" t="s">
        <v>472</v>
      </c>
      <c r="B253" s="64" t="s">
        <v>432</v>
      </c>
      <c r="C253" s="64" t="s">
        <v>20</v>
      </c>
      <c r="D253" s="31" t="s">
        <v>670</v>
      </c>
      <c r="E253" s="64" t="s">
        <v>324</v>
      </c>
      <c r="F253" s="65">
        <v>0.07740347222222223</v>
      </c>
      <c r="G253" s="31" t="str">
        <f t="shared" si="9"/>
        <v>5.17/km</v>
      </c>
      <c r="H253" s="37">
        <f t="shared" si="10"/>
        <v>0.02695925925925926</v>
      </c>
      <c r="I253" s="32">
        <f>F253-INDEX($F$5:$F$354,MATCH(D253,$D$5:$D$354,0))</f>
        <v>0.02490092592592593</v>
      </c>
    </row>
    <row r="254" spans="1:9" ht="18" customHeight="1">
      <c r="A254" s="30" t="s">
        <v>473</v>
      </c>
      <c r="B254" s="64" t="s">
        <v>940</v>
      </c>
      <c r="C254" s="64" t="s">
        <v>651</v>
      </c>
      <c r="D254" s="31" t="s">
        <v>670</v>
      </c>
      <c r="E254" s="64" t="s">
        <v>709</v>
      </c>
      <c r="F254" s="65">
        <v>0.07743819444444444</v>
      </c>
      <c r="G254" s="31" t="str">
        <f t="shared" si="9"/>
        <v>5.17/km</v>
      </c>
      <c r="H254" s="37">
        <f t="shared" si="10"/>
        <v>0.026993981481481473</v>
      </c>
      <c r="I254" s="32">
        <f>F254-INDEX($F$5:$F$354,MATCH(D254,$D$5:$D$354,0))</f>
        <v>0.024935648148148144</v>
      </c>
    </row>
    <row r="255" spans="1:9" ht="18" customHeight="1">
      <c r="A255" s="30" t="s">
        <v>474</v>
      </c>
      <c r="B255" s="64" t="s">
        <v>941</v>
      </c>
      <c r="C255" s="64" t="s">
        <v>428</v>
      </c>
      <c r="D255" s="31" t="s">
        <v>720</v>
      </c>
      <c r="E255" s="64" t="s">
        <v>718</v>
      </c>
      <c r="F255" s="65">
        <v>0.07753703703703703</v>
      </c>
      <c r="G255" s="31" t="str">
        <f t="shared" si="9"/>
        <v>5.18/km</v>
      </c>
      <c r="H255" s="37">
        <f t="shared" si="10"/>
        <v>0.02709282407407406</v>
      </c>
      <c r="I255" s="32">
        <f>F255-INDEX($F$5:$F$354,MATCH(D255,$D$5:$D$354,0))</f>
        <v>0.017641203703703694</v>
      </c>
    </row>
    <row r="256" spans="1:9" ht="18" customHeight="1">
      <c r="A256" s="30" t="s">
        <v>475</v>
      </c>
      <c r="B256" s="64" t="s">
        <v>942</v>
      </c>
      <c r="C256" s="64" t="s">
        <v>148</v>
      </c>
      <c r="D256" s="31" t="s">
        <v>668</v>
      </c>
      <c r="E256" s="64" t="s">
        <v>314</v>
      </c>
      <c r="F256" s="65">
        <v>0.07754872685185185</v>
      </c>
      <c r="G256" s="31" t="str">
        <f t="shared" si="9"/>
        <v>5.18/km</v>
      </c>
      <c r="H256" s="37">
        <f t="shared" si="10"/>
        <v>0.027104513888888883</v>
      </c>
      <c r="I256" s="32">
        <f>F256-INDEX($F$5:$F$354,MATCH(D256,$D$5:$D$354,0))</f>
        <v>0.025733796296296296</v>
      </c>
    </row>
    <row r="257" spans="1:9" ht="18" customHeight="1">
      <c r="A257" s="30" t="s">
        <v>476</v>
      </c>
      <c r="B257" s="64" t="s">
        <v>943</v>
      </c>
      <c r="C257" s="64" t="s">
        <v>24</v>
      </c>
      <c r="D257" s="31" t="s">
        <v>668</v>
      </c>
      <c r="E257" s="64" t="s">
        <v>718</v>
      </c>
      <c r="F257" s="65">
        <v>0.07755254629629629</v>
      </c>
      <c r="G257" s="31" t="str">
        <f t="shared" si="9"/>
        <v>5.18/km</v>
      </c>
      <c r="H257" s="37">
        <f t="shared" si="10"/>
        <v>0.027108333333333325</v>
      </c>
      <c r="I257" s="32">
        <f>F257-INDEX($F$5:$F$354,MATCH(D257,$D$5:$D$354,0))</f>
        <v>0.025737615740740738</v>
      </c>
    </row>
    <row r="258" spans="1:9" ht="18" customHeight="1">
      <c r="A258" s="30" t="s">
        <v>477</v>
      </c>
      <c r="B258" s="64" t="s">
        <v>356</v>
      </c>
      <c r="C258" s="64" t="s">
        <v>13</v>
      </c>
      <c r="D258" s="31" t="s">
        <v>664</v>
      </c>
      <c r="E258" s="64" t="s">
        <v>944</v>
      </c>
      <c r="F258" s="65">
        <v>0.07757789351851851</v>
      </c>
      <c r="G258" s="31" t="str">
        <f t="shared" si="9"/>
        <v>5.18/km</v>
      </c>
      <c r="H258" s="37">
        <f t="shared" si="10"/>
        <v>0.027133680555555546</v>
      </c>
      <c r="I258" s="32">
        <f>F258-INDEX($F$5:$F$354,MATCH(D258,$D$5:$D$354,0))</f>
        <v>0.026753819444444438</v>
      </c>
    </row>
    <row r="259" spans="1:9" ht="18" customHeight="1">
      <c r="A259" s="30" t="s">
        <v>478</v>
      </c>
      <c r="B259" s="64" t="s">
        <v>945</v>
      </c>
      <c r="C259" s="64" t="s">
        <v>323</v>
      </c>
      <c r="D259" s="31" t="s">
        <v>670</v>
      </c>
      <c r="E259" s="64" t="s">
        <v>716</v>
      </c>
      <c r="F259" s="65">
        <v>0.07781886574074075</v>
      </c>
      <c r="G259" s="31" t="str">
        <f t="shared" si="9"/>
        <v>5.19/km</v>
      </c>
      <c r="H259" s="37">
        <f t="shared" si="10"/>
        <v>0.02737465277777778</v>
      </c>
      <c r="I259" s="32">
        <f>F259-INDEX($F$5:$F$354,MATCH(D259,$D$5:$D$354,0))</f>
        <v>0.02531631944444445</v>
      </c>
    </row>
    <row r="260" spans="1:9" ht="18" customHeight="1">
      <c r="A260" s="30" t="s">
        <v>479</v>
      </c>
      <c r="B260" s="64" t="s">
        <v>946</v>
      </c>
      <c r="C260" s="64" t="s">
        <v>947</v>
      </c>
      <c r="D260" s="31" t="s">
        <v>934</v>
      </c>
      <c r="E260" s="64" t="s">
        <v>948</v>
      </c>
      <c r="F260" s="65">
        <v>0.07792893518518519</v>
      </c>
      <c r="G260" s="31" t="str">
        <f t="shared" si="9"/>
        <v>5.19/km</v>
      </c>
      <c r="H260" s="37">
        <f t="shared" si="10"/>
        <v>0.027484722222222223</v>
      </c>
      <c r="I260" s="32">
        <f>F260-INDEX($F$5:$F$354,MATCH(D260,$D$5:$D$354,0))</f>
        <v>0.0009744212962962961</v>
      </c>
    </row>
    <row r="261" spans="1:9" ht="18" customHeight="1">
      <c r="A261" s="30" t="s">
        <v>480</v>
      </c>
      <c r="B261" s="64" t="s">
        <v>949</v>
      </c>
      <c r="C261" s="64" t="s">
        <v>950</v>
      </c>
      <c r="D261" s="31" t="s">
        <v>951</v>
      </c>
      <c r="E261" s="64" t="s">
        <v>770</v>
      </c>
      <c r="F261" s="65">
        <v>0.07810625</v>
      </c>
      <c r="G261" s="31" t="str">
        <f t="shared" si="9"/>
        <v>5.20/km</v>
      </c>
      <c r="H261" s="37">
        <f t="shared" si="10"/>
        <v>0.027662037037037034</v>
      </c>
      <c r="I261" s="32">
        <f>F261-INDEX($F$5:$F$354,MATCH(D261,$D$5:$D$354,0))</f>
        <v>0</v>
      </c>
    </row>
    <row r="262" spans="1:9" ht="18" customHeight="1">
      <c r="A262" s="30" t="s">
        <v>481</v>
      </c>
      <c r="B262" s="64" t="s">
        <v>952</v>
      </c>
      <c r="C262" s="64" t="s">
        <v>22</v>
      </c>
      <c r="D262" s="31" t="s">
        <v>686</v>
      </c>
      <c r="E262" s="64" t="s">
        <v>953</v>
      </c>
      <c r="F262" s="65">
        <v>0.07812037037037037</v>
      </c>
      <c r="G262" s="31" t="str">
        <f t="shared" si="9"/>
        <v>5.20/km</v>
      </c>
      <c r="H262" s="37">
        <f t="shared" si="10"/>
        <v>0.0276761574074074</v>
      </c>
      <c r="I262" s="32">
        <f>F262-INDEX($F$5:$F$354,MATCH(D262,$D$5:$D$354,0))</f>
        <v>0.02145347222222222</v>
      </c>
    </row>
    <row r="263" spans="1:9" ht="18" customHeight="1">
      <c r="A263" s="30" t="s">
        <v>482</v>
      </c>
      <c r="B263" s="64" t="s">
        <v>954</v>
      </c>
      <c r="C263" s="64" t="s">
        <v>320</v>
      </c>
      <c r="D263" s="31" t="s">
        <v>670</v>
      </c>
      <c r="E263" s="64" t="s">
        <v>737</v>
      </c>
      <c r="F263" s="65">
        <v>0.07825902777777778</v>
      </c>
      <c r="G263" s="31" t="str">
        <f t="shared" si="9"/>
        <v>5.21/km</v>
      </c>
      <c r="H263" s="37">
        <f t="shared" si="10"/>
        <v>0.027814814814814813</v>
      </c>
      <c r="I263" s="32">
        <f>F263-INDEX($F$5:$F$354,MATCH(D263,$D$5:$D$354,0))</f>
        <v>0.025756481481481484</v>
      </c>
    </row>
    <row r="264" spans="1:9" ht="18" customHeight="1">
      <c r="A264" s="30" t="s">
        <v>483</v>
      </c>
      <c r="B264" s="64" t="s">
        <v>381</v>
      </c>
      <c r="C264" s="64" t="s">
        <v>955</v>
      </c>
      <c r="D264" s="31" t="s">
        <v>670</v>
      </c>
      <c r="E264" s="64" t="s">
        <v>737</v>
      </c>
      <c r="F264" s="65">
        <v>0.07829039351851852</v>
      </c>
      <c r="G264" s="31" t="str">
        <f t="shared" si="9"/>
        <v>5.21/km</v>
      </c>
      <c r="H264" s="37">
        <f t="shared" si="10"/>
        <v>0.02784618055555555</v>
      </c>
      <c r="I264" s="32">
        <f>F264-INDEX($F$5:$F$354,MATCH(D264,$D$5:$D$354,0))</f>
        <v>0.025787847222222222</v>
      </c>
    </row>
    <row r="265" spans="1:9" ht="18" customHeight="1">
      <c r="A265" s="30" t="s">
        <v>484</v>
      </c>
      <c r="B265" s="64" t="s">
        <v>406</v>
      </c>
      <c r="C265" s="64" t="s">
        <v>956</v>
      </c>
      <c r="D265" s="31" t="s">
        <v>720</v>
      </c>
      <c r="E265" s="64" t="s">
        <v>794</v>
      </c>
      <c r="F265" s="65">
        <v>0.07843842592592593</v>
      </c>
      <c r="G265" s="31" t="str">
        <f t="shared" si="9"/>
        <v>5.21/km</v>
      </c>
      <c r="H265" s="37">
        <f t="shared" si="10"/>
        <v>0.027994212962962957</v>
      </c>
      <c r="I265" s="32">
        <f>F265-INDEX($F$5:$F$354,MATCH(D265,$D$5:$D$354,0))</f>
        <v>0.01854259259259259</v>
      </c>
    </row>
    <row r="266" spans="1:9" ht="18" customHeight="1">
      <c r="A266" s="30" t="s">
        <v>485</v>
      </c>
      <c r="B266" s="64" t="s">
        <v>333</v>
      </c>
      <c r="C266" s="64" t="s">
        <v>405</v>
      </c>
      <c r="D266" s="31" t="s">
        <v>861</v>
      </c>
      <c r="E266" s="64" t="s">
        <v>646</v>
      </c>
      <c r="F266" s="65">
        <v>0.07858726851851851</v>
      </c>
      <c r="G266" s="31" t="str">
        <f t="shared" si="9"/>
        <v>5.22/km</v>
      </c>
      <c r="H266" s="37">
        <f t="shared" si="10"/>
        <v>0.02814305555555554</v>
      </c>
      <c r="I266" s="32">
        <f>F266-INDEX($F$5:$F$354,MATCH(D266,$D$5:$D$354,0))</f>
        <v>0.006615624999999986</v>
      </c>
    </row>
    <row r="267" spans="1:9" ht="18" customHeight="1">
      <c r="A267" s="30" t="s">
        <v>486</v>
      </c>
      <c r="B267" s="64" t="s">
        <v>957</v>
      </c>
      <c r="C267" s="64" t="s">
        <v>321</v>
      </c>
      <c r="D267" s="31" t="s">
        <v>720</v>
      </c>
      <c r="E267" s="64" t="s">
        <v>735</v>
      </c>
      <c r="F267" s="65">
        <v>0.07860752314814816</v>
      </c>
      <c r="G267" s="31" t="str">
        <f t="shared" si="9"/>
        <v>5.22/km</v>
      </c>
      <c r="H267" s="37">
        <f t="shared" si="10"/>
        <v>0.02816331018518519</v>
      </c>
      <c r="I267" s="32">
        <f>F267-INDEX($F$5:$F$354,MATCH(D267,$D$5:$D$354,0))</f>
        <v>0.018711689814814823</v>
      </c>
    </row>
    <row r="268" spans="1:9" ht="18" customHeight="1">
      <c r="A268" s="30" t="s">
        <v>487</v>
      </c>
      <c r="B268" s="64" t="s">
        <v>958</v>
      </c>
      <c r="C268" s="64" t="s">
        <v>959</v>
      </c>
      <c r="D268" s="31" t="s">
        <v>686</v>
      </c>
      <c r="E268" s="64" t="s">
        <v>413</v>
      </c>
      <c r="F268" s="65">
        <v>0.07871041666666667</v>
      </c>
      <c r="G268" s="31" t="str">
        <f t="shared" si="9"/>
        <v>5.22/km</v>
      </c>
      <c r="H268" s="37">
        <f t="shared" si="10"/>
        <v>0.028266203703703703</v>
      </c>
      <c r="I268" s="32">
        <f>F268-INDEX($F$5:$F$354,MATCH(D268,$D$5:$D$354,0))</f>
        <v>0.022043518518518525</v>
      </c>
    </row>
    <row r="269" spans="1:9" ht="18" customHeight="1">
      <c r="A269" s="30" t="s">
        <v>488</v>
      </c>
      <c r="B269" s="64" t="s">
        <v>318</v>
      </c>
      <c r="C269" s="64" t="s">
        <v>152</v>
      </c>
      <c r="D269" s="31" t="s">
        <v>861</v>
      </c>
      <c r="E269" s="64" t="s">
        <v>698</v>
      </c>
      <c r="F269" s="65">
        <v>0.07878148148148148</v>
      </c>
      <c r="G269" s="31" t="str">
        <f t="shared" si="9"/>
        <v>5.23/km</v>
      </c>
      <c r="H269" s="37">
        <f t="shared" si="10"/>
        <v>0.02833726851851851</v>
      </c>
      <c r="I269" s="32">
        <f>F269-INDEX($F$5:$F$354,MATCH(D269,$D$5:$D$354,0))</f>
        <v>0.0068098379629629585</v>
      </c>
    </row>
    <row r="270" spans="1:9" ht="18" customHeight="1">
      <c r="A270" s="41" t="s">
        <v>489</v>
      </c>
      <c r="B270" s="68" t="s">
        <v>153</v>
      </c>
      <c r="C270" s="68" t="s">
        <v>15</v>
      </c>
      <c r="D270" s="42" t="s">
        <v>668</v>
      </c>
      <c r="E270" s="68" t="s">
        <v>294</v>
      </c>
      <c r="F270" s="69">
        <v>0.07890486111111111</v>
      </c>
      <c r="G270" s="42" t="str">
        <f t="shared" si="9"/>
        <v>5.23/km</v>
      </c>
      <c r="H270" s="43">
        <f t="shared" si="10"/>
        <v>0.028460648148148145</v>
      </c>
      <c r="I270" s="44">
        <f>F270-INDEX($F$5:$F$354,MATCH(D270,$D$5:$D$354,0))</f>
        <v>0.027089930555555558</v>
      </c>
    </row>
    <row r="271" spans="1:9" ht="18" customHeight="1">
      <c r="A271" s="30" t="s">
        <v>490</v>
      </c>
      <c r="B271" s="64" t="s">
        <v>960</v>
      </c>
      <c r="C271" s="64" t="s">
        <v>358</v>
      </c>
      <c r="D271" s="31" t="s">
        <v>659</v>
      </c>
      <c r="E271" s="64" t="s">
        <v>961</v>
      </c>
      <c r="F271" s="65">
        <v>0.07906331018518518</v>
      </c>
      <c r="G271" s="31" t="str">
        <f t="shared" si="9"/>
        <v>5.24/km</v>
      </c>
      <c r="H271" s="37">
        <f t="shared" si="10"/>
        <v>0.028619097222222216</v>
      </c>
      <c r="I271" s="32">
        <f>F271-INDEX($F$5:$F$354,MATCH(D271,$D$5:$D$354,0))</f>
        <v>0.028619097222222216</v>
      </c>
    </row>
    <row r="272" spans="1:9" ht="18" customHeight="1">
      <c r="A272" s="30" t="s">
        <v>491</v>
      </c>
      <c r="B272" s="64" t="s">
        <v>650</v>
      </c>
      <c r="C272" s="64" t="s">
        <v>341</v>
      </c>
      <c r="D272" s="31" t="s">
        <v>670</v>
      </c>
      <c r="E272" s="64" t="s">
        <v>157</v>
      </c>
      <c r="F272" s="65">
        <v>0.07908668981481481</v>
      </c>
      <c r="G272" s="31" t="str">
        <f t="shared" si="9"/>
        <v>5.24/km</v>
      </c>
      <c r="H272" s="37">
        <f t="shared" si="10"/>
        <v>0.028642476851851846</v>
      </c>
      <c r="I272" s="32">
        <f>F272-INDEX($F$5:$F$354,MATCH(D272,$D$5:$D$354,0))</f>
        <v>0.026584143518518517</v>
      </c>
    </row>
    <row r="273" spans="1:9" ht="18" customHeight="1">
      <c r="A273" s="30" t="s">
        <v>492</v>
      </c>
      <c r="B273" s="64" t="s">
        <v>962</v>
      </c>
      <c r="C273" s="64" t="s">
        <v>143</v>
      </c>
      <c r="D273" s="31" t="s">
        <v>659</v>
      </c>
      <c r="E273" s="64" t="s">
        <v>718</v>
      </c>
      <c r="F273" s="65">
        <v>0.07910821759259258</v>
      </c>
      <c r="G273" s="31" t="str">
        <f t="shared" si="9"/>
        <v>5.24/km</v>
      </c>
      <c r="H273" s="37">
        <f t="shared" si="10"/>
        <v>0.028664004629629612</v>
      </c>
      <c r="I273" s="32">
        <f>F273-INDEX($F$5:$F$354,MATCH(D273,$D$5:$D$354,0))</f>
        <v>0.028664004629629612</v>
      </c>
    </row>
    <row r="274" spans="1:9" ht="18" customHeight="1">
      <c r="A274" s="30" t="s">
        <v>493</v>
      </c>
      <c r="B274" s="64" t="s">
        <v>963</v>
      </c>
      <c r="C274" s="64" t="s">
        <v>20</v>
      </c>
      <c r="D274" s="31" t="s">
        <v>668</v>
      </c>
      <c r="E274" s="64" t="s">
        <v>662</v>
      </c>
      <c r="F274" s="65">
        <v>0.07918101851851851</v>
      </c>
      <c r="G274" s="31" t="str">
        <f t="shared" si="9"/>
        <v>5.24/km</v>
      </c>
      <c r="H274" s="37">
        <f t="shared" si="10"/>
        <v>0.028736805555555543</v>
      </c>
      <c r="I274" s="32">
        <f>F274-INDEX($F$5:$F$354,MATCH(D274,$D$5:$D$354,0))</f>
        <v>0.027366087962962957</v>
      </c>
    </row>
    <row r="275" spans="1:9" ht="18" customHeight="1">
      <c r="A275" s="30" t="s">
        <v>494</v>
      </c>
      <c r="B275" s="64" t="s">
        <v>964</v>
      </c>
      <c r="C275" s="64" t="s">
        <v>24</v>
      </c>
      <c r="D275" s="31" t="s">
        <v>659</v>
      </c>
      <c r="E275" s="64" t="s">
        <v>662</v>
      </c>
      <c r="F275" s="65">
        <v>0.07922326388888888</v>
      </c>
      <c r="G275" s="31" t="str">
        <f t="shared" si="9"/>
        <v>5.24/km</v>
      </c>
      <c r="H275" s="37">
        <f t="shared" si="10"/>
        <v>0.028779050925925913</v>
      </c>
      <c r="I275" s="32">
        <f>F275-INDEX($F$5:$F$354,MATCH(D275,$D$5:$D$354,0))</f>
        <v>0.028779050925925913</v>
      </c>
    </row>
    <row r="276" spans="1:9" ht="18" customHeight="1">
      <c r="A276" s="30" t="s">
        <v>495</v>
      </c>
      <c r="B276" s="64" t="s">
        <v>965</v>
      </c>
      <c r="C276" s="64" t="s">
        <v>20</v>
      </c>
      <c r="D276" s="31" t="s">
        <v>659</v>
      </c>
      <c r="E276" s="64" t="s">
        <v>709</v>
      </c>
      <c r="F276" s="65">
        <v>0.07923194444444444</v>
      </c>
      <c r="G276" s="31" t="str">
        <f t="shared" si="9"/>
        <v>5.25/km</v>
      </c>
      <c r="H276" s="37">
        <f t="shared" si="10"/>
        <v>0.02878773148148147</v>
      </c>
      <c r="I276" s="32">
        <f>F276-INDEX($F$5:$F$354,MATCH(D276,$D$5:$D$354,0))</f>
        <v>0.02878773148148147</v>
      </c>
    </row>
    <row r="277" spans="1:9" ht="18" customHeight="1">
      <c r="A277" s="30" t="s">
        <v>496</v>
      </c>
      <c r="B277" s="64" t="s">
        <v>966</v>
      </c>
      <c r="C277" s="64" t="s">
        <v>17</v>
      </c>
      <c r="D277" s="31" t="s">
        <v>668</v>
      </c>
      <c r="E277" s="64" t="s">
        <v>737</v>
      </c>
      <c r="F277" s="65">
        <v>0.08017766203703704</v>
      </c>
      <c r="G277" s="31" t="str">
        <f t="shared" si="9"/>
        <v>5.28/km</v>
      </c>
      <c r="H277" s="37">
        <f t="shared" si="10"/>
        <v>0.02973344907407407</v>
      </c>
      <c r="I277" s="32">
        <f>F277-INDEX($F$5:$F$354,MATCH(D277,$D$5:$D$354,0))</f>
        <v>0.028362731481481482</v>
      </c>
    </row>
    <row r="278" spans="1:9" ht="18" customHeight="1">
      <c r="A278" s="30" t="s">
        <v>497</v>
      </c>
      <c r="B278" s="64" t="s">
        <v>967</v>
      </c>
      <c r="C278" s="64" t="s">
        <v>126</v>
      </c>
      <c r="D278" s="31" t="s">
        <v>686</v>
      </c>
      <c r="E278" s="64" t="s">
        <v>162</v>
      </c>
      <c r="F278" s="65">
        <v>0.08020810185185186</v>
      </c>
      <c r="G278" s="31" t="str">
        <f t="shared" si="9"/>
        <v>5.28/km</v>
      </c>
      <c r="H278" s="37">
        <f t="shared" si="10"/>
        <v>0.02976388888888889</v>
      </c>
      <c r="I278" s="32">
        <f>F278-INDEX($F$5:$F$354,MATCH(D278,$D$5:$D$354,0))</f>
        <v>0.02354120370370371</v>
      </c>
    </row>
    <row r="279" spans="1:9" ht="18" customHeight="1">
      <c r="A279" s="30" t="s">
        <v>498</v>
      </c>
      <c r="B279" s="64" t="s">
        <v>968</v>
      </c>
      <c r="C279" s="64" t="s">
        <v>303</v>
      </c>
      <c r="D279" s="31" t="s">
        <v>711</v>
      </c>
      <c r="E279" s="64" t="s">
        <v>742</v>
      </c>
      <c r="F279" s="65">
        <v>0.0803568287037037</v>
      </c>
      <c r="G279" s="31" t="str">
        <f t="shared" si="9"/>
        <v>5.29/km</v>
      </c>
      <c r="H279" s="37">
        <f t="shared" si="10"/>
        <v>0.02991261574074073</v>
      </c>
      <c r="I279" s="32">
        <f>F279-INDEX($F$5:$F$354,MATCH(D279,$D$5:$D$354,0))</f>
        <v>0.020723032407407395</v>
      </c>
    </row>
    <row r="280" spans="1:9" ht="18" customHeight="1">
      <c r="A280" s="30" t="s">
        <v>499</v>
      </c>
      <c r="B280" s="64" t="s">
        <v>969</v>
      </c>
      <c r="C280" s="64" t="s">
        <v>24</v>
      </c>
      <c r="D280" s="31" t="s">
        <v>670</v>
      </c>
      <c r="E280" s="64" t="s">
        <v>709</v>
      </c>
      <c r="F280" s="65">
        <v>0.08045138888888889</v>
      </c>
      <c r="G280" s="31" t="str">
        <f t="shared" si="9"/>
        <v>5.29/km</v>
      </c>
      <c r="H280" s="37">
        <f t="shared" si="10"/>
        <v>0.030007175925925923</v>
      </c>
      <c r="I280" s="32">
        <f>F280-INDEX($F$5:$F$354,MATCH(D280,$D$5:$D$354,0))</f>
        <v>0.027948842592592595</v>
      </c>
    </row>
    <row r="281" spans="1:9" ht="18" customHeight="1">
      <c r="A281" s="30" t="s">
        <v>500</v>
      </c>
      <c r="B281" s="64" t="s">
        <v>440</v>
      </c>
      <c r="C281" s="64" t="s">
        <v>441</v>
      </c>
      <c r="D281" s="31" t="s">
        <v>861</v>
      </c>
      <c r="E281" s="64" t="s">
        <v>646</v>
      </c>
      <c r="F281" s="65">
        <v>0.08046597222222222</v>
      </c>
      <c r="G281" s="31" t="str">
        <f t="shared" si="9"/>
        <v>5.30/km</v>
      </c>
      <c r="H281" s="37">
        <f t="shared" si="10"/>
        <v>0.030021759259259255</v>
      </c>
      <c r="I281" s="32">
        <f>F281-INDEX($F$5:$F$354,MATCH(D281,$D$5:$D$354,0))</f>
        <v>0.008494328703703702</v>
      </c>
    </row>
    <row r="282" spans="1:9" ht="18" customHeight="1">
      <c r="A282" s="30" t="s">
        <v>501</v>
      </c>
      <c r="B282" s="64" t="s">
        <v>970</v>
      </c>
      <c r="C282" s="64" t="s">
        <v>418</v>
      </c>
      <c r="D282" s="31" t="s">
        <v>659</v>
      </c>
      <c r="E282" s="64" t="s">
        <v>971</v>
      </c>
      <c r="F282" s="65">
        <v>0.08070208333333333</v>
      </c>
      <c r="G282" s="31" t="str">
        <f t="shared" si="9"/>
        <v>5.31/km</v>
      </c>
      <c r="H282" s="37">
        <f t="shared" si="10"/>
        <v>0.03025787037037036</v>
      </c>
      <c r="I282" s="32">
        <f>F282-INDEX($F$5:$F$354,MATCH(D282,$D$5:$D$354,0))</f>
        <v>0.03025787037037036</v>
      </c>
    </row>
    <row r="283" spans="1:9" ht="18" customHeight="1">
      <c r="A283" s="30" t="s">
        <v>502</v>
      </c>
      <c r="B283" s="64" t="s">
        <v>972</v>
      </c>
      <c r="C283" s="64" t="s">
        <v>320</v>
      </c>
      <c r="D283" s="31" t="s">
        <v>659</v>
      </c>
      <c r="E283" s="64" t="s">
        <v>973</v>
      </c>
      <c r="F283" s="65">
        <v>0.08079826388888889</v>
      </c>
      <c r="G283" s="31" t="str">
        <f t="shared" si="9"/>
        <v>5.31/km</v>
      </c>
      <c r="H283" s="37">
        <f t="shared" si="10"/>
        <v>0.03035405092592592</v>
      </c>
      <c r="I283" s="32">
        <f>F283-INDEX($F$5:$F$354,MATCH(D283,$D$5:$D$354,0))</f>
        <v>0.03035405092592592</v>
      </c>
    </row>
    <row r="284" spans="1:9" ht="18" customHeight="1">
      <c r="A284" s="30" t="s">
        <v>503</v>
      </c>
      <c r="B284" s="64" t="s">
        <v>649</v>
      </c>
      <c r="C284" s="64" t="s">
        <v>655</v>
      </c>
      <c r="D284" s="31" t="s">
        <v>720</v>
      </c>
      <c r="E284" s="64" t="s">
        <v>681</v>
      </c>
      <c r="F284" s="65">
        <v>0.08086712962962962</v>
      </c>
      <c r="G284" s="31" t="str">
        <f t="shared" si="9"/>
        <v>5.31/km</v>
      </c>
      <c r="H284" s="37">
        <f t="shared" si="10"/>
        <v>0.030422916666666654</v>
      </c>
      <c r="I284" s="32">
        <f>F284-INDEX($F$5:$F$354,MATCH(D284,$D$5:$D$354,0))</f>
        <v>0.020971296296296286</v>
      </c>
    </row>
    <row r="285" spans="1:9" ht="18" customHeight="1">
      <c r="A285" s="30" t="s">
        <v>504</v>
      </c>
      <c r="B285" s="64" t="s">
        <v>974</v>
      </c>
      <c r="C285" s="64" t="s">
        <v>330</v>
      </c>
      <c r="D285" s="31" t="s">
        <v>659</v>
      </c>
      <c r="E285" s="64" t="s">
        <v>681</v>
      </c>
      <c r="F285" s="65">
        <v>0.08088842592592593</v>
      </c>
      <c r="G285" s="31" t="str">
        <f t="shared" si="9"/>
        <v>5.31/km</v>
      </c>
      <c r="H285" s="37">
        <f t="shared" si="10"/>
        <v>0.030444212962962965</v>
      </c>
      <c r="I285" s="32">
        <f>F285-INDEX($F$5:$F$354,MATCH(D285,$D$5:$D$354,0))</f>
        <v>0.030444212962962965</v>
      </c>
    </row>
    <row r="286" spans="1:9" ht="18" customHeight="1">
      <c r="A286" s="30" t="s">
        <v>505</v>
      </c>
      <c r="B286" s="64" t="s">
        <v>975</v>
      </c>
      <c r="C286" s="64" t="s">
        <v>888</v>
      </c>
      <c r="D286" s="31" t="s">
        <v>732</v>
      </c>
      <c r="E286" s="64" t="s">
        <v>821</v>
      </c>
      <c r="F286" s="65">
        <v>0.08097199074074074</v>
      </c>
      <c r="G286" s="31" t="str">
        <f t="shared" si="9"/>
        <v>5.32/km</v>
      </c>
      <c r="H286" s="37">
        <f t="shared" si="10"/>
        <v>0.030527777777777772</v>
      </c>
      <c r="I286" s="32">
        <f>F286-INDEX($F$5:$F$354,MATCH(D286,$D$5:$D$354,0))</f>
        <v>0.02001296296296296</v>
      </c>
    </row>
    <row r="287" spans="1:9" ht="18" customHeight="1">
      <c r="A287" s="30" t="s">
        <v>506</v>
      </c>
      <c r="B287" s="64" t="s">
        <v>976</v>
      </c>
      <c r="C287" s="64" t="s">
        <v>977</v>
      </c>
      <c r="D287" s="31" t="s">
        <v>668</v>
      </c>
      <c r="E287" s="64" t="s">
        <v>737</v>
      </c>
      <c r="F287" s="65">
        <v>0.08101527777777778</v>
      </c>
      <c r="G287" s="31" t="str">
        <f t="shared" si="9"/>
        <v>5.32/km</v>
      </c>
      <c r="H287" s="37">
        <f t="shared" si="10"/>
        <v>0.030571064814814815</v>
      </c>
      <c r="I287" s="32">
        <f>F287-INDEX($F$5:$F$354,MATCH(D287,$D$5:$D$354,0))</f>
        <v>0.029200347222222228</v>
      </c>
    </row>
    <row r="288" spans="1:9" ht="18" customHeight="1">
      <c r="A288" s="30" t="s">
        <v>507</v>
      </c>
      <c r="B288" s="64" t="s">
        <v>978</v>
      </c>
      <c r="C288" s="64" t="s">
        <v>12</v>
      </c>
      <c r="D288" s="31" t="s">
        <v>659</v>
      </c>
      <c r="E288" s="64" t="s">
        <v>709</v>
      </c>
      <c r="F288" s="65">
        <v>0.08108530092592593</v>
      </c>
      <c r="G288" s="31" t="str">
        <f t="shared" si="9"/>
        <v>5.32/km</v>
      </c>
      <c r="H288" s="37">
        <f t="shared" si="10"/>
        <v>0.030641087962962964</v>
      </c>
      <c r="I288" s="32">
        <f>F288-INDEX($F$5:$F$354,MATCH(D288,$D$5:$D$354,0))</f>
        <v>0.030641087962962964</v>
      </c>
    </row>
    <row r="289" spans="1:9" ht="18" customHeight="1">
      <c r="A289" s="30" t="s">
        <v>508</v>
      </c>
      <c r="B289" s="64" t="s">
        <v>979</v>
      </c>
      <c r="C289" s="64" t="s">
        <v>21</v>
      </c>
      <c r="D289" s="31" t="s">
        <v>686</v>
      </c>
      <c r="E289" s="64" t="s">
        <v>646</v>
      </c>
      <c r="F289" s="65">
        <v>0.08110879629629629</v>
      </c>
      <c r="G289" s="31" t="str">
        <f t="shared" si="9"/>
        <v>5.32/km</v>
      </c>
      <c r="H289" s="37">
        <f t="shared" si="10"/>
        <v>0.03066458333333332</v>
      </c>
      <c r="I289" s="32">
        <f>F289-INDEX($F$5:$F$354,MATCH(D289,$D$5:$D$354,0))</f>
        <v>0.024441898148148143</v>
      </c>
    </row>
    <row r="290" spans="1:9" ht="18" customHeight="1">
      <c r="A290" s="30" t="s">
        <v>509</v>
      </c>
      <c r="B290" s="64" t="s">
        <v>980</v>
      </c>
      <c r="C290" s="64" t="s">
        <v>320</v>
      </c>
      <c r="D290" s="31" t="s">
        <v>659</v>
      </c>
      <c r="E290" s="64" t="s">
        <v>749</v>
      </c>
      <c r="F290" s="65">
        <v>0.08112048611111111</v>
      </c>
      <c r="G290" s="31" t="str">
        <f t="shared" si="9"/>
        <v>5.32/km</v>
      </c>
      <c r="H290" s="37">
        <f t="shared" si="10"/>
        <v>0.030676273148148143</v>
      </c>
      <c r="I290" s="32">
        <f>F290-INDEX($F$5:$F$354,MATCH(D290,$D$5:$D$354,0))</f>
        <v>0.030676273148148143</v>
      </c>
    </row>
    <row r="291" spans="1:9" ht="18" customHeight="1">
      <c r="A291" s="41" t="s">
        <v>510</v>
      </c>
      <c r="B291" s="68" t="s">
        <v>981</v>
      </c>
      <c r="C291" s="68" t="s">
        <v>431</v>
      </c>
      <c r="D291" s="42" t="s">
        <v>711</v>
      </c>
      <c r="E291" s="68" t="s">
        <v>294</v>
      </c>
      <c r="F291" s="69">
        <v>0.08116041666666667</v>
      </c>
      <c r="G291" s="42" t="str">
        <f t="shared" si="9"/>
        <v>5.32/km</v>
      </c>
      <c r="H291" s="43">
        <f t="shared" si="10"/>
        <v>0.030716203703703697</v>
      </c>
      <c r="I291" s="44">
        <f>F291-INDEX($F$5:$F$354,MATCH(D291,$D$5:$D$354,0))</f>
        <v>0.021526620370370363</v>
      </c>
    </row>
    <row r="292" spans="1:9" ht="18" customHeight="1">
      <c r="A292" s="30" t="s">
        <v>511</v>
      </c>
      <c r="B292" s="64" t="s">
        <v>982</v>
      </c>
      <c r="C292" s="64" t="s">
        <v>15</v>
      </c>
      <c r="D292" s="31" t="s">
        <v>983</v>
      </c>
      <c r="E292" s="64" t="s">
        <v>308</v>
      </c>
      <c r="F292" s="65">
        <v>0.08134861111111112</v>
      </c>
      <c r="G292" s="31" t="str">
        <f t="shared" si="9"/>
        <v>5.33/km</v>
      </c>
      <c r="H292" s="37">
        <f t="shared" si="10"/>
        <v>0.030904398148148153</v>
      </c>
      <c r="I292" s="32">
        <f>F292-INDEX($F$5:$F$354,MATCH(D292,$D$5:$D$354,0))</f>
        <v>0</v>
      </c>
    </row>
    <row r="293" spans="1:9" ht="18" customHeight="1">
      <c r="A293" s="30" t="s">
        <v>512</v>
      </c>
      <c r="B293" s="64" t="s">
        <v>984</v>
      </c>
      <c r="C293" s="64" t="s">
        <v>140</v>
      </c>
      <c r="D293" s="31" t="s">
        <v>861</v>
      </c>
      <c r="E293" s="64" t="s">
        <v>749</v>
      </c>
      <c r="F293" s="65">
        <v>0.08138692129629631</v>
      </c>
      <c r="G293" s="31" t="str">
        <f t="shared" si="9"/>
        <v>5.33/km</v>
      </c>
      <c r="H293" s="37">
        <f t="shared" si="10"/>
        <v>0.03094270833333334</v>
      </c>
      <c r="I293" s="32">
        <f>F293-INDEX($F$5:$F$354,MATCH(D293,$D$5:$D$354,0))</f>
        <v>0.009415277777777786</v>
      </c>
    </row>
    <row r="294" spans="1:9" ht="18" customHeight="1">
      <c r="A294" s="30" t="s">
        <v>513</v>
      </c>
      <c r="B294" s="64" t="s">
        <v>363</v>
      </c>
      <c r="C294" s="64" t="s">
        <v>143</v>
      </c>
      <c r="D294" s="31" t="s">
        <v>670</v>
      </c>
      <c r="E294" s="64" t="s">
        <v>985</v>
      </c>
      <c r="F294" s="65">
        <v>0.08142453703703705</v>
      </c>
      <c r="G294" s="31" t="str">
        <f t="shared" si="9"/>
        <v>5.33/km</v>
      </c>
      <c r="H294" s="37">
        <f t="shared" si="10"/>
        <v>0.030980324074074077</v>
      </c>
      <c r="I294" s="32">
        <f>F294-INDEX($F$5:$F$354,MATCH(D294,$D$5:$D$354,0))</f>
        <v>0.028921990740740748</v>
      </c>
    </row>
    <row r="295" spans="1:9" ht="18" customHeight="1">
      <c r="A295" s="30" t="s">
        <v>514</v>
      </c>
      <c r="B295" s="64" t="s">
        <v>986</v>
      </c>
      <c r="C295" s="64" t="s">
        <v>407</v>
      </c>
      <c r="D295" s="31" t="s">
        <v>732</v>
      </c>
      <c r="E295" s="64" t="s">
        <v>718</v>
      </c>
      <c r="F295" s="65">
        <v>0.08146122685185185</v>
      </c>
      <c r="G295" s="31" t="str">
        <f t="shared" si="9"/>
        <v>5.34/km</v>
      </c>
      <c r="H295" s="37">
        <f t="shared" si="10"/>
        <v>0.031017013888888882</v>
      </c>
      <c r="I295" s="32">
        <f>F295-INDEX($F$5:$F$354,MATCH(D295,$D$5:$D$354,0))</f>
        <v>0.020502199074074072</v>
      </c>
    </row>
    <row r="296" spans="1:9" ht="18" customHeight="1">
      <c r="A296" s="30" t="s">
        <v>515</v>
      </c>
      <c r="B296" s="64" t="s">
        <v>987</v>
      </c>
      <c r="C296" s="64" t="s">
        <v>988</v>
      </c>
      <c r="D296" s="31" t="s">
        <v>684</v>
      </c>
      <c r="E296" s="64" t="s">
        <v>709</v>
      </c>
      <c r="F296" s="65">
        <v>0.0818</v>
      </c>
      <c r="G296" s="31" t="str">
        <f aca="true" t="shared" si="11" ref="G296:G354">TEXT(INT((HOUR(F296)*3600+MINUTE(F296)*60+SECOND(F296))/$I$3/60),"0")&amp;"."&amp;TEXT(MOD((HOUR(F296)*3600+MINUTE(F296)*60+SECOND(F296))/$I$3,60),"00")&amp;"/km"</f>
        <v>5.35/km</v>
      </c>
      <c r="H296" s="37">
        <f t="shared" si="10"/>
        <v>0.03135578703703703</v>
      </c>
      <c r="I296" s="32">
        <f>F296-INDEX($F$5:$F$354,MATCH(D296,$D$5:$D$354,0))</f>
        <v>0.02530590277777777</v>
      </c>
    </row>
    <row r="297" spans="1:9" ht="18" customHeight="1">
      <c r="A297" s="30" t="s">
        <v>516</v>
      </c>
      <c r="B297" s="64" t="s">
        <v>452</v>
      </c>
      <c r="C297" s="64" t="s">
        <v>143</v>
      </c>
      <c r="D297" s="31" t="s">
        <v>684</v>
      </c>
      <c r="E297" s="64" t="s">
        <v>989</v>
      </c>
      <c r="F297" s="65">
        <v>0.08187268518518519</v>
      </c>
      <c r="G297" s="31" t="str">
        <f t="shared" si="11"/>
        <v>5.35/km</v>
      </c>
      <c r="H297" s="37">
        <f t="shared" si="10"/>
        <v>0.03142847222222222</v>
      </c>
      <c r="I297" s="32">
        <f>F297-INDEX($F$5:$F$354,MATCH(D297,$D$5:$D$354,0))</f>
        <v>0.02537858796296296</v>
      </c>
    </row>
    <row r="298" spans="1:9" ht="18" customHeight="1">
      <c r="A298" s="30" t="s">
        <v>517</v>
      </c>
      <c r="B298" s="64" t="s">
        <v>990</v>
      </c>
      <c r="C298" s="64" t="s">
        <v>309</v>
      </c>
      <c r="D298" s="31" t="s">
        <v>659</v>
      </c>
      <c r="E298" s="64" t="s">
        <v>868</v>
      </c>
      <c r="F298" s="65">
        <v>0.08192824074074075</v>
      </c>
      <c r="G298" s="31" t="str">
        <f t="shared" si="11"/>
        <v>5.36/km</v>
      </c>
      <c r="H298" s="37">
        <f t="shared" si="10"/>
        <v>0.03148402777777778</v>
      </c>
      <c r="I298" s="32">
        <f>F298-INDEX($F$5:$F$354,MATCH(D298,$D$5:$D$354,0))</f>
        <v>0.03148402777777778</v>
      </c>
    </row>
    <row r="299" spans="1:9" ht="18" customHeight="1">
      <c r="A299" s="30" t="s">
        <v>518</v>
      </c>
      <c r="B299" s="64" t="s">
        <v>991</v>
      </c>
      <c r="C299" s="64" t="s">
        <v>323</v>
      </c>
      <c r="D299" s="31" t="s">
        <v>670</v>
      </c>
      <c r="E299" s="64" t="s">
        <v>735</v>
      </c>
      <c r="F299" s="65">
        <v>0.08202905092592593</v>
      </c>
      <c r="G299" s="31" t="str">
        <f t="shared" si="11"/>
        <v>5.36/km</v>
      </c>
      <c r="H299" s="37">
        <f aca="true" t="shared" si="12" ref="H299:H354">F299-$F$5</f>
        <v>0.03158483796296296</v>
      </c>
      <c r="I299" s="32">
        <f>F299-INDEX($F$5:$F$354,MATCH(D299,$D$5:$D$354,0))</f>
        <v>0.029526504629629628</v>
      </c>
    </row>
    <row r="300" spans="1:9" ht="18" customHeight="1">
      <c r="A300" s="30" t="s">
        <v>519</v>
      </c>
      <c r="B300" s="64" t="s">
        <v>992</v>
      </c>
      <c r="C300" s="64" t="s">
        <v>888</v>
      </c>
      <c r="D300" s="31" t="s">
        <v>861</v>
      </c>
      <c r="E300" s="64" t="s">
        <v>646</v>
      </c>
      <c r="F300" s="65">
        <v>0.08203460648148148</v>
      </c>
      <c r="G300" s="31" t="str">
        <f t="shared" si="11"/>
        <v>5.36/km</v>
      </c>
      <c r="H300" s="37">
        <f t="shared" si="12"/>
        <v>0.03159039351851851</v>
      </c>
      <c r="I300" s="32">
        <f>F300-INDEX($F$5:$F$354,MATCH(D300,$D$5:$D$354,0))</f>
        <v>0.010062962962962954</v>
      </c>
    </row>
    <row r="301" spans="1:9" ht="18" customHeight="1">
      <c r="A301" s="30" t="s">
        <v>520</v>
      </c>
      <c r="B301" s="64" t="s">
        <v>430</v>
      </c>
      <c r="C301" s="64" t="s">
        <v>13</v>
      </c>
      <c r="D301" s="31" t="s">
        <v>686</v>
      </c>
      <c r="E301" s="64" t="s">
        <v>742</v>
      </c>
      <c r="F301" s="65">
        <v>0.08206944444444444</v>
      </c>
      <c r="G301" s="31" t="str">
        <f t="shared" si="11"/>
        <v>5.36/km</v>
      </c>
      <c r="H301" s="37">
        <f t="shared" si="12"/>
        <v>0.031625231481481476</v>
      </c>
      <c r="I301" s="32">
        <f>F301-INDEX($F$5:$F$354,MATCH(D301,$D$5:$D$354,0))</f>
        <v>0.025402546296296298</v>
      </c>
    </row>
    <row r="302" spans="1:9" ht="18" customHeight="1">
      <c r="A302" s="30" t="s">
        <v>521</v>
      </c>
      <c r="B302" s="64" t="s">
        <v>993</v>
      </c>
      <c r="C302" s="64" t="s">
        <v>994</v>
      </c>
      <c r="D302" s="31" t="s">
        <v>720</v>
      </c>
      <c r="E302" s="64" t="s">
        <v>995</v>
      </c>
      <c r="F302" s="65">
        <v>0.08207777777777778</v>
      </c>
      <c r="G302" s="31" t="str">
        <f t="shared" si="11"/>
        <v>5.36/km</v>
      </c>
      <c r="H302" s="37">
        <f t="shared" si="12"/>
        <v>0.03163356481481481</v>
      </c>
      <c r="I302" s="32">
        <f>F302-INDEX($F$5:$F$354,MATCH(D302,$D$5:$D$354,0))</f>
        <v>0.02218194444444444</v>
      </c>
    </row>
    <row r="303" spans="1:9" ht="18" customHeight="1">
      <c r="A303" s="30" t="s">
        <v>522</v>
      </c>
      <c r="B303" s="64" t="s">
        <v>996</v>
      </c>
      <c r="C303" s="64" t="s">
        <v>135</v>
      </c>
      <c r="D303" s="31" t="s">
        <v>684</v>
      </c>
      <c r="E303" s="64" t="s">
        <v>646</v>
      </c>
      <c r="F303" s="65">
        <v>0.08215532407407407</v>
      </c>
      <c r="G303" s="31" t="str">
        <f t="shared" si="11"/>
        <v>5.36/km</v>
      </c>
      <c r="H303" s="37">
        <f t="shared" si="12"/>
        <v>0.0317111111111111</v>
      </c>
      <c r="I303" s="32">
        <f>F303-INDEX($F$5:$F$354,MATCH(D303,$D$5:$D$354,0))</f>
        <v>0.02566122685185184</v>
      </c>
    </row>
    <row r="304" spans="1:9" ht="18" customHeight="1">
      <c r="A304" s="30" t="s">
        <v>523</v>
      </c>
      <c r="B304" s="64" t="s">
        <v>997</v>
      </c>
      <c r="C304" s="64" t="s">
        <v>408</v>
      </c>
      <c r="D304" s="31" t="s">
        <v>934</v>
      </c>
      <c r="E304" s="64" t="s">
        <v>646</v>
      </c>
      <c r="F304" s="65">
        <v>0.08216226851851853</v>
      </c>
      <c r="G304" s="31" t="str">
        <f t="shared" si="11"/>
        <v>5.36/km</v>
      </c>
      <c r="H304" s="37">
        <f t="shared" si="12"/>
        <v>0.03171805555555556</v>
      </c>
      <c r="I304" s="32">
        <f>F304-INDEX($F$5:$F$354,MATCH(D304,$D$5:$D$354,0))</f>
        <v>0.005207754629629635</v>
      </c>
    </row>
    <row r="305" spans="1:9" ht="18" customHeight="1">
      <c r="A305" s="30" t="s">
        <v>524</v>
      </c>
      <c r="B305" s="64" t="s">
        <v>998</v>
      </c>
      <c r="C305" s="64" t="s">
        <v>12</v>
      </c>
      <c r="D305" s="31" t="s">
        <v>670</v>
      </c>
      <c r="E305" s="64" t="s">
        <v>999</v>
      </c>
      <c r="F305" s="65">
        <v>0.08218483796296296</v>
      </c>
      <c r="G305" s="31" t="str">
        <f t="shared" si="11"/>
        <v>5.37/km</v>
      </c>
      <c r="H305" s="37">
        <f t="shared" si="12"/>
        <v>0.03174062499999999</v>
      </c>
      <c r="I305" s="32">
        <f>F305-INDEX($F$5:$F$354,MATCH(D305,$D$5:$D$354,0))</f>
        <v>0.02968229166666666</v>
      </c>
    </row>
    <row r="306" spans="1:9" ht="18" customHeight="1">
      <c r="A306" s="30" t="s">
        <v>525</v>
      </c>
      <c r="B306" s="64" t="s">
        <v>1000</v>
      </c>
      <c r="C306" s="64" t="s">
        <v>341</v>
      </c>
      <c r="D306" s="31" t="s">
        <v>670</v>
      </c>
      <c r="E306" s="64" t="s">
        <v>999</v>
      </c>
      <c r="F306" s="65">
        <v>0.0821880787037037</v>
      </c>
      <c r="G306" s="31" t="str">
        <f t="shared" si="11"/>
        <v>5.37/km</v>
      </c>
      <c r="H306" s="37">
        <f t="shared" si="12"/>
        <v>0.031743865740740736</v>
      </c>
      <c r="I306" s="32">
        <f>F306-INDEX($F$5:$F$354,MATCH(D306,$D$5:$D$354,0))</f>
        <v>0.029685532407407407</v>
      </c>
    </row>
    <row r="307" spans="1:9" ht="18" customHeight="1">
      <c r="A307" s="30" t="s">
        <v>526</v>
      </c>
      <c r="B307" s="64" t="s">
        <v>370</v>
      </c>
      <c r="C307" s="64" t="s">
        <v>20</v>
      </c>
      <c r="D307" s="31" t="s">
        <v>659</v>
      </c>
      <c r="E307" s="64" t="s">
        <v>716</v>
      </c>
      <c r="F307" s="65">
        <v>0.08221620370370371</v>
      </c>
      <c r="G307" s="31" t="str">
        <f t="shared" si="11"/>
        <v>5.37/km</v>
      </c>
      <c r="H307" s="37">
        <f t="shared" si="12"/>
        <v>0.03177199074074074</v>
      </c>
      <c r="I307" s="32">
        <f>F307-INDEX($F$5:$F$354,MATCH(D307,$D$5:$D$354,0))</f>
        <v>0.03177199074074074</v>
      </c>
    </row>
    <row r="308" spans="1:9" ht="18" customHeight="1">
      <c r="A308" s="30" t="s">
        <v>527</v>
      </c>
      <c r="B308" s="64" t="s">
        <v>1001</v>
      </c>
      <c r="C308" s="64" t="s">
        <v>21</v>
      </c>
      <c r="D308" s="31" t="s">
        <v>686</v>
      </c>
      <c r="E308" s="64" t="s">
        <v>716</v>
      </c>
      <c r="F308" s="65">
        <v>0.08223935185185184</v>
      </c>
      <c r="G308" s="31" t="str">
        <f t="shared" si="11"/>
        <v>5.37/km</v>
      </c>
      <c r="H308" s="37">
        <f t="shared" si="12"/>
        <v>0.03179513888888887</v>
      </c>
      <c r="I308" s="32">
        <f>F308-INDEX($F$5:$F$354,MATCH(D308,$D$5:$D$354,0))</f>
        <v>0.025572453703703694</v>
      </c>
    </row>
    <row r="309" spans="1:9" ht="18" customHeight="1">
      <c r="A309" s="30" t="s">
        <v>528</v>
      </c>
      <c r="B309" s="64" t="s">
        <v>1002</v>
      </c>
      <c r="C309" s="64" t="s">
        <v>353</v>
      </c>
      <c r="D309" s="31" t="s">
        <v>934</v>
      </c>
      <c r="E309" s="64" t="s">
        <v>367</v>
      </c>
      <c r="F309" s="65">
        <v>0.0822976851851852</v>
      </c>
      <c r="G309" s="31" t="str">
        <f t="shared" si="11"/>
        <v>5.37/km</v>
      </c>
      <c r="H309" s="37">
        <f t="shared" si="12"/>
        <v>0.03185347222222223</v>
      </c>
      <c r="I309" s="32">
        <f>F309-INDEX($F$5:$F$354,MATCH(D309,$D$5:$D$354,0))</f>
        <v>0.005343171296296301</v>
      </c>
    </row>
    <row r="310" spans="1:9" ht="18" customHeight="1">
      <c r="A310" s="30" t="s">
        <v>529</v>
      </c>
      <c r="B310" s="64" t="s">
        <v>1003</v>
      </c>
      <c r="C310" s="64" t="s">
        <v>131</v>
      </c>
      <c r="D310" s="31" t="s">
        <v>659</v>
      </c>
      <c r="E310" s="64" t="s">
        <v>803</v>
      </c>
      <c r="F310" s="65">
        <v>0.08230381944444444</v>
      </c>
      <c r="G310" s="31" t="str">
        <f t="shared" si="11"/>
        <v>5.37/km</v>
      </c>
      <c r="H310" s="37">
        <f t="shared" si="12"/>
        <v>0.03185960648148147</v>
      </c>
      <c r="I310" s="32">
        <f>F310-INDEX($F$5:$F$354,MATCH(D310,$D$5:$D$354,0))</f>
        <v>0.03185960648148147</v>
      </c>
    </row>
    <row r="311" spans="1:9" ht="18" customHeight="1">
      <c r="A311" s="30" t="s">
        <v>530</v>
      </c>
      <c r="B311" s="64" t="s">
        <v>1004</v>
      </c>
      <c r="C311" s="64" t="s">
        <v>445</v>
      </c>
      <c r="D311" s="31" t="s">
        <v>951</v>
      </c>
      <c r="E311" s="64" t="s">
        <v>446</v>
      </c>
      <c r="F311" s="65">
        <v>0.0823125</v>
      </c>
      <c r="G311" s="31" t="str">
        <f t="shared" si="11"/>
        <v>5.37/km</v>
      </c>
      <c r="H311" s="37">
        <f t="shared" si="12"/>
        <v>0.03186828703703703</v>
      </c>
      <c r="I311" s="32">
        <f>F311-INDEX($F$5:$F$354,MATCH(D311,$D$5:$D$354,0))</f>
        <v>0.004206249999999995</v>
      </c>
    </row>
    <row r="312" spans="1:9" ht="18" customHeight="1">
      <c r="A312" s="30" t="s">
        <v>531</v>
      </c>
      <c r="B312" s="64" t="s">
        <v>1005</v>
      </c>
      <c r="C312" s="64" t="s">
        <v>1006</v>
      </c>
      <c r="D312" s="31" t="s">
        <v>686</v>
      </c>
      <c r="E312" s="64" t="s">
        <v>1007</v>
      </c>
      <c r="F312" s="65">
        <v>0.08250659722222221</v>
      </c>
      <c r="G312" s="31" t="str">
        <f t="shared" si="11"/>
        <v>5.38/km</v>
      </c>
      <c r="H312" s="37">
        <f t="shared" si="12"/>
        <v>0.032062384259259245</v>
      </c>
      <c r="I312" s="32">
        <f>F312-INDEX($F$5:$F$354,MATCH(D312,$D$5:$D$354,0))</f>
        <v>0.025839699074074067</v>
      </c>
    </row>
    <row r="313" spans="1:9" ht="18" customHeight="1">
      <c r="A313" s="30" t="s">
        <v>532</v>
      </c>
      <c r="B313" s="64" t="s">
        <v>1008</v>
      </c>
      <c r="C313" s="64" t="s">
        <v>383</v>
      </c>
      <c r="D313" s="31" t="s">
        <v>684</v>
      </c>
      <c r="E313" s="64" t="s">
        <v>158</v>
      </c>
      <c r="F313" s="65">
        <v>0.08261527777777777</v>
      </c>
      <c r="G313" s="31" t="str">
        <f t="shared" si="11"/>
        <v>5.38/km</v>
      </c>
      <c r="H313" s="37">
        <f t="shared" si="12"/>
        <v>0.032171064814814805</v>
      </c>
      <c r="I313" s="32">
        <f>F313-INDEX($F$5:$F$354,MATCH(D313,$D$5:$D$354,0))</f>
        <v>0.026121180555555547</v>
      </c>
    </row>
    <row r="314" spans="1:9" ht="18" customHeight="1">
      <c r="A314" s="30" t="s">
        <v>533</v>
      </c>
      <c r="B314" s="64" t="s">
        <v>1009</v>
      </c>
      <c r="C314" s="64" t="s">
        <v>396</v>
      </c>
      <c r="D314" s="31" t="s">
        <v>1010</v>
      </c>
      <c r="E314" s="64" t="s">
        <v>748</v>
      </c>
      <c r="F314" s="65">
        <v>0.08265092592592592</v>
      </c>
      <c r="G314" s="31" t="str">
        <f t="shared" si="11"/>
        <v>5.38/km</v>
      </c>
      <c r="H314" s="37">
        <f t="shared" si="12"/>
        <v>0.03220671296296295</v>
      </c>
      <c r="I314" s="32">
        <f>F314-INDEX($F$5:$F$354,MATCH(D314,$D$5:$D$354,0))</f>
        <v>0</v>
      </c>
    </row>
    <row r="315" spans="1:9" ht="18" customHeight="1">
      <c r="A315" s="30" t="s">
        <v>534</v>
      </c>
      <c r="B315" s="64" t="s">
        <v>389</v>
      </c>
      <c r="C315" s="64" t="s">
        <v>133</v>
      </c>
      <c r="D315" s="31" t="s">
        <v>825</v>
      </c>
      <c r="E315" s="64" t="s">
        <v>378</v>
      </c>
      <c r="F315" s="65">
        <v>0.08269247685185184</v>
      </c>
      <c r="G315" s="31" t="str">
        <f t="shared" si="11"/>
        <v>5.39/km</v>
      </c>
      <c r="H315" s="37">
        <f t="shared" si="12"/>
        <v>0.03224826388888887</v>
      </c>
      <c r="I315" s="32">
        <f>F315-INDEX($F$5:$F$354,MATCH(D315,$D$5:$D$354,0))</f>
        <v>0.014562499999999992</v>
      </c>
    </row>
    <row r="316" spans="1:9" ht="18" customHeight="1">
      <c r="A316" s="30" t="s">
        <v>535</v>
      </c>
      <c r="B316" s="64" t="s">
        <v>987</v>
      </c>
      <c r="C316" s="64" t="s">
        <v>313</v>
      </c>
      <c r="D316" s="31" t="s">
        <v>711</v>
      </c>
      <c r="E316" s="64" t="s">
        <v>948</v>
      </c>
      <c r="F316" s="65">
        <v>0.08269722222222221</v>
      </c>
      <c r="G316" s="31" t="str">
        <f t="shared" si="11"/>
        <v>5.39/km</v>
      </c>
      <c r="H316" s="37">
        <f t="shared" si="12"/>
        <v>0.032253009259259245</v>
      </c>
      <c r="I316" s="32">
        <f>F316-INDEX($F$5:$F$354,MATCH(D316,$D$5:$D$354,0))</f>
        <v>0.02306342592592591</v>
      </c>
    </row>
    <row r="317" spans="1:9" ht="18" customHeight="1">
      <c r="A317" s="30" t="s">
        <v>536</v>
      </c>
      <c r="B317" s="64" t="s">
        <v>1011</v>
      </c>
      <c r="C317" s="64" t="s">
        <v>17</v>
      </c>
      <c r="D317" s="31" t="s">
        <v>684</v>
      </c>
      <c r="E317" s="64" t="s">
        <v>162</v>
      </c>
      <c r="F317" s="65">
        <v>0.0827119212962963</v>
      </c>
      <c r="G317" s="31" t="str">
        <f t="shared" si="11"/>
        <v>5.39/km</v>
      </c>
      <c r="H317" s="37">
        <f t="shared" si="12"/>
        <v>0.03226770833333333</v>
      </c>
      <c r="I317" s="32">
        <f>F317-INDEX($F$5:$F$354,MATCH(D317,$D$5:$D$354,0))</f>
        <v>0.026217824074074074</v>
      </c>
    </row>
    <row r="318" spans="1:9" ht="18" customHeight="1">
      <c r="A318" s="30" t="s">
        <v>537</v>
      </c>
      <c r="B318" s="64" t="s">
        <v>149</v>
      </c>
      <c r="C318" s="64" t="s">
        <v>23</v>
      </c>
      <c r="D318" s="31" t="s">
        <v>686</v>
      </c>
      <c r="E318" s="64" t="s">
        <v>301</v>
      </c>
      <c r="F318" s="65">
        <v>0.08272870370370371</v>
      </c>
      <c r="G318" s="31" t="str">
        <f t="shared" si="11"/>
        <v>5.39/km</v>
      </c>
      <c r="H318" s="37">
        <f t="shared" si="12"/>
        <v>0.03228449074074074</v>
      </c>
      <c r="I318" s="32">
        <f>F318-INDEX($F$5:$F$354,MATCH(D318,$D$5:$D$354,0))</f>
        <v>0.02606180555555556</v>
      </c>
    </row>
    <row r="319" spans="1:9" ht="18" customHeight="1">
      <c r="A319" s="30" t="s">
        <v>538</v>
      </c>
      <c r="B319" s="64" t="s">
        <v>1012</v>
      </c>
      <c r="C319" s="64" t="s">
        <v>13</v>
      </c>
      <c r="D319" s="31" t="s">
        <v>670</v>
      </c>
      <c r="E319" s="64" t="s">
        <v>413</v>
      </c>
      <c r="F319" s="65">
        <v>0.08275752314814815</v>
      </c>
      <c r="G319" s="31" t="str">
        <f t="shared" si="11"/>
        <v>5.39/km</v>
      </c>
      <c r="H319" s="37">
        <f t="shared" si="12"/>
        <v>0.03231331018518518</v>
      </c>
      <c r="I319" s="32">
        <f>F319-INDEX($F$5:$F$354,MATCH(D319,$D$5:$D$354,0))</f>
        <v>0.03025497685185185</v>
      </c>
    </row>
    <row r="320" spans="1:9" ht="18" customHeight="1">
      <c r="A320" s="30" t="s">
        <v>539</v>
      </c>
      <c r="B320" s="64" t="s">
        <v>1013</v>
      </c>
      <c r="C320" s="64" t="s">
        <v>321</v>
      </c>
      <c r="D320" s="31" t="s">
        <v>686</v>
      </c>
      <c r="E320" s="64" t="s">
        <v>948</v>
      </c>
      <c r="F320" s="65">
        <v>0.08284131944444445</v>
      </c>
      <c r="G320" s="31" t="str">
        <f t="shared" si="11"/>
        <v>5.39/km</v>
      </c>
      <c r="H320" s="37">
        <f t="shared" si="12"/>
        <v>0.03239710648148148</v>
      </c>
      <c r="I320" s="32">
        <f>F320-INDEX($F$5:$F$354,MATCH(D320,$D$5:$D$354,0))</f>
        <v>0.026174421296296303</v>
      </c>
    </row>
    <row r="321" spans="1:9" ht="18" customHeight="1">
      <c r="A321" s="30" t="s">
        <v>540</v>
      </c>
      <c r="B321" s="64" t="s">
        <v>644</v>
      </c>
      <c r="C321" s="64" t="s">
        <v>722</v>
      </c>
      <c r="D321" s="31" t="s">
        <v>670</v>
      </c>
      <c r="E321" s="64" t="s">
        <v>679</v>
      </c>
      <c r="F321" s="65">
        <v>0.08285046296296296</v>
      </c>
      <c r="G321" s="31" t="str">
        <f t="shared" si="11"/>
        <v>5.39/km</v>
      </c>
      <c r="H321" s="37">
        <f t="shared" si="12"/>
        <v>0.03240624999999999</v>
      </c>
      <c r="I321" s="32">
        <f>F321-INDEX($F$5:$F$354,MATCH(D321,$D$5:$D$354,0))</f>
        <v>0.030347916666666662</v>
      </c>
    </row>
    <row r="322" spans="1:9" ht="18" customHeight="1">
      <c r="A322" s="30" t="s">
        <v>541</v>
      </c>
      <c r="B322" s="64" t="s">
        <v>1014</v>
      </c>
      <c r="C322" s="64" t="s">
        <v>143</v>
      </c>
      <c r="D322" s="31" t="s">
        <v>659</v>
      </c>
      <c r="E322" s="64" t="s">
        <v>646</v>
      </c>
      <c r="F322" s="65">
        <v>0.08296296296296296</v>
      </c>
      <c r="G322" s="31" t="str">
        <f t="shared" si="11"/>
        <v>5.40/km</v>
      </c>
      <c r="H322" s="37">
        <f t="shared" si="12"/>
        <v>0.03251874999999999</v>
      </c>
      <c r="I322" s="32">
        <f>F322-INDEX($F$5:$F$354,MATCH(D322,$D$5:$D$354,0))</f>
        <v>0.03251874999999999</v>
      </c>
    </row>
    <row r="323" spans="1:9" ht="18" customHeight="1">
      <c r="A323" s="30" t="s">
        <v>542</v>
      </c>
      <c r="B323" s="64" t="s">
        <v>854</v>
      </c>
      <c r="C323" s="64" t="s">
        <v>19</v>
      </c>
      <c r="D323" s="31" t="s">
        <v>670</v>
      </c>
      <c r="E323" s="64" t="s">
        <v>709</v>
      </c>
      <c r="F323" s="65">
        <v>0.08311354166666667</v>
      </c>
      <c r="G323" s="31" t="str">
        <f t="shared" si="11"/>
        <v>5.40/km</v>
      </c>
      <c r="H323" s="37">
        <f t="shared" si="12"/>
        <v>0.0326693287037037</v>
      </c>
      <c r="I323" s="32">
        <f>F323-INDEX($F$5:$F$354,MATCH(D323,$D$5:$D$354,0))</f>
        <v>0.03061099537037037</v>
      </c>
    </row>
    <row r="324" spans="1:9" ht="18" customHeight="1">
      <c r="A324" s="30" t="s">
        <v>543</v>
      </c>
      <c r="B324" s="64" t="s">
        <v>1015</v>
      </c>
      <c r="C324" s="64" t="s">
        <v>145</v>
      </c>
      <c r="D324" s="31" t="s">
        <v>686</v>
      </c>
      <c r="E324" s="64" t="s">
        <v>646</v>
      </c>
      <c r="F324" s="65">
        <v>0.0831193287037037</v>
      </c>
      <c r="G324" s="31" t="str">
        <f t="shared" si="11"/>
        <v>5.40/km</v>
      </c>
      <c r="H324" s="37">
        <f t="shared" si="12"/>
        <v>0.03267511574074073</v>
      </c>
      <c r="I324" s="32">
        <f>F324-INDEX($F$5:$F$354,MATCH(D324,$D$5:$D$354,0))</f>
        <v>0.026452430555555552</v>
      </c>
    </row>
    <row r="325" spans="1:9" ht="18" customHeight="1">
      <c r="A325" s="30" t="s">
        <v>544</v>
      </c>
      <c r="B325" s="64" t="s">
        <v>1016</v>
      </c>
      <c r="C325" s="64" t="s">
        <v>375</v>
      </c>
      <c r="D325" s="31" t="s">
        <v>670</v>
      </c>
      <c r="E325" s="64" t="s">
        <v>758</v>
      </c>
      <c r="F325" s="65">
        <v>0.08315740740740742</v>
      </c>
      <c r="G325" s="31" t="str">
        <f t="shared" si="11"/>
        <v>5.41/km</v>
      </c>
      <c r="H325" s="37">
        <f t="shared" si="12"/>
        <v>0.03271319444444445</v>
      </c>
      <c r="I325" s="32">
        <f>F325-INDEX($F$5:$F$354,MATCH(D325,$D$5:$D$354,0))</f>
        <v>0.03065486111111112</v>
      </c>
    </row>
    <row r="326" spans="1:9" ht="18" customHeight="1">
      <c r="A326" s="30" t="s">
        <v>545</v>
      </c>
      <c r="B326" s="64" t="s">
        <v>1017</v>
      </c>
      <c r="C326" s="64" t="s">
        <v>21</v>
      </c>
      <c r="D326" s="31" t="s">
        <v>659</v>
      </c>
      <c r="E326" s="64" t="s">
        <v>378</v>
      </c>
      <c r="F326" s="65">
        <v>0.08318391203703702</v>
      </c>
      <c r="G326" s="31" t="str">
        <f t="shared" si="11"/>
        <v>5.41/km</v>
      </c>
      <c r="H326" s="37">
        <f t="shared" si="12"/>
        <v>0.032739699074074056</v>
      </c>
      <c r="I326" s="32">
        <f>F326-INDEX($F$5:$F$354,MATCH(D326,$D$5:$D$354,0))</f>
        <v>0.032739699074074056</v>
      </c>
    </row>
    <row r="327" spans="1:9" ht="18" customHeight="1">
      <c r="A327" s="30" t="s">
        <v>546</v>
      </c>
      <c r="B327" s="64" t="s">
        <v>1018</v>
      </c>
      <c r="C327" s="64" t="s">
        <v>146</v>
      </c>
      <c r="D327" s="31" t="s">
        <v>861</v>
      </c>
      <c r="E327" s="64" t="s">
        <v>748</v>
      </c>
      <c r="F327" s="65">
        <v>0.08320150462962962</v>
      </c>
      <c r="G327" s="31" t="str">
        <f t="shared" si="11"/>
        <v>5.41/km</v>
      </c>
      <c r="H327" s="37">
        <f t="shared" si="12"/>
        <v>0.03275729166666665</v>
      </c>
      <c r="I327" s="32">
        <f>F327-INDEX($F$5:$F$354,MATCH(D327,$D$5:$D$354,0))</f>
        <v>0.0112298611111111</v>
      </c>
    </row>
    <row r="328" spans="1:9" ht="18" customHeight="1">
      <c r="A328" s="30" t="s">
        <v>547</v>
      </c>
      <c r="B328" s="64" t="s">
        <v>1018</v>
      </c>
      <c r="C328" s="64" t="s">
        <v>326</v>
      </c>
      <c r="D328" s="31" t="s">
        <v>686</v>
      </c>
      <c r="E328" s="64" t="s">
        <v>662</v>
      </c>
      <c r="F328" s="65">
        <v>0.08350775462962963</v>
      </c>
      <c r="G328" s="31" t="str">
        <f t="shared" si="11"/>
        <v>5.42/km</v>
      </c>
      <c r="H328" s="37">
        <f t="shared" si="12"/>
        <v>0.03306354166666666</v>
      </c>
      <c r="I328" s="32">
        <f>F328-INDEX($F$5:$F$354,MATCH(D328,$D$5:$D$354,0))</f>
        <v>0.026840856481481483</v>
      </c>
    </row>
    <row r="329" spans="1:9" ht="18" customHeight="1">
      <c r="A329" s="30" t="s">
        <v>548</v>
      </c>
      <c r="B329" s="64" t="s">
        <v>1019</v>
      </c>
      <c r="C329" s="64" t="s">
        <v>17</v>
      </c>
      <c r="D329" s="31" t="s">
        <v>720</v>
      </c>
      <c r="E329" s="64" t="s">
        <v>662</v>
      </c>
      <c r="F329" s="65">
        <v>0.08350706018518518</v>
      </c>
      <c r="G329" s="31" t="str">
        <f t="shared" si="11"/>
        <v>5.42/km</v>
      </c>
      <c r="H329" s="37">
        <f t="shared" si="12"/>
        <v>0.03306284722222221</v>
      </c>
      <c r="I329" s="32">
        <f>F329-INDEX($F$5:$F$354,MATCH(D329,$D$5:$D$354,0))</f>
        <v>0.023611226851851845</v>
      </c>
    </row>
    <row r="330" spans="1:9" ht="18" customHeight="1">
      <c r="A330" s="30" t="s">
        <v>549</v>
      </c>
      <c r="B330" s="64" t="s">
        <v>1020</v>
      </c>
      <c r="C330" s="64" t="s">
        <v>41</v>
      </c>
      <c r="D330" s="31" t="s">
        <v>668</v>
      </c>
      <c r="E330" s="64" t="s">
        <v>749</v>
      </c>
      <c r="F330" s="65">
        <v>0.08363263888888889</v>
      </c>
      <c r="G330" s="31" t="str">
        <f t="shared" si="11"/>
        <v>5.43/km</v>
      </c>
      <c r="H330" s="37">
        <f t="shared" si="12"/>
        <v>0.03318842592592592</v>
      </c>
      <c r="I330" s="32">
        <f>F330-INDEX($F$5:$F$354,MATCH(D330,$D$5:$D$354,0))</f>
        <v>0.03181770833333333</v>
      </c>
    </row>
    <row r="331" spans="1:9" ht="18" customHeight="1">
      <c r="A331" s="30" t="s">
        <v>550</v>
      </c>
      <c r="B331" s="64" t="s">
        <v>1021</v>
      </c>
      <c r="C331" s="64" t="s">
        <v>307</v>
      </c>
      <c r="D331" s="31" t="s">
        <v>686</v>
      </c>
      <c r="E331" s="64" t="s">
        <v>328</v>
      </c>
      <c r="F331" s="65">
        <v>0.08367349537037037</v>
      </c>
      <c r="G331" s="31" t="str">
        <f t="shared" si="11"/>
        <v>5.43/km</v>
      </c>
      <c r="H331" s="37">
        <f t="shared" si="12"/>
        <v>0.033229282407407405</v>
      </c>
      <c r="I331" s="32">
        <f>F331-INDEX($F$5:$F$354,MATCH(D331,$D$5:$D$354,0))</f>
        <v>0.027006597222222227</v>
      </c>
    </row>
    <row r="332" spans="1:9" ht="18" customHeight="1">
      <c r="A332" s="30" t="s">
        <v>551</v>
      </c>
      <c r="B332" s="64" t="s">
        <v>394</v>
      </c>
      <c r="C332" s="64" t="s">
        <v>23</v>
      </c>
      <c r="D332" s="31" t="s">
        <v>711</v>
      </c>
      <c r="E332" s="64" t="s">
        <v>770</v>
      </c>
      <c r="F332" s="65">
        <v>0.08400208333333332</v>
      </c>
      <c r="G332" s="31" t="str">
        <f t="shared" si="11"/>
        <v>5.44/km</v>
      </c>
      <c r="H332" s="37">
        <f t="shared" si="12"/>
        <v>0.033557870370370356</v>
      </c>
      <c r="I332" s="32">
        <f>F332-INDEX($F$5:$F$354,MATCH(D332,$D$5:$D$354,0))</f>
        <v>0.02436828703703702</v>
      </c>
    </row>
    <row r="333" spans="1:9" ht="18" customHeight="1">
      <c r="A333" s="30" t="s">
        <v>552</v>
      </c>
      <c r="B333" s="64" t="s">
        <v>394</v>
      </c>
      <c r="C333" s="64" t="s">
        <v>14</v>
      </c>
      <c r="D333" s="31" t="s">
        <v>676</v>
      </c>
      <c r="E333" s="64" t="s">
        <v>770</v>
      </c>
      <c r="F333" s="65">
        <v>0.0840699074074074</v>
      </c>
      <c r="G333" s="31" t="str">
        <f t="shared" si="11"/>
        <v>5.44/km</v>
      </c>
      <c r="H333" s="37">
        <f t="shared" si="12"/>
        <v>0.03362569444444443</v>
      </c>
      <c r="I333" s="32">
        <f>F333-INDEX($F$5:$F$354,MATCH(D333,$D$5:$D$354,0))</f>
        <v>0.028844097222222212</v>
      </c>
    </row>
    <row r="334" spans="1:9" ht="18" customHeight="1">
      <c r="A334" s="30" t="s">
        <v>553</v>
      </c>
      <c r="B334" s="64" t="s">
        <v>1022</v>
      </c>
      <c r="C334" s="64" t="s">
        <v>126</v>
      </c>
      <c r="D334" s="31" t="s">
        <v>720</v>
      </c>
      <c r="E334" s="64" t="s">
        <v>737</v>
      </c>
      <c r="F334" s="65">
        <v>0.08415949074074074</v>
      </c>
      <c r="G334" s="31" t="str">
        <f t="shared" si="11"/>
        <v>5.45/km</v>
      </c>
      <c r="H334" s="37">
        <f t="shared" si="12"/>
        <v>0.03371527777777777</v>
      </c>
      <c r="I334" s="32">
        <f>F334-INDEX($F$5:$F$354,MATCH(D334,$D$5:$D$354,0))</f>
        <v>0.0242636574074074</v>
      </c>
    </row>
    <row r="335" spans="1:9" ht="18" customHeight="1">
      <c r="A335" s="30" t="s">
        <v>554</v>
      </c>
      <c r="B335" s="64" t="s">
        <v>1023</v>
      </c>
      <c r="C335" s="64" t="s">
        <v>1024</v>
      </c>
      <c r="D335" s="31" t="s">
        <v>670</v>
      </c>
      <c r="E335" s="64" t="s">
        <v>749</v>
      </c>
      <c r="F335" s="65">
        <v>0.08421331018518519</v>
      </c>
      <c r="G335" s="31" t="str">
        <f t="shared" si="11"/>
        <v>5.45/km</v>
      </c>
      <c r="H335" s="37">
        <f t="shared" si="12"/>
        <v>0.03376909722222222</v>
      </c>
      <c r="I335" s="32">
        <f>F335-INDEX($F$5:$F$354,MATCH(D335,$D$5:$D$354,0))</f>
        <v>0.03171076388888889</v>
      </c>
    </row>
    <row r="336" spans="1:9" ht="18" customHeight="1">
      <c r="A336" s="30" t="s">
        <v>555</v>
      </c>
      <c r="B336" s="64" t="s">
        <v>1025</v>
      </c>
      <c r="C336" s="64" t="s">
        <v>14</v>
      </c>
      <c r="D336" s="31" t="s">
        <v>686</v>
      </c>
      <c r="E336" s="64" t="s">
        <v>1026</v>
      </c>
      <c r="F336" s="65">
        <v>0.0844511574074074</v>
      </c>
      <c r="G336" s="31" t="str">
        <f t="shared" si="11"/>
        <v>5.46/km</v>
      </c>
      <c r="H336" s="37">
        <f t="shared" si="12"/>
        <v>0.03400694444444443</v>
      </c>
      <c r="I336" s="32">
        <f>F336-INDEX($F$5:$F$354,MATCH(D336,$D$5:$D$354,0))</f>
        <v>0.02778425925925925</v>
      </c>
    </row>
    <row r="337" spans="1:9" ht="18" customHeight="1">
      <c r="A337" s="30" t="s">
        <v>556</v>
      </c>
      <c r="B337" s="64" t="s">
        <v>1027</v>
      </c>
      <c r="C337" s="64" t="s">
        <v>638</v>
      </c>
      <c r="D337" s="31" t="s">
        <v>983</v>
      </c>
      <c r="E337" s="64" t="s">
        <v>770</v>
      </c>
      <c r="F337" s="65">
        <v>0.08446655092592592</v>
      </c>
      <c r="G337" s="31" t="str">
        <f t="shared" si="11"/>
        <v>5.46/km</v>
      </c>
      <c r="H337" s="37">
        <f t="shared" si="12"/>
        <v>0.03402233796296295</v>
      </c>
      <c r="I337" s="32">
        <f>F337-INDEX($F$5:$F$354,MATCH(D337,$D$5:$D$354,0))</f>
        <v>0.003117939814814799</v>
      </c>
    </row>
    <row r="338" spans="1:9" ht="18" customHeight="1">
      <c r="A338" s="41" t="s">
        <v>557</v>
      </c>
      <c r="B338" s="68" t="s">
        <v>1028</v>
      </c>
      <c r="C338" s="68" t="s">
        <v>366</v>
      </c>
      <c r="D338" s="42" t="s">
        <v>684</v>
      </c>
      <c r="E338" s="68" t="s">
        <v>294</v>
      </c>
      <c r="F338" s="69">
        <v>0.08467592592592593</v>
      </c>
      <c r="G338" s="42" t="str">
        <f t="shared" si="11"/>
        <v>5.47/km</v>
      </c>
      <c r="H338" s="43">
        <f t="shared" si="12"/>
        <v>0.034231712962962964</v>
      </c>
      <c r="I338" s="44">
        <f>F338-INDEX($F$5:$F$354,MATCH(D338,$D$5:$D$354,0))</f>
        <v>0.028181828703703705</v>
      </c>
    </row>
    <row r="339" spans="1:9" ht="18" customHeight="1">
      <c r="A339" s="30" t="s">
        <v>558</v>
      </c>
      <c r="B339" s="64" t="s">
        <v>1029</v>
      </c>
      <c r="C339" s="64" t="s">
        <v>127</v>
      </c>
      <c r="D339" s="31" t="s">
        <v>686</v>
      </c>
      <c r="E339" s="64" t="s">
        <v>687</v>
      </c>
      <c r="F339" s="65">
        <v>0.08480081018518519</v>
      </c>
      <c r="G339" s="31" t="str">
        <f t="shared" si="11"/>
        <v>5.47/km</v>
      </c>
      <c r="H339" s="37">
        <f t="shared" si="12"/>
        <v>0.03435659722222222</v>
      </c>
      <c r="I339" s="32">
        <f>F339-INDEX($F$5:$F$354,MATCH(D339,$D$5:$D$354,0))</f>
        <v>0.028133912037037044</v>
      </c>
    </row>
    <row r="340" spans="1:9" ht="18" customHeight="1">
      <c r="A340" s="30" t="s">
        <v>559</v>
      </c>
      <c r="B340" s="64" t="s">
        <v>416</v>
      </c>
      <c r="C340" s="64" t="s">
        <v>421</v>
      </c>
      <c r="D340" s="31" t="s">
        <v>720</v>
      </c>
      <c r="E340" s="64" t="s">
        <v>821</v>
      </c>
      <c r="F340" s="65">
        <v>0.0851701388888889</v>
      </c>
      <c r="G340" s="31" t="str">
        <f t="shared" si="11"/>
        <v>5.49/km</v>
      </c>
      <c r="H340" s="37">
        <f t="shared" si="12"/>
        <v>0.03472592592592593</v>
      </c>
      <c r="I340" s="32">
        <f>F340-INDEX($F$5:$F$354,MATCH(D340,$D$5:$D$354,0))</f>
        <v>0.025274305555555564</v>
      </c>
    </row>
    <row r="341" spans="1:9" ht="18" customHeight="1">
      <c r="A341" s="30" t="s">
        <v>560</v>
      </c>
      <c r="B341" s="64" t="s">
        <v>1030</v>
      </c>
      <c r="C341" s="64" t="s">
        <v>17</v>
      </c>
      <c r="D341" s="31" t="s">
        <v>670</v>
      </c>
      <c r="E341" s="64" t="s">
        <v>770</v>
      </c>
      <c r="F341" s="65">
        <v>0.08525150462962962</v>
      </c>
      <c r="G341" s="31" t="str">
        <f t="shared" si="11"/>
        <v>5.49/km</v>
      </c>
      <c r="H341" s="37">
        <f t="shared" si="12"/>
        <v>0.03480729166666665</v>
      </c>
      <c r="I341" s="32">
        <f>F341-INDEX($F$5:$F$354,MATCH(D341,$D$5:$D$354,0))</f>
        <v>0.03274895833333332</v>
      </c>
    </row>
    <row r="342" spans="1:9" ht="18" customHeight="1">
      <c r="A342" s="30" t="s">
        <v>561</v>
      </c>
      <c r="B342" s="64" t="s">
        <v>1031</v>
      </c>
      <c r="C342" s="64" t="s">
        <v>1032</v>
      </c>
      <c r="D342" s="31" t="s">
        <v>861</v>
      </c>
      <c r="E342" s="64" t="s">
        <v>735</v>
      </c>
      <c r="F342" s="65">
        <v>0.08531111111111112</v>
      </c>
      <c r="G342" s="31" t="str">
        <f t="shared" si="11"/>
        <v>5.49/km</v>
      </c>
      <c r="H342" s="37">
        <f t="shared" si="12"/>
        <v>0.03486689814814815</v>
      </c>
      <c r="I342" s="32">
        <f>F342-INDEX($F$5:$F$354,MATCH(D342,$D$5:$D$354,0))</f>
        <v>0.013339467592592594</v>
      </c>
    </row>
    <row r="343" spans="1:9" ht="18" customHeight="1">
      <c r="A343" s="30" t="s">
        <v>562</v>
      </c>
      <c r="B343" s="64" t="s">
        <v>882</v>
      </c>
      <c r="C343" s="64" t="s">
        <v>311</v>
      </c>
      <c r="D343" s="31" t="s">
        <v>686</v>
      </c>
      <c r="E343" s="64" t="s">
        <v>162</v>
      </c>
      <c r="F343" s="65">
        <v>0.08567372685185186</v>
      </c>
      <c r="G343" s="31" t="str">
        <f t="shared" si="11"/>
        <v>5.51/km</v>
      </c>
      <c r="H343" s="37">
        <f t="shared" si="12"/>
        <v>0.03522951388888889</v>
      </c>
      <c r="I343" s="32">
        <f>F343-INDEX($F$5:$F$354,MATCH(D343,$D$5:$D$354,0))</f>
        <v>0.029006828703703712</v>
      </c>
    </row>
    <row r="344" spans="1:9" ht="18" customHeight="1">
      <c r="A344" s="30" t="s">
        <v>563</v>
      </c>
      <c r="B344" s="64" t="s">
        <v>1033</v>
      </c>
      <c r="C344" s="64" t="s">
        <v>307</v>
      </c>
      <c r="D344" s="31" t="s">
        <v>686</v>
      </c>
      <c r="E344" s="64" t="s">
        <v>716</v>
      </c>
      <c r="F344" s="65">
        <v>0.0857986111111111</v>
      </c>
      <c r="G344" s="31" t="str">
        <f t="shared" si="11"/>
        <v>5.51/km</v>
      </c>
      <c r="H344" s="37">
        <f t="shared" si="12"/>
        <v>0.035354398148148135</v>
      </c>
      <c r="I344" s="32">
        <f>F344-INDEX($F$5:$F$354,MATCH(D344,$D$5:$D$354,0))</f>
        <v>0.029131712962962956</v>
      </c>
    </row>
    <row r="345" spans="1:9" ht="18" customHeight="1">
      <c r="A345" s="30" t="s">
        <v>564</v>
      </c>
      <c r="B345" s="64" t="s">
        <v>1034</v>
      </c>
      <c r="C345" s="64" t="s">
        <v>396</v>
      </c>
      <c r="D345" s="31" t="s">
        <v>934</v>
      </c>
      <c r="E345" s="64" t="s">
        <v>716</v>
      </c>
      <c r="F345" s="65">
        <v>0.0858025462962963</v>
      </c>
      <c r="G345" s="31" t="str">
        <f t="shared" si="11"/>
        <v>5.51/km</v>
      </c>
      <c r="H345" s="37">
        <f t="shared" si="12"/>
        <v>0.03535833333333333</v>
      </c>
      <c r="I345" s="32">
        <f>F345-INDEX($F$5:$F$354,MATCH(D345,$D$5:$D$354,0))</f>
        <v>0.008848032407407405</v>
      </c>
    </row>
    <row r="346" spans="1:9" ht="18" customHeight="1">
      <c r="A346" s="30" t="s">
        <v>565</v>
      </c>
      <c r="B346" s="64" t="s">
        <v>1035</v>
      </c>
      <c r="C346" s="64" t="s">
        <v>330</v>
      </c>
      <c r="D346" s="31" t="s">
        <v>711</v>
      </c>
      <c r="E346" s="64" t="s">
        <v>749</v>
      </c>
      <c r="F346" s="65">
        <v>0.0859111111111111</v>
      </c>
      <c r="G346" s="31" t="str">
        <f t="shared" si="11"/>
        <v>5.52/km</v>
      </c>
      <c r="H346" s="37">
        <f t="shared" si="12"/>
        <v>0.035466898148148136</v>
      </c>
      <c r="I346" s="32">
        <f>F346-INDEX($F$5:$F$354,MATCH(D346,$D$5:$D$354,0))</f>
        <v>0.026277314814814802</v>
      </c>
    </row>
    <row r="347" spans="1:9" ht="18" customHeight="1">
      <c r="A347" s="30" t="s">
        <v>566</v>
      </c>
      <c r="B347" s="64" t="s">
        <v>1036</v>
      </c>
      <c r="C347" s="64" t="s">
        <v>1037</v>
      </c>
      <c r="D347" s="31" t="s">
        <v>934</v>
      </c>
      <c r="E347" s="64" t="s">
        <v>735</v>
      </c>
      <c r="F347" s="65">
        <v>0.08598067129629629</v>
      </c>
      <c r="G347" s="31" t="str">
        <f t="shared" si="11"/>
        <v>5.52/km</v>
      </c>
      <c r="H347" s="37">
        <f t="shared" si="12"/>
        <v>0.03553645833333332</v>
      </c>
      <c r="I347" s="32">
        <f>F347-INDEX($F$5:$F$354,MATCH(D347,$D$5:$D$354,0))</f>
        <v>0.009026157407407392</v>
      </c>
    </row>
    <row r="348" spans="1:9" ht="18" customHeight="1">
      <c r="A348" s="30" t="s">
        <v>567</v>
      </c>
      <c r="B348" s="64" t="s">
        <v>1038</v>
      </c>
      <c r="C348" s="64" t="s">
        <v>296</v>
      </c>
      <c r="D348" s="31" t="s">
        <v>686</v>
      </c>
      <c r="E348" s="64" t="s">
        <v>1039</v>
      </c>
      <c r="F348" s="65">
        <v>0.08598761574074075</v>
      </c>
      <c r="G348" s="31" t="str">
        <f t="shared" si="11"/>
        <v>5.52/km</v>
      </c>
      <c r="H348" s="37">
        <f t="shared" si="12"/>
        <v>0.03554340277777778</v>
      </c>
      <c r="I348" s="32">
        <f>F348-INDEX($F$5:$F$354,MATCH(D348,$D$5:$D$354,0))</f>
        <v>0.029320717592592603</v>
      </c>
    </row>
    <row r="349" spans="1:9" ht="18" customHeight="1">
      <c r="A349" s="30" t="s">
        <v>568</v>
      </c>
      <c r="B349" s="64" t="s">
        <v>1040</v>
      </c>
      <c r="C349" s="64" t="s">
        <v>448</v>
      </c>
      <c r="D349" s="31" t="s">
        <v>825</v>
      </c>
      <c r="E349" s="64" t="s">
        <v>662</v>
      </c>
      <c r="F349" s="65">
        <v>0.08652615740740742</v>
      </c>
      <c r="G349" s="31" t="str">
        <f t="shared" si="11"/>
        <v>5.54/km</v>
      </c>
      <c r="H349" s="37">
        <f t="shared" si="12"/>
        <v>0.03608194444444445</v>
      </c>
      <c r="I349" s="32">
        <f>F349-INDEX($F$5:$F$354,MATCH(D349,$D$5:$D$354,0))</f>
        <v>0.018396180555555572</v>
      </c>
    </row>
    <row r="350" spans="1:9" ht="18" customHeight="1">
      <c r="A350" s="30" t="s">
        <v>569</v>
      </c>
      <c r="B350" s="64" t="s">
        <v>1041</v>
      </c>
      <c r="C350" s="64" t="s">
        <v>451</v>
      </c>
      <c r="D350" s="31" t="s">
        <v>732</v>
      </c>
      <c r="E350" s="64" t="s">
        <v>662</v>
      </c>
      <c r="F350" s="65">
        <v>0.08652881944444445</v>
      </c>
      <c r="G350" s="31" t="str">
        <f t="shared" si="11"/>
        <v>5.54/km</v>
      </c>
      <c r="H350" s="37">
        <f t="shared" si="12"/>
        <v>0.03608460648148148</v>
      </c>
      <c r="I350" s="32">
        <f>F350-INDEX($F$5:$F$354,MATCH(D350,$D$5:$D$354,0))</f>
        <v>0.025569791666666668</v>
      </c>
    </row>
    <row r="351" spans="1:9" ht="18" customHeight="1">
      <c r="A351" s="30" t="s">
        <v>570</v>
      </c>
      <c r="B351" s="64" t="s">
        <v>1042</v>
      </c>
      <c r="C351" s="64" t="s">
        <v>129</v>
      </c>
      <c r="D351" s="31" t="s">
        <v>686</v>
      </c>
      <c r="E351" s="64" t="s">
        <v>1043</v>
      </c>
      <c r="F351" s="65">
        <v>0.08677696759259258</v>
      </c>
      <c r="G351" s="31" t="str">
        <f t="shared" si="11"/>
        <v>5.55/km</v>
      </c>
      <c r="H351" s="37">
        <f t="shared" si="12"/>
        <v>0.036332754629629614</v>
      </c>
      <c r="I351" s="32">
        <f>F351-INDEX($F$5:$F$354,MATCH(D351,$D$5:$D$354,0))</f>
        <v>0.030110069444444436</v>
      </c>
    </row>
    <row r="352" spans="1:9" ht="18" customHeight="1">
      <c r="A352" s="30" t="s">
        <v>571</v>
      </c>
      <c r="B352" s="64" t="s">
        <v>390</v>
      </c>
      <c r="C352" s="64" t="s">
        <v>1044</v>
      </c>
      <c r="D352" s="31" t="s">
        <v>732</v>
      </c>
      <c r="E352" s="64" t="s">
        <v>687</v>
      </c>
      <c r="F352" s="65">
        <v>0.08678182870370371</v>
      </c>
      <c r="G352" s="31" t="str">
        <f t="shared" si="11"/>
        <v>5.55/km</v>
      </c>
      <c r="H352" s="37">
        <f t="shared" si="12"/>
        <v>0.03633761574074074</v>
      </c>
      <c r="I352" s="32">
        <f>F352-INDEX($F$5:$F$354,MATCH(D352,$D$5:$D$354,0))</f>
        <v>0.025822800925925933</v>
      </c>
    </row>
    <row r="353" spans="1:9" ht="18" customHeight="1">
      <c r="A353" s="30" t="s">
        <v>572</v>
      </c>
      <c r="B353" s="64" t="s">
        <v>1045</v>
      </c>
      <c r="C353" s="64" t="s">
        <v>353</v>
      </c>
      <c r="D353" s="31" t="s">
        <v>861</v>
      </c>
      <c r="E353" s="64" t="s">
        <v>1046</v>
      </c>
      <c r="F353" s="65">
        <v>0.08679652777777778</v>
      </c>
      <c r="G353" s="31" t="str">
        <f t="shared" si="11"/>
        <v>5.55/km</v>
      </c>
      <c r="H353" s="37">
        <f t="shared" si="12"/>
        <v>0.036352314814814816</v>
      </c>
      <c r="I353" s="32">
        <f>F353-INDEX($F$5:$F$354,MATCH(D353,$D$5:$D$354,0))</f>
        <v>0.014824884259259263</v>
      </c>
    </row>
    <row r="354" spans="1:9" ht="18" customHeight="1">
      <c r="A354" s="30" t="s">
        <v>573</v>
      </c>
      <c r="B354" s="64" t="s">
        <v>370</v>
      </c>
      <c r="C354" s="64" t="s">
        <v>17</v>
      </c>
      <c r="D354" s="31" t="s">
        <v>686</v>
      </c>
      <c r="E354" s="64" t="s">
        <v>748</v>
      </c>
      <c r="F354" s="65">
        <v>0.08684525462962962</v>
      </c>
      <c r="G354" s="31" t="str">
        <f t="shared" si="11"/>
        <v>5.56/km</v>
      </c>
      <c r="H354" s="37">
        <f t="shared" si="12"/>
        <v>0.036401041666666654</v>
      </c>
      <c r="I354" s="32">
        <f>F354-INDEX($F$5:$F$354,MATCH(D354,$D$5:$D$354,0))</f>
        <v>0.030178356481481476</v>
      </c>
    </row>
    <row r="355" spans="1:9" ht="18" customHeight="1">
      <c r="A355" s="30" t="s">
        <v>574</v>
      </c>
      <c r="B355" s="64" t="s">
        <v>1047</v>
      </c>
      <c r="C355" s="64" t="s">
        <v>139</v>
      </c>
      <c r="D355" s="31" t="s">
        <v>732</v>
      </c>
      <c r="E355" s="64" t="s">
        <v>662</v>
      </c>
      <c r="F355" s="65">
        <v>0.08698831018518517</v>
      </c>
      <c r="G355" s="31" t="str">
        <f aca="true" t="shared" si="13" ref="G355:G418">TEXT(INT((HOUR(F355)*3600+MINUTE(F355)*60+SECOND(F355))/$I$3/60),"0")&amp;"."&amp;TEXT(MOD((HOUR(F355)*3600+MINUTE(F355)*60+SECOND(F355))/$I$3,60),"00")&amp;"/km"</f>
        <v>5.56/km</v>
      </c>
      <c r="H355" s="37">
        <f aca="true" t="shared" si="14" ref="H355:H418">F355-$F$5</f>
        <v>0.036544097222222204</v>
      </c>
      <c r="I355" s="32">
        <f aca="true" t="shared" si="15" ref="I355:I418">F355-INDEX($F$5:$F$354,MATCH(D355,$D$5:$D$354,0))</f>
        <v>0.026029282407407393</v>
      </c>
    </row>
    <row r="356" spans="1:9" ht="18" customHeight="1">
      <c r="A356" s="30" t="s">
        <v>575</v>
      </c>
      <c r="B356" s="64" t="s">
        <v>1048</v>
      </c>
      <c r="C356" s="64" t="s">
        <v>407</v>
      </c>
      <c r="D356" s="31" t="s">
        <v>934</v>
      </c>
      <c r="E356" s="64" t="s">
        <v>948</v>
      </c>
      <c r="F356" s="65">
        <v>0.08707488425925926</v>
      </c>
      <c r="G356" s="31" t="str">
        <f t="shared" si="13"/>
        <v>5.57/km</v>
      </c>
      <c r="H356" s="37">
        <f t="shared" si="14"/>
        <v>0.03663067129629629</v>
      </c>
      <c r="I356" s="32">
        <f t="shared" si="15"/>
        <v>0.010120370370370363</v>
      </c>
    </row>
    <row r="357" spans="1:9" ht="18" customHeight="1">
      <c r="A357" s="30" t="s">
        <v>576</v>
      </c>
      <c r="B357" s="64" t="s">
        <v>426</v>
      </c>
      <c r="C357" s="64" t="s">
        <v>320</v>
      </c>
      <c r="D357" s="31" t="s">
        <v>670</v>
      </c>
      <c r="E357" s="64" t="s">
        <v>948</v>
      </c>
      <c r="F357" s="65">
        <v>0.08707546296296297</v>
      </c>
      <c r="G357" s="31" t="str">
        <f t="shared" si="13"/>
        <v>5.57/km</v>
      </c>
      <c r="H357" s="37">
        <f t="shared" si="14"/>
        <v>0.03663125</v>
      </c>
      <c r="I357" s="32">
        <f t="shared" si="15"/>
        <v>0.03457291666666667</v>
      </c>
    </row>
    <row r="358" spans="1:9" ht="18" customHeight="1">
      <c r="A358" s="30" t="s">
        <v>577</v>
      </c>
      <c r="B358" s="64" t="s">
        <v>449</v>
      </c>
      <c r="C358" s="64" t="s">
        <v>319</v>
      </c>
      <c r="D358" s="31" t="s">
        <v>659</v>
      </c>
      <c r="E358" s="64" t="s">
        <v>322</v>
      </c>
      <c r="F358" s="65">
        <v>0.08708599537037037</v>
      </c>
      <c r="G358" s="31" t="str">
        <f t="shared" si="13"/>
        <v>5.57/km</v>
      </c>
      <c r="H358" s="37">
        <f t="shared" si="14"/>
        <v>0.036641782407407404</v>
      </c>
      <c r="I358" s="32">
        <f t="shared" si="15"/>
        <v>0.036641782407407404</v>
      </c>
    </row>
    <row r="359" spans="1:9" ht="18" customHeight="1">
      <c r="A359" s="30" t="s">
        <v>578</v>
      </c>
      <c r="B359" s="64" t="s">
        <v>1049</v>
      </c>
      <c r="C359" s="64" t="s">
        <v>1050</v>
      </c>
      <c r="D359" s="31" t="s">
        <v>659</v>
      </c>
      <c r="E359" s="64" t="s">
        <v>162</v>
      </c>
      <c r="F359" s="65">
        <v>0.08710706018518517</v>
      </c>
      <c r="G359" s="31" t="str">
        <f t="shared" si="13"/>
        <v>5.57/km</v>
      </c>
      <c r="H359" s="37">
        <f t="shared" si="14"/>
        <v>0.036662847222222204</v>
      </c>
      <c r="I359" s="32">
        <f t="shared" si="15"/>
        <v>0.036662847222222204</v>
      </c>
    </row>
    <row r="360" spans="1:9" ht="18" customHeight="1">
      <c r="A360" s="30" t="s">
        <v>579</v>
      </c>
      <c r="B360" s="64" t="s">
        <v>426</v>
      </c>
      <c r="C360" s="64" t="s">
        <v>1051</v>
      </c>
      <c r="D360" s="31" t="s">
        <v>934</v>
      </c>
      <c r="E360" s="64" t="s">
        <v>749</v>
      </c>
      <c r="F360" s="65">
        <v>0.08716898148148149</v>
      </c>
      <c r="G360" s="31" t="str">
        <f t="shared" si="13"/>
        <v>5.57/km</v>
      </c>
      <c r="H360" s="37">
        <f t="shared" si="14"/>
        <v>0.03672476851851852</v>
      </c>
      <c r="I360" s="32">
        <f t="shared" si="15"/>
        <v>0.010214467592592591</v>
      </c>
    </row>
    <row r="361" spans="1:9" ht="18" customHeight="1">
      <c r="A361" s="30" t="s">
        <v>580</v>
      </c>
      <c r="B361" s="64" t="s">
        <v>1052</v>
      </c>
      <c r="C361" s="64" t="s">
        <v>1053</v>
      </c>
      <c r="D361" s="31" t="s">
        <v>720</v>
      </c>
      <c r="E361" s="64" t="s">
        <v>735</v>
      </c>
      <c r="F361" s="65">
        <v>0.08721145833333332</v>
      </c>
      <c r="G361" s="31" t="str">
        <f t="shared" si="13"/>
        <v>5.57/km</v>
      </c>
      <c r="H361" s="37">
        <f t="shared" si="14"/>
        <v>0.036767245370370356</v>
      </c>
      <c r="I361" s="32">
        <f t="shared" si="15"/>
        <v>0.02731562499999999</v>
      </c>
    </row>
    <row r="362" spans="1:9" ht="18" customHeight="1">
      <c r="A362" s="30" t="s">
        <v>581</v>
      </c>
      <c r="B362" s="64" t="s">
        <v>373</v>
      </c>
      <c r="C362" s="64" t="s">
        <v>17</v>
      </c>
      <c r="D362" s="31" t="s">
        <v>720</v>
      </c>
      <c r="E362" s="64" t="s">
        <v>304</v>
      </c>
      <c r="F362" s="65">
        <v>0.08747349537037037</v>
      </c>
      <c r="G362" s="31" t="str">
        <f t="shared" si="13"/>
        <v>5.58/km</v>
      </c>
      <c r="H362" s="37">
        <f t="shared" si="14"/>
        <v>0.0370292824074074</v>
      </c>
      <c r="I362" s="32">
        <f t="shared" si="15"/>
        <v>0.027577662037037036</v>
      </c>
    </row>
    <row r="363" spans="1:9" ht="18" customHeight="1">
      <c r="A363" s="30" t="s">
        <v>582</v>
      </c>
      <c r="B363" s="64" t="s">
        <v>410</v>
      </c>
      <c r="C363" s="64" t="s">
        <v>130</v>
      </c>
      <c r="D363" s="31" t="s">
        <v>983</v>
      </c>
      <c r="E363" s="64" t="s">
        <v>735</v>
      </c>
      <c r="F363" s="65">
        <v>0.0876457175925926</v>
      </c>
      <c r="G363" s="31" t="str">
        <f t="shared" si="13"/>
        <v>5.59/km</v>
      </c>
      <c r="H363" s="37">
        <f t="shared" si="14"/>
        <v>0.03720150462962963</v>
      </c>
      <c r="I363" s="32">
        <f t="shared" si="15"/>
        <v>0.0062971064814814764</v>
      </c>
    </row>
    <row r="364" spans="1:9" ht="18" customHeight="1">
      <c r="A364" s="30" t="s">
        <v>583</v>
      </c>
      <c r="B364" s="64" t="s">
        <v>1054</v>
      </c>
      <c r="C364" s="64" t="s">
        <v>353</v>
      </c>
      <c r="D364" s="31" t="s">
        <v>1055</v>
      </c>
      <c r="E364" s="64" t="s">
        <v>748</v>
      </c>
      <c r="F364" s="65">
        <v>0.08784988425925926</v>
      </c>
      <c r="G364" s="31" t="str">
        <f t="shared" si="13"/>
        <v>5.60/km</v>
      </c>
      <c r="H364" s="37">
        <f t="shared" si="14"/>
        <v>0.03740567129629629</v>
      </c>
      <c r="I364" s="32" t="e">
        <f t="shared" si="15"/>
        <v>#N/A</v>
      </c>
    </row>
    <row r="365" spans="1:9" ht="18" customHeight="1">
      <c r="A365" s="30" t="s">
        <v>584</v>
      </c>
      <c r="B365" s="64" t="s">
        <v>715</v>
      </c>
      <c r="C365" s="64" t="s">
        <v>339</v>
      </c>
      <c r="D365" s="31" t="s">
        <v>711</v>
      </c>
      <c r="E365" s="64" t="s">
        <v>897</v>
      </c>
      <c r="F365" s="65">
        <v>0.08786377314814815</v>
      </c>
      <c r="G365" s="31" t="str">
        <f t="shared" si="13"/>
        <v>5.60/km</v>
      </c>
      <c r="H365" s="37">
        <f t="shared" si="14"/>
        <v>0.037419560185185184</v>
      </c>
      <c r="I365" s="32">
        <f t="shared" si="15"/>
        <v>0.02822997685185185</v>
      </c>
    </row>
    <row r="366" spans="1:9" ht="18" customHeight="1">
      <c r="A366" s="30" t="s">
        <v>585</v>
      </c>
      <c r="B366" s="64" t="s">
        <v>1056</v>
      </c>
      <c r="C366" s="64" t="s">
        <v>303</v>
      </c>
      <c r="D366" s="31" t="s">
        <v>720</v>
      </c>
      <c r="E366" s="64" t="s">
        <v>821</v>
      </c>
      <c r="F366" s="65">
        <v>0.08799375</v>
      </c>
      <c r="G366" s="31" t="str">
        <f t="shared" si="13"/>
        <v>6.00/km</v>
      </c>
      <c r="H366" s="37">
        <f t="shared" si="14"/>
        <v>0.03754953703703703</v>
      </c>
      <c r="I366" s="32">
        <f t="shared" si="15"/>
        <v>0.02809791666666666</v>
      </c>
    </row>
    <row r="367" spans="1:9" ht="18" customHeight="1">
      <c r="A367" s="30" t="s">
        <v>586</v>
      </c>
      <c r="B367" s="64" t="s">
        <v>1057</v>
      </c>
      <c r="C367" s="64" t="s">
        <v>17</v>
      </c>
      <c r="D367" s="31" t="s">
        <v>670</v>
      </c>
      <c r="E367" s="64" t="s">
        <v>308</v>
      </c>
      <c r="F367" s="65">
        <v>0.08811145833333334</v>
      </c>
      <c r="G367" s="31" t="str">
        <f t="shared" si="13"/>
        <v>6.01/km</v>
      </c>
      <c r="H367" s="37">
        <f t="shared" si="14"/>
        <v>0.03766724537037037</v>
      </c>
      <c r="I367" s="32">
        <f t="shared" si="15"/>
        <v>0.03560891203703704</v>
      </c>
    </row>
    <row r="368" spans="1:9" ht="18" customHeight="1">
      <c r="A368" s="30" t="s">
        <v>587</v>
      </c>
      <c r="B368" s="64" t="s">
        <v>393</v>
      </c>
      <c r="C368" s="64" t="s">
        <v>16</v>
      </c>
      <c r="D368" s="31" t="s">
        <v>670</v>
      </c>
      <c r="E368" s="64" t="s">
        <v>999</v>
      </c>
      <c r="F368" s="65">
        <v>0.08812581018518519</v>
      </c>
      <c r="G368" s="31" t="str">
        <f t="shared" si="13"/>
        <v>6.01/km</v>
      </c>
      <c r="H368" s="37">
        <f t="shared" si="14"/>
        <v>0.03768159722222222</v>
      </c>
      <c r="I368" s="32">
        <f t="shared" si="15"/>
        <v>0.03562326388888889</v>
      </c>
    </row>
    <row r="369" spans="1:9" ht="18" customHeight="1">
      <c r="A369" s="30" t="s">
        <v>588</v>
      </c>
      <c r="B369" s="64" t="s">
        <v>1058</v>
      </c>
      <c r="C369" s="64" t="s">
        <v>331</v>
      </c>
      <c r="D369" s="31" t="s">
        <v>686</v>
      </c>
      <c r="E369" s="64" t="s">
        <v>735</v>
      </c>
      <c r="F369" s="65">
        <v>0.08812858796296297</v>
      </c>
      <c r="G369" s="31" t="str">
        <f t="shared" si="13"/>
        <v>6.01/km</v>
      </c>
      <c r="H369" s="37">
        <f t="shared" si="14"/>
        <v>0.037684375</v>
      </c>
      <c r="I369" s="32">
        <f t="shared" si="15"/>
        <v>0.03146168981481482</v>
      </c>
    </row>
    <row r="370" spans="1:9" ht="18" customHeight="1">
      <c r="A370" s="30" t="s">
        <v>589</v>
      </c>
      <c r="B370" s="64" t="s">
        <v>403</v>
      </c>
      <c r="C370" s="64" t="s">
        <v>131</v>
      </c>
      <c r="D370" s="31" t="s">
        <v>676</v>
      </c>
      <c r="E370" s="64" t="s">
        <v>735</v>
      </c>
      <c r="F370" s="65">
        <v>0.08931030092592591</v>
      </c>
      <c r="G370" s="31" t="str">
        <f t="shared" si="13"/>
        <v>6.06/km</v>
      </c>
      <c r="H370" s="37">
        <f t="shared" si="14"/>
        <v>0.038866087962962946</v>
      </c>
      <c r="I370" s="32">
        <f t="shared" si="15"/>
        <v>0.03408449074074073</v>
      </c>
    </row>
    <row r="371" spans="1:9" ht="18" customHeight="1">
      <c r="A371" s="30" t="s">
        <v>590</v>
      </c>
      <c r="B371" s="64" t="s">
        <v>1059</v>
      </c>
      <c r="C371" s="64" t="s">
        <v>19</v>
      </c>
      <c r="D371" s="31" t="s">
        <v>684</v>
      </c>
      <c r="E371" s="64" t="s">
        <v>646</v>
      </c>
      <c r="F371" s="65">
        <v>0.08931076388888888</v>
      </c>
      <c r="G371" s="31" t="str">
        <f t="shared" si="13"/>
        <v>6.06/km</v>
      </c>
      <c r="H371" s="37">
        <f t="shared" si="14"/>
        <v>0.03886655092592591</v>
      </c>
      <c r="I371" s="32">
        <f t="shared" si="15"/>
        <v>0.032816666666666654</v>
      </c>
    </row>
    <row r="372" spans="1:9" ht="18" customHeight="1">
      <c r="A372" s="30" t="s">
        <v>591</v>
      </c>
      <c r="B372" s="64" t="s">
        <v>1060</v>
      </c>
      <c r="C372" s="64" t="s">
        <v>338</v>
      </c>
      <c r="D372" s="31" t="s">
        <v>825</v>
      </c>
      <c r="E372" s="64" t="s">
        <v>749</v>
      </c>
      <c r="F372" s="65">
        <v>0.08942523148148147</v>
      </c>
      <c r="G372" s="31" t="str">
        <f t="shared" si="13"/>
        <v>6.06/km</v>
      </c>
      <c r="H372" s="37">
        <f t="shared" si="14"/>
        <v>0.038981018518518505</v>
      </c>
      <c r="I372" s="32">
        <f t="shared" si="15"/>
        <v>0.021295254629629626</v>
      </c>
    </row>
    <row r="373" spans="1:9" ht="18" customHeight="1">
      <c r="A373" s="30" t="s">
        <v>592</v>
      </c>
      <c r="B373" s="64" t="s">
        <v>1061</v>
      </c>
      <c r="C373" s="64" t="s">
        <v>127</v>
      </c>
      <c r="D373" s="31" t="s">
        <v>684</v>
      </c>
      <c r="E373" s="64" t="s">
        <v>735</v>
      </c>
      <c r="F373" s="65">
        <v>0.08953287037037037</v>
      </c>
      <c r="G373" s="31" t="str">
        <f t="shared" si="13"/>
        <v>6.07/km</v>
      </c>
      <c r="H373" s="37">
        <f t="shared" si="14"/>
        <v>0.039088657407407405</v>
      </c>
      <c r="I373" s="32">
        <f t="shared" si="15"/>
        <v>0.03303877314814815</v>
      </c>
    </row>
    <row r="374" spans="1:9" ht="18" customHeight="1">
      <c r="A374" s="30" t="s">
        <v>593</v>
      </c>
      <c r="B374" s="64" t="s">
        <v>417</v>
      </c>
      <c r="C374" s="64" t="s">
        <v>1062</v>
      </c>
      <c r="D374" s="31" t="s">
        <v>659</v>
      </c>
      <c r="E374" s="64" t="s">
        <v>342</v>
      </c>
      <c r="F374" s="65">
        <v>0.08982557870370371</v>
      </c>
      <c r="G374" s="31" t="str">
        <f t="shared" si="13"/>
        <v>6.08/km</v>
      </c>
      <c r="H374" s="37">
        <f t="shared" si="14"/>
        <v>0.03938136574074074</v>
      </c>
      <c r="I374" s="32">
        <f t="shared" si="15"/>
        <v>0.03938136574074074</v>
      </c>
    </row>
    <row r="375" spans="1:9" ht="18" customHeight="1">
      <c r="A375" s="30" t="s">
        <v>594</v>
      </c>
      <c r="B375" s="64" t="s">
        <v>1063</v>
      </c>
      <c r="C375" s="64" t="s">
        <v>1064</v>
      </c>
      <c r="D375" s="31" t="s">
        <v>934</v>
      </c>
      <c r="E375" s="64" t="s">
        <v>794</v>
      </c>
      <c r="F375" s="65">
        <v>0.09002164351851853</v>
      </c>
      <c r="G375" s="31" t="str">
        <f t="shared" si="13"/>
        <v>6.09/km</v>
      </c>
      <c r="H375" s="37">
        <f t="shared" si="14"/>
        <v>0.039577430555555564</v>
      </c>
      <c r="I375" s="32">
        <f t="shared" si="15"/>
        <v>0.013067129629629637</v>
      </c>
    </row>
    <row r="376" spans="1:9" ht="18" customHeight="1">
      <c r="A376" s="30" t="s">
        <v>595</v>
      </c>
      <c r="B376" s="64" t="s">
        <v>1065</v>
      </c>
      <c r="C376" s="64" t="s">
        <v>1066</v>
      </c>
      <c r="D376" s="31" t="s">
        <v>934</v>
      </c>
      <c r="E376" s="64" t="s">
        <v>301</v>
      </c>
      <c r="F376" s="65">
        <v>0.09014942129629629</v>
      </c>
      <c r="G376" s="31" t="str">
        <f t="shared" si="13"/>
        <v>6.09/km</v>
      </c>
      <c r="H376" s="37">
        <f t="shared" si="14"/>
        <v>0.03970520833333332</v>
      </c>
      <c r="I376" s="32">
        <f t="shared" si="15"/>
        <v>0.013194907407407391</v>
      </c>
    </row>
    <row r="377" spans="1:9" ht="18" customHeight="1">
      <c r="A377" s="30" t="s">
        <v>596</v>
      </c>
      <c r="B377" s="64" t="s">
        <v>1067</v>
      </c>
      <c r="C377" s="64" t="s">
        <v>20</v>
      </c>
      <c r="D377" s="31" t="s">
        <v>686</v>
      </c>
      <c r="E377" s="64" t="s">
        <v>716</v>
      </c>
      <c r="F377" s="65">
        <v>0.09145590277777778</v>
      </c>
      <c r="G377" s="31" t="str">
        <f t="shared" si="13"/>
        <v>6.15/km</v>
      </c>
      <c r="H377" s="37">
        <f t="shared" si="14"/>
        <v>0.04101168981481481</v>
      </c>
      <c r="I377" s="32">
        <f t="shared" si="15"/>
        <v>0.03478900462962963</v>
      </c>
    </row>
    <row r="378" spans="1:9" ht="18" customHeight="1">
      <c r="A378" s="30" t="s">
        <v>597</v>
      </c>
      <c r="B378" s="64" t="s">
        <v>1068</v>
      </c>
      <c r="C378" s="64" t="s">
        <v>19</v>
      </c>
      <c r="D378" s="31" t="s">
        <v>670</v>
      </c>
      <c r="E378" s="64" t="s">
        <v>737</v>
      </c>
      <c r="F378" s="65">
        <v>0.092196875</v>
      </c>
      <c r="G378" s="31" t="str">
        <f t="shared" si="13"/>
        <v>6.18/km</v>
      </c>
      <c r="H378" s="37">
        <f t="shared" si="14"/>
        <v>0.04175266203703703</v>
      </c>
      <c r="I378" s="32">
        <f t="shared" si="15"/>
        <v>0.0396943287037037</v>
      </c>
    </row>
    <row r="379" spans="1:9" ht="18" customHeight="1">
      <c r="A379" s="30" t="s">
        <v>598</v>
      </c>
      <c r="B379" s="64" t="s">
        <v>1068</v>
      </c>
      <c r="C379" s="64" t="s">
        <v>380</v>
      </c>
      <c r="D379" s="31" t="s">
        <v>720</v>
      </c>
      <c r="E379" s="64" t="s">
        <v>995</v>
      </c>
      <c r="F379" s="65">
        <v>0.09220266203703703</v>
      </c>
      <c r="G379" s="31" t="str">
        <f t="shared" si="13"/>
        <v>6.18/km</v>
      </c>
      <c r="H379" s="37">
        <f t="shared" si="14"/>
        <v>0.04175844907407406</v>
      </c>
      <c r="I379" s="32">
        <f t="shared" si="15"/>
        <v>0.032306828703703695</v>
      </c>
    </row>
    <row r="380" spans="1:9" ht="18" customHeight="1">
      <c r="A380" s="41" t="s">
        <v>599</v>
      </c>
      <c r="B380" s="68" t="s">
        <v>344</v>
      </c>
      <c r="C380" s="68" t="s">
        <v>18</v>
      </c>
      <c r="D380" s="42" t="s">
        <v>720</v>
      </c>
      <c r="E380" s="68" t="s">
        <v>294</v>
      </c>
      <c r="F380" s="69">
        <v>0.09245636574074075</v>
      </c>
      <c r="G380" s="42" t="str">
        <f t="shared" si="13"/>
        <v>6.19/km</v>
      </c>
      <c r="H380" s="43">
        <f t="shared" si="14"/>
        <v>0.04201215277777778</v>
      </c>
      <c r="I380" s="44">
        <f t="shared" si="15"/>
        <v>0.03256053240740741</v>
      </c>
    </row>
    <row r="381" spans="1:9" ht="18" customHeight="1">
      <c r="A381" s="30" t="s">
        <v>600</v>
      </c>
      <c r="B381" s="64" t="s">
        <v>1069</v>
      </c>
      <c r="C381" s="64" t="s">
        <v>1070</v>
      </c>
      <c r="D381" s="31" t="s">
        <v>732</v>
      </c>
      <c r="E381" s="64" t="s">
        <v>735</v>
      </c>
      <c r="F381" s="65">
        <v>0.09256122685185185</v>
      </c>
      <c r="G381" s="31" t="str">
        <f t="shared" si="13"/>
        <v>6.19/km</v>
      </c>
      <c r="H381" s="37">
        <f t="shared" si="14"/>
        <v>0.04211701388888888</v>
      </c>
      <c r="I381" s="32">
        <f t="shared" si="15"/>
        <v>0.03160219907407407</v>
      </c>
    </row>
    <row r="382" spans="1:9" ht="18" customHeight="1">
      <c r="A382" s="30" t="s">
        <v>601</v>
      </c>
      <c r="B382" s="64" t="s">
        <v>1071</v>
      </c>
      <c r="C382" s="64" t="s">
        <v>320</v>
      </c>
      <c r="D382" s="31" t="s">
        <v>668</v>
      </c>
      <c r="E382" s="64" t="s">
        <v>299</v>
      </c>
      <c r="F382" s="65">
        <v>0.09342997685185185</v>
      </c>
      <c r="G382" s="31" t="str">
        <f t="shared" si="13"/>
        <v>6.23/km</v>
      </c>
      <c r="H382" s="37">
        <f t="shared" si="14"/>
        <v>0.04298576388888888</v>
      </c>
      <c r="I382" s="32">
        <f t="shared" si="15"/>
        <v>0.041615046296296296</v>
      </c>
    </row>
    <row r="383" spans="1:9" ht="18" customHeight="1">
      <c r="A383" s="30" t="s">
        <v>602</v>
      </c>
      <c r="B383" s="64" t="s">
        <v>1072</v>
      </c>
      <c r="C383" s="64" t="s">
        <v>13</v>
      </c>
      <c r="D383" s="31" t="s">
        <v>686</v>
      </c>
      <c r="E383" s="64" t="s">
        <v>376</v>
      </c>
      <c r="F383" s="65">
        <v>0.09347291666666667</v>
      </c>
      <c r="G383" s="31" t="str">
        <f t="shared" si="13"/>
        <v>6.23/km</v>
      </c>
      <c r="H383" s="37">
        <f t="shared" si="14"/>
        <v>0.0430287037037037</v>
      </c>
      <c r="I383" s="32">
        <f t="shared" si="15"/>
        <v>0.03680601851851852</v>
      </c>
    </row>
    <row r="384" spans="1:9" ht="18" customHeight="1">
      <c r="A384" s="30" t="s">
        <v>603</v>
      </c>
      <c r="B384" s="64" t="s">
        <v>1073</v>
      </c>
      <c r="C384" s="64" t="s">
        <v>1074</v>
      </c>
      <c r="D384" s="31" t="s">
        <v>934</v>
      </c>
      <c r="E384" s="64" t="s">
        <v>794</v>
      </c>
      <c r="F384" s="65">
        <v>0.09347777777777777</v>
      </c>
      <c r="G384" s="31" t="str">
        <f t="shared" si="13"/>
        <v>6.23/km</v>
      </c>
      <c r="H384" s="37">
        <f t="shared" si="14"/>
        <v>0.0430335648148148</v>
      </c>
      <c r="I384" s="32">
        <f t="shared" si="15"/>
        <v>0.016523263888888876</v>
      </c>
    </row>
    <row r="385" spans="1:9" ht="18" customHeight="1">
      <c r="A385" s="30" t="s">
        <v>604</v>
      </c>
      <c r="B385" s="64" t="s">
        <v>837</v>
      </c>
      <c r="C385" s="64" t="s">
        <v>320</v>
      </c>
      <c r="D385" s="31" t="s">
        <v>659</v>
      </c>
      <c r="E385" s="64" t="s">
        <v>737</v>
      </c>
      <c r="F385" s="65">
        <v>0.09356504629629629</v>
      </c>
      <c r="G385" s="31" t="str">
        <f t="shared" si="13"/>
        <v>6.23/km</v>
      </c>
      <c r="H385" s="37">
        <f t="shared" si="14"/>
        <v>0.043120833333333324</v>
      </c>
      <c r="I385" s="32">
        <f t="shared" si="15"/>
        <v>0.043120833333333324</v>
      </c>
    </row>
    <row r="386" spans="1:9" ht="18" customHeight="1">
      <c r="A386" s="30" t="s">
        <v>605</v>
      </c>
      <c r="B386" s="64" t="s">
        <v>1075</v>
      </c>
      <c r="C386" s="64" t="s">
        <v>1076</v>
      </c>
      <c r="D386" s="31" t="s">
        <v>861</v>
      </c>
      <c r="E386" s="64" t="s">
        <v>709</v>
      </c>
      <c r="F386" s="65">
        <v>0.09361435185185185</v>
      </c>
      <c r="G386" s="31" t="str">
        <f t="shared" si="13"/>
        <v>6.23/km</v>
      </c>
      <c r="H386" s="37">
        <f t="shared" si="14"/>
        <v>0.04317013888888888</v>
      </c>
      <c r="I386" s="32">
        <f t="shared" si="15"/>
        <v>0.02164270833333333</v>
      </c>
    </row>
    <row r="387" spans="1:9" ht="18" customHeight="1">
      <c r="A387" s="30" t="s">
        <v>606</v>
      </c>
      <c r="B387" s="64" t="s">
        <v>1077</v>
      </c>
      <c r="C387" s="64" t="s">
        <v>343</v>
      </c>
      <c r="D387" s="31" t="s">
        <v>659</v>
      </c>
      <c r="E387" s="64" t="s">
        <v>709</v>
      </c>
      <c r="F387" s="65">
        <v>0.09362175925925925</v>
      </c>
      <c r="G387" s="31" t="str">
        <f t="shared" si="13"/>
        <v>6.23/km</v>
      </c>
      <c r="H387" s="37">
        <f t="shared" si="14"/>
        <v>0.04317754629629628</v>
      </c>
      <c r="I387" s="32">
        <f t="shared" si="15"/>
        <v>0.04317754629629628</v>
      </c>
    </row>
    <row r="388" spans="1:9" ht="18" customHeight="1">
      <c r="A388" s="30" t="s">
        <v>607</v>
      </c>
      <c r="B388" s="64" t="s">
        <v>1078</v>
      </c>
      <c r="C388" s="64" t="s">
        <v>132</v>
      </c>
      <c r="D388" s="31" t="s">
        <v>732</v>
      </c>
      <c r="E388" s="64" t="s">
        <v>806</v>
      </c>
      <c r="F388" s="65">
        <v>0.09367604166666667</v>
      </c>
      <c r="G388" s="31" t="str">
        <f t="shared" si="13"/>
        <v>6.24/km</v>
      </c>
      <c r="H388" s="37">
        <f t="shared" si="14"/>
        <v>0.0432318287037037</v>
      </c>
      <c r="I388" s="32">
        <f t="shared" si="15"/>
        <v>0.03271701388888889</v>
      </c>
    </row>
    <row r="389" spans="1:9" ht="18" customHeight="1">
      <c r="A389" s="30" t="s">
        <v>608</v>
      </c>
      <c r="B389" s="64" t="s">
        <v>1079</v>
      </c>
      <c r="C389" s="64" t="s">
        <v>427</v>
      </c>
      <c r="D389" s="31" t="s">
        <v>684</v>
      </c>
      <c r="E389" s="64" t="s">
        <v>662</v>
      </c>
      <c r="F389" s="65">
        <v>0.09520324074074075</v>
      </c>
      <c r="G389" s="31" t="str">
        <f t="shared" si="13"/>
        <v>6.30/km</v>
      </c>
      <c r="H389" s="37">
        <f t="shared" si="14"/>
        <v>0.044759027777777786</v>
      </c>
      <c r="I389" s="32">
        <f t="shared" si="15"/>
        <v>0.03870914351851853</v>
      </c>
    </row>
    <row r="390" spans="1:9" ht="18" customHeight="1">
      <c r="A390" s="30" t="s">
        <v>609</v>
      </c>
      <c r="B390" s="64" t="s">
        <v>1018</v>
      </c>
      <c r="C390" s="64" t="s">
        <v>357</v>
      </c>
      <c r="D390" s="31" t="s">
        <v>951</v>
      </c>
      <c r="E390" s="64" t="s">
        <v>662</v>
      </c>
      <c r="F390" s="65">
        <v>0.0954962962962963</v>
      </c>
      <c r="G390" s="31" t="str">
        <f t="shared" si="13"/>
        <v>6.31/km</v>
      </c>
      <c r="H390" s="37">
        <f t="shared" si="14"/>
        <v>0.04505208333333333</v>
      </c>
      <c r="I390" s="32">
        <f t="shared" si="15"/>
        <v>0.0173900462962963</v>
      </c>
    </row>
    <row r="391" spans="1:9" ht="18" customHeight="1">
      <c r="A391" s="30" t="s">
        <v>610</v>
      </c>
      <c r="B391" s="64" t="s">
        <v>1080</v>
      </c>
      <c r="C391" s="64" t="s">
        <v>17</v>
      </c>
      <c r="D391" s="31" t="s">
        <v>684</v>
      </c>
      <c r="E391" s="64" t="s">
        <v>718</v>
      </c>
      <c r="F391" s="65">
        <v>0.09576493055555556</v>
      </c>
      <c r="G391" s="31" t="str">
        <f t="shared" si="13"/>
        <v>6.32/km</v>
      </c>
      <c r="H391" s="37">
        <f t="shared" si="14"/>
        <v>0.04532071759259259</v>
      </c>
      <c r="I391" s="32">
        <f t="shared" si="15"/>
        <v>0.03927083333333333</v>
      </c>
    </row>
    <row r="392" spans="1:9" ht="18" customHeight="1">
      <c r="A392" s="30" t="s">
        <v>611</v>
      </c>
      <c r="B392" s="64" t="s">
        <v>1081</v>
      </c>
      <c r="C392" s="64" t="s">
        <v>414</v>
      </c>
      <c r="D392" s="31" t="s">
        <v>732</v>
      </c>
      <c r="E392" s="64" t="s">
        <v>737</v>
      </c>
      <c r="F392" s="65">
        <v>0.09579282407407408</v>
      </c>
      <c r="G392" s="31" t="str">
        <f t="shared" si="13"/>
        <v>6.32/km</v>
      </c>
      <c r="H392" s="37">
        <f t="shared" si="14"/>
        <v>0.04534861111111111</v>
      </c>
      <c r="I392" s="32">
        <f t="shared" si="15"/>
        <v>0.0348337962962963</v>
      </c>
    </row>
    <row r="393" spans="1:9" ht="18" customHeight="1">
      <c r="A393" s="30" t="s">
        <v>612</v>
      </c>
      <c r="B393" s="64" t="s">
        <v>1082</v>
      </c>
      <c r="C393" s="64" t="s">
        <v>1083</v>
      </c>
      <c r="D393" s="31" t="s">
        <v>732</v>
      </c>
      <c r="E393" s="64" t="s">
        <v>716</v>
      </c>
      <c r="F393" s="65">
        <v>0.09600474537037036</v>
      </c>
      <c r="G393" s="31" t="str">
        <f t="shared" si="13"/>
        <v>6.33/km</v>
      </c>
      <c r="H393" s="37">
        <f t="shared" si="14"/>
        <v>0.04556053240740739</v>
      </c>
      <c r="I393" s="32">
        <f t="shared" si="15"/>
        <v>0.03504571759259258</v>
      </c>
    </row>
    <row r="394" spans="1:9" ht="18" customHeight="1">
      <c r="A394" s="30" t="s">
        <v>613</v>
      </c>
      <c r="B394" s="64" t="s">
        <v>1084</v>
      </c>
      <c r="C394" s="64" t="s">
        <v>128</v>
      </c>
      <c r="D394" s="31" t="s">
        <v>686</v>
      </c>
      <c r="E394" s="64" t="s">
        <v>737</v>
      </c>
      <c r="F394" s="65">
        <v>0.09614976851851852</v>
      </c>
      <c r="G394" s="31" t="str">
        <f t="shared" si="13"/>
        <v>6.34/km</v>
      </c>
      <c r="H394" s="37">
        <f t="shared" si="14"/>
        <v>0.04570555555555555</v>
      </c>
      <c r="I394" s="32">
        <f t="shared" si="15"/>
        <v>0.03948287037037037</v>
      </c>
    </row>
    <row r="395" spans="1:9" ht="18" customHeight="1">
      <c r="A395" s="30" t="s">
        <v>614</v>
      </c>
      <c r="B395" s="64" t="s">
        <v>1085</v>
      </c>
      <c r="C395" s="64" t="s">
        <v>25</v>
      </c>
      <c r="D395" s="31" t="s">
        <v>711</v>
      </c>
      <c r="E395" s="64" t="s">
        <v>1086</v>
      </c>
      <c r="F395" s="65">
        <v>0.09651875</v>
      </c>
      <c r="G395" s="31" t="str">
        <f t="shared" si="13"/>
        <v>6.35/km</v>
      </c>
      <c r="H395" s="37">
        <f t="shared" si="14"/>
        <v>0.04607453703703703</v>
      </c>
      <c r="I395" s="32">
        <f t="shared" si="15"/>
        <v>0.0368849537037037</v>
      </c>
    </row>
    <row r="396" spans="1:9" ht="18" customHeight="1">
      <c r="A396" s="30" t="s">
        <v>615</v>
      </c>
      <c r="B396" s="64" t="s">
        <v>808</v>
      </c>
      <c r="C396" s="64" t="s">
        <v>385</v>
      </c>
      <c r="D396" s="31" t="s">
        <v>670</v>
      </c>
      <c r="E396" s="64" t="s">
        <v>716</v>
      </c>
      <c r="F396" s="65">
        <v>0.09660972222222224</v>
      </c>
      <c r="G396" s="31" t="str">
        <f t="shared" si="13"/>
        <v>6.36/km</v>
      </c>
      <c r="H396" s="37">
        <f t="shared" si="14"/>
        <v>0.04616550925925927</v>
      </c>
      <c r="I396" s="32">
        <f t="shared" si="15"/>
        <v>0.04410717592592594</v>
      </c>
    </row>
    <row r="397" spans="1:9" ht="18" customHeight="1">
      <c r="A397" s="30" t="s">
        <v>616</v>
      </c>
      <c r="B397" s="64" t="s">
        <v>1087</v>
      </c>
      <c r="C397" s="64" t="s">
        <v>331</v>
      </c>
      <c r="D397" s="31" t="s">
        <v>659</v>
      </c>
      <c r="E397" s="64" t="s">
        <v>735</v>
      </c>
      <c r="F397" s="65">
        <v>0.09661400462962962</v>
      </c>
      <c r="G397" s="31" t="str">
        <f t="shared" si="13"/>
        <v>6.36/km</v>
      </c>
      <c r="H397" s="37">
        <f t="shared" si="14"/>
        <v>0.04616979166666665</v>
      </c>
      <c r="I397" s="32">
        <f t="shared" si="15"/>
        <v>0.04616979166666665</v>
      </c>
    </row>
    <row r="398" spans="1:9" ht="18" customHeight="1">
      <c r="A398" s="30" t="s">
        <v>617</v>
      </c>
      <c r="B398" s="64" t="s">
        <v>658</v>
      </c>
      <c r="C398" s="64" t="s">
        <v>1088</v>
      </c>
      <c r="D398" s="31" t="s">
        <v>861</v>
      </c>
      <c r="E398" s="64" t="s">
        <v>737</v>
      </c>
      <c r="F398" s="65">
        <v>0.0969011574074074</v>
      </c>
      <c r="G398" s="31" t="str">
        <f t="shared" si="13"/>
        <v>6.37/km</v>
      </c>
      <c r="H398" s="37">
        <f t="shared" si="14"/>
        <v>0.04645694444444443</v>
      </c>
      <c r="I398" s="32">
        <f t="shared" si="15"/>
        <v>0.02492951388888888</v>
      </c>
    </row>
    <row r="399" spans="1:9" ht="18" customHeight="1">
      <c r="A399" s="30" t="s">
        <v>618</v>
      </c>
      <c r="B399" s="64" t="s">
        <v>923</v>
      </c>
      <c r="C399" s="64" t="s">
        <v>126</v>
      </c>
      <c r="D399" s="31" t="s">
        <v>720</v>
      </c>
      <c r="E399" s="64" t="s">
        <v>737</v>
      </c>
      <c r="F399" s="65">
        <v>0.09690543981481481</v>
      </c>
      <c r="G399" s="31" t="str">
        <f t="shared" si="13"/>
        <v>6.37/km</v>
      </c>
      <c r="H399" s="37">
        <f t="shared" si="14"/>
        <v>0.04646122685185184</v>
      </c>
      <c r="I399" s="32">
        <f t="shared" si="15"/>
        <v>0.03700960648148147</v>
      </c>
    </row>
    <row r="400" spans="1:9" ht="18" customHeight="1">
      <c r="A400" s="30" t="s">
        <v>619</v>
      </c>
      <c r="B400" s="64" t="s">
        <v>1089</v>
      </c>
      <c r="C400" s="64" t="s">
        <v>414</v>
      </c>
      <c r="D400" s="31" t="s">
        <v>732</v>
      </c>
      <c r="E400" s="64" t="s">
        <v>985</v>
      </c>
      <c r="F400" s="65">
        <v>0.09715601851851852</v>
      </c>
      <c r="G400" s="31" t="str">
        <f t="shared" si="13"/>
        <v>6.38/km</v>
      </c>
      <c r="H400" s="37">
        <f t="shared" si="14"/>
        <v>0.04671180555555555</v>
      </c>
      <c r="I400" s="32">
        <f t="shared" si="15"/>
        <v>0.03619699074074074</v>
      </c>
    </row>
    <row r="401" spans="1:9" ht="18" customHeight="1">
      <c r="A401" s="30" t="s">
        <v>620</v>
      </c>
      <c r="B401" s="64" t="s">
        <v>984</v>
      </c>
      <c r="C401" s="64" t="s">
        <v>396</v>
      </c>
      <c r="D401" s="31" t="s">
        <v>934</v>
      </c>
      <c r="E401" s="64" t="s">
        <v>749</v>
      </c>
      <c r="F401" s="65">
        <v>0.09718391203703704</v>
      </c>
      <c r="G401" s="31" t="str">
        <f t="shared" si="13"/>
        <v>6.38/km</v>
      </c>
      <c r="H401" s="37">
        <f t="shared" si="14"/>
        <v>0.04673969907407407</v>
      </c>
      <c r="I401" s="32">
        <f t="shared" si="15"/>
        <v>0.020229398148148142</v>
      </c>
    </row>
    <row r="402" spans="1:9" ht="18" customHeight="1">
      <c r="A402" s="30" t="s">
        <v>621</v>
      </c>
      <c r="B402" s="64" t="s">
        <v>386</v>
      </c>
      <c r="C402" s="64" t="s">
        <v>41</v>
      </c>
      <c r="D402" s="31" t="s">
        <v>670</v>
      </c>
      <c r="E402" s="64" t="s">
        <v>823</v>
      </c>
      <c r="F402" s="65">
        <v>0.09740277777777778</v>
      </c>
      <c r="G402" s="31" t="str">
        <f t="shared" si="13"/>
        <v>6.39/km</v>
      </c>
      <c r="H402" s="37">
        <f t="shared" si="14"/>
        <v>0.046958564814814814</v>
      </c>
      <c r="I402" s="32">
        <f t="shared" si="15"/>
        <v>0.044900231481481485</v>
      </c>
    </row>
    <row r="403" spans="1:9" ht="18" customHeight="1">
      <c r="A403" s="30" t="s">
        <v>622</v>
      </c>
      <c r="B403" s="64" t="s">
        <v>1090</v>
      </c>
      <c r="C403" s="64" t="s">
        <v>346</v>
      </c>
      <c r="D403" s="31" t="s">
        <v>732</v>
      </c>
      <c r="E403" s="64" t="s">
        <v>314</v>
      </c>
      <c r="F403" s="65">
        <v>0.09881087962962963</v>
      </c>
      <c r="G403" s="31" t="str">
        <f t="shared" si="13"/>
        <v>6.45/km</v>
      </c>
      <c r="H403" s="37">
        <f t="shared" si="14"/>
        <v>0.04836666666666666</v>
      </c>
      <c r="I403" s="32">
        <f t="shared" si="15"/>
        <v>0.03785185185185185</v>
      </c>
    </row>
    <row r="404" spans="1:9" ht="18" customHeight="1">
      <c r="A404" s="41" t="s">
        <v>623</v>
      </c>
      <c r="B404" s="68" t="s">
        <v>1091</v>
      </c>
      <c r="C404" s="68" t="s">
        <v>297</v>
      </c>
      <c r="D404" s="42" t="s">
        <v>720</v>
      </c>
      <c r="E404" s="68" t="s">
        <v>294</v>
      </c>
      <c r="F404" s="69">
        <v>0.10003831018518518</v>
      </c>
      <c r="G404" s="42" t="str">
        <f t="shared" si="13"/>
        <v>6.50/km</v>
      </c>
      <c r="H404" s="43">
        <f t="shared" si="14"/>
        <v>0.04959409722222221</v>
      </c>
      <c r="I404" s="44">
        <f t="shared" si="15"/>
        <v>0.04014247685185184</v>
      </c>
    </row>
    <row r="405" spans="1:9" ht="18" customHeight="1">
      <c r="A405" s="30" t="s">
        <v>624</v>
      </c>
      <c r="B405" s="64" t="s">
        <v>1092</v>
      </c>
      <c r="C405" s="64" t="s">
        <v>653</v>
      </c>
      <c r="D405" s="31" t="s">
        <v>1010</v>
      </c>
      <c r="E405" s="64" t="s">
        <v>1093</v>
      </c>
      <c r="F405" s="65">
        <v>0.10036736111111111</v>
      </c>
      <c r="G405" s="31" t="str">
        <f t="shared" si="13"/>
        <v>6.51/km</v>
      </c>
      <c r="H405" s="37">
        <f t="shared" si="14"/>
        <v>0.04992314814814814</v>
      </c>
      <c r="I405" s="32">
        <f t="shared" si="15"/>
        <v>0.01771643518518519</v>
      </c>
    </row>
    <row r="406" spans="1:9" ht="18" customHeight="1">
      <c r="A406" s="30" t="s">
        <v>625</v>
      </c>
      <c r="B406" s="64" t="s">
        <v>692</v>
      </c>
      <c r="C406" s="64" t="s">
        <v>130</v>
      </c>
      <c r="D406" s="31" t="s">
        <v>720</v>
      </c>
      <c r="E406" s="64" t="s">
        <v>770</v>
      </c>
      <c r="F406" s="65">
        <v>0.1008074074074074</v>
      </c>
      <c r="G406" s="31" t="str">
        <f t="shared" si="13"/>
        <v>6.53/km</v>
      </c>
      <c r="H406" s="37">
        <f t="shared" si="14"/>
        <v>0.05036319444444443</v>
      </c>
      <c r="I406" s="32">
        <f t="shared" si="15"/>
        <v>0.040911574074074065</v>
      </c>
    </row>
    <row r="407" spans="1:9" ht="18" customHeight="1">
      <c r="A407" s="30" t="s">
        <v>626</v>
      </c>
      <c r="B407" s="64" t="s">
        <v>1094</v>
      </c>
      <c r="C407" s="64" t="s">
        <v>371</v>
      </c>
      <c r="D407" s="31" t="s">
        <v>1055</v>
      </c>
      <c r="E407" s="64" t="s">
        <v>1093</v>
      </c>
      <c r="F407" s="65">
        <v>0.1008306712962963</v>
      </c>
      <c r="G407" s="31" t="str">
        <f t="shared" si="13"/>
        <v>6.53/km</v>
      </c>
      <c r="H407" s="37">
        <f t="shared" si="14"/>
        <v>0.050386458333333335</v>
      </c>
      <c r="I407" s="32" t="e">
        <f t="shared" si="15"/>
        <v>#N/A</v>
      </c>
    </row>
    <row r="408" spans="1:9" ht="18" customHeight="1">
      <c r="A408" s="30" t="s">
        <v>627</v>
      </c>
      <c r="B408" s="64" t="s">
        <v>1095</v>
      </c>
      <c r="C408" s="64" t="s">
        <v>1096</v>
      </c>
      <c r="D408" s="31" t="s">
        <v>934</v>
      </c>
      <c r="E408" s="64" t="s">
        <v>770</v>
      </c>
      <c r="F408" s="65">
        <v>0.10161759259259258</v>
      </c>
      <c r="G408" s="31" t="str">
        <f t="shared" si="13"/>
        <v>6.56/km</v>
      </c>
      <c r="H408" s="37">
        <f t="shared" si="14"/>
        <v>0.05117337962962961</v>
      </c>
      <c r="I408" s="32">
        <f t="shared" si="15"/>
        <v>0.024663078703703684</v>
      </c>
    </row>
    <row r="409" spans="1:9" ht="18" customHeight="1">
      <c r="A409" s="30" t="s">
        <v>628</v>
      </c>
      <c r="B409" s="64" t="s">
        <v>1097</v>
      </c>
      <c r="C409" s="64" t="s">
        <v>1098</v>
      </c>
      <c r="D409" s="31" t="s">
        <v>732</v>
      </c>
      <c r="E409" s="64" t="s">
        <v>794</v>
      </c>
      <c r="F409" s="65">
        <v>0.10174861111111111</v>
      </c>
      <c r="G409" s="31" t="str">
        <f t="shared" si="13"/>
        <v>6.57/km</v>
      </c>
      <c r="H409" s="37">
        <f t="shared" si="14"/>
        <v>0.05130439814814814</v>
      </c>
      <c r="I409" s="32">
        <f t="shared" si="15"/>
        <v>0.04078958333333333</v>
      </c>
    </row>
    <row r="410" spans="1:9" ht="18" customHeight="1">
      <c r="A410" s="30" t="s">
        <v>629</v>
      </c>
      <c r="B410" s="64" t="s">
        <v>1099</v>
      </c>
      <c r="C410" s="64" t="s">
        <v>131</v>
      </c>
      <c r="D410" s="31" t="s">
        <v>670</v>
      </c>
      <c r="E410" s="64" t="s">
        <v>737</v>
      </c>
      <c r="F410" s="65">
        <v>0.10180324074074075</v>
      </c>
      <c r="G410" s="31" t="str">
        <f t="shared" si="13"/>
        <v>6.57/km</v>
      </c>
      <c r="H410" s="37">
        <f t="shared" si="14"/>
        <v>0.05135902777777778</v>
      </c>
      <c r="I410" s="32">
        <f t="shared" si="15"/>
        <v>0.04930069444444445</v>
      </c>
    </row>
    <row r="411" spans="1:9" ht="18" customHeight="1">
      <c r="A411" s="30" t="s">
        <v>630</v>
      </c>
      <c r="B411" s="64" t="s">
        <v>1100</v>
      </c>
      <c r="C411" s="64" t="s">
        <v>1064</v>
      </c>
      <c r="D411" s="31" t="s">
        <v>861</v>
      </c>
      <c r="E411" s="64" t="s">
        <v>794</v>
      </c>
      <c r="F411" s="65">
        <v>0.10344988425925926</v>
      </c>
      <c r="G411" s="31" t="str">
        <f t="shared" si="13"/>
        <v>7.04/km</v>
      </c>
      <c r="H411" s="37">
        <f t="shared" si="14"/>
        <v>0.05300567129629629</v>
      </c>
      <c r="I411" s="32">
        <f t="shared" si="15"/>
        <v>0.03147824074074074</v>
      </c>
    </row>
    <row r="412" spans="1:9" ht="18" customHeight="1">
      <c r="A412" s="30" t="s">
        <v>631</v>
      </c>
      <c r="B412" s="64" t="s">
        <v>1101</v>
      </c>
      <c r="C412" s="64" t="s">
        <v>1064</v>
      </c>
      <c r="D412" s="31" t="s">
        <v>861</v>
      </c>
      <c r="E412" s="64" t="s">
        <v>794</v>
      </c>
      <c r="F412" s="65">
        <v>0.10352824074074074</v>
      </c>
      <c r="G412" s="31" t="str">
        <f t="shared" si="13"/>
        <v>7.04/km</v>
      </c>
      <c r="H412" s="37">
        <f t="shared" si="14"/>
        <v>0.05308402777777777</v>
      </c>
      <c r="I412" s="32">
        <f t="shared" si="15"/>
        <v>0.03155659722222222</v>
      </c>
    </row>
    <row r="413" spans="1:9" ht="18" customHeight="1">
      <c r="A413" s="30" t="s">
        <v>632</v>
      </c>
      <c r="B413" s="64" t="s">
        <v>1102</v>
      </c>
      <c r="C413" s="64" t="s">
        <v>379</v>
      </c>
      <c r="D413" s="31" t="s">
        <v>686</v>
      </c>
      <c r="E413" s="64" t="s">
        <v>794</v>
      </c>
      <c r="F413" s="65">
        <v>0.10352905092592592</v>
      </c>
      <c r="G413" s="31" t="str">
        <f t="shared" si="13"/>
        <v>7.04/km</v>
      </c>
      <c r="H413" s="37">
        <f t="shared" si="14"/>
        <v>0.05308483796296295</v>
      </c>
      <c r="I413" s="32">
        <f t="shared" si="15"/>
        <v>0.04686215277777777</v>
      </c>
    </row>
    <row r="414" spans="1:9" ht="18" customHeight="1">
      <c r="A414" s="30" t="s">
        <v>633</v>
      </c>
      <c r="B414" s="64" t="s">
        <v>1103</v>
      </c>
      <c r="C414" s="64" t="s">
        <v>329</v>
      </c>
      <c r="D414" s="31" t="s">
        <v>983</v>
      </c>
      <c r="E414" s="64" t="s">
        <v>821</v>
      </c>
      <c r="F414" s="65">
        <v>0.10414097222222223</v>
      </c>
      <c r="G414" s="31" t="str">
        <f t="shared" si="13"/>
        <v>7.07/km</v>
      </c>
      <c r="H414" s="37">
        <f t="shared" si="14"/>
        <v>0.05369675925925926</v>
      </c>
      <c r="I414" s="32">
        <f t="shared" si="15"/>
        <v>0.022792361111111104</v>
      </c>
    </row>
    <row r="415" spans="1:9" ht="18" customHeight="1">
      <c r="A415" s="30" t="s">
        <v>634</v>
      </c>
      <c r="B415" s="64" t="s">
        <v>315</v>
      </c>
      <c r="C415" s="64" t="s">
        <v>1104</v>
      </c>
      <c r="D415" s="31" t="s">
        <v>1055</v>
      </c>
      <c r="E415" s="64" t="s">
        <v>401</v>
      </c>
      <c r="F415" s="65">
        <v>0.10430358796296296</v>
      </c>
      <c r="G415" s="31" t="str">
        <f t="shared" si="13"/>
        <v>7.07/km</v>
      </c>
      <c r="H415" s="37">
        <f t="shared" si="14"/>
        <v>0.053859374999999994</v>
      </c>
      <c r="I415" s="32" t="e">
        <f t="shared" si="15"/>
        <v>#N/A</v>
      </c>
    </row>
    <row r="416" spans="1:9" ht="18" customHeight="1">
      <c r="A416" s="30" t="s">
        <v>635</v>
      </c>
      <c r="B416" s="64" t="s">
        <v>1105</v>
      </c>
      <c r="C416" s="64" t="s">
        <v>325</v>
      </c>
      <c r="D416" s="31" t="s">
        <v>686</v>
      </c>
      <c r="E416" s="64" t="s">
        <v>737</v>
      </c>
      <c r="F416" s="65">
        <v>0.10819525462962963</v>
      </c>
      <c r="G416" s="31" t="str">
        <f t="shared" si="13"/>
        <v>7.23/km</v>
      </c>
      <c r="H416" s="37">
        <f t="shared" si="14"/>
        <v>0.05775104166666666</v>
      </c>
      <c r="I416" s="32">
        <f t="shared" si="15"/>
        <v>0.051528356481481484</v>
      </c>
    </row>
    <row r="417" spans="1:9" ht="18" customHeight="1">
      <c r="A417" s="30" t="s">
        <v>636</v>
      </c>
      <c r="B417" s="64" t="s">
        <v>1106</v>
      </c>
      <c r="C417" s="64" t="s">
        <v>19</v>
      </c>
      <c r="D417" s="31" t="s">
        <v>686</v>
      </c>
      <c r="E417" s="64" t="s">
        <v>794</v>
      </c>
      <c r="F417" s="65">
        <v>0.1081980324074074</v>
      </c>
      <c r="G417" s="31" t="str">
        <f t="shared" si="13"/>
        <v>7.23/km</v>
      </c>
      <c r="H417" s="37">
        <f t="shared" si="14"/>
        <v>0.05775381944444443</v>
      </c>
      <c r="I417" s="32">
        <f t="shared" si="15"/>
        <v>0.05153113425925925</v>
      </c>
    </row>
    <row r="418" spans="1:9" ht="18" customHeight="1">
      <c r="A418" s="33" t="s">
        <v>637</v>
      </c>
      <c r="B418" s="66" t="s">
        <v>1107</v>
      </c>
      <c r="C418" s="66" t="s">
        <v>129</v>
      </c>
      <c r="D418" s="34" t="s">
        <v>720</v>
      </c>
      <c r="E418" s="66" t="s">
        <v>735</v>
      </c>
      <c r="F418" s="67">
        <v>0.11045462962962964</v>
      </c>
      <c r="G418" s="34" t="str">
        <f t="shared" si="13"/>
        <v>7.32/km</v>
      </c>
      <c r="H418" s="39">
        <f t="shared" si="14"/>
        <v>0.06001041666666667</v>
      </c>
      <c r="I418" s="35">
        <f t="shared" si="15"/>
        <v>0.0505587962962963</v>
      </c>
    </row>
  </sheetData>
  <sheetProtection/>
  <autoFilter ref="A4:I41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6" t="str">
        <f>Individuale!A1</f>
        <v>Mezza Maratona di Sabaudia</v>
      </c>
      <c r="B1" s="57"/>
      <c r="C1" s="58"/>
    </row>
    <row r="2" spans="1:3" ht="24" customHeight="1">
      <c r="A2" s="59" t="str">
        <f>Individuale!B3</f>
        <v>Sabaudia (LT) Italia</v>
      </c>
      <c r="B2" s="60"/>
      <c r="C2" s="61"/>
    </row>
    <row r="3" spans="1:3" ht="24" customHeight="1">
      <c r="A3" s="24"/>
      <c r="B3" s="25" t="s">
        <v>11</v>
      </c>
      <c r="C3" s="26">
        <f>SUM(C5:C599)</f>
        <v>414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5" t="s">
        <v>709</v>
      </c>
      <c r="C5" s="47">
        <v>26</v>
      </c>
    </row>
    <row r="6" spans="1:3" ht="18" customHeight="1">
      <c r="A6" s="11">
        <v>2</v>
      </c>
      <c r="B6" s="12" t="s">
        <v>662</v>
      </c>
      <c r="C6" s="48">
        <v>26</v>
      </c>
    </row>
    <row r="7" spans="1:3" ht="18" customHeight="1">
      <c r="A7" s="11">
        <v>3</v>
      </c>
      <c r="B7" s="12" t="s">
        <v>737</v>
      </c>
      <c r="C7" s="48">
        <v>23</v>
      </c>
    </row>
    <row r="8" spans="1:3" ht="18" customHeight="1">
      <c r="A8" s="11">
        <v>4</v>
      </c>
      <c r="B8" s="12" t="s">
        <v>735</v>
      </c>
      <c r="C8" s="48">
        <v>23</v>
      </c>
    </row>
    <row r="9" spans="1:3" ht="18" customHeight="1">
      <c r="A9" s="11">
        <v>5</v>
      </c>
      <c r="B9" s="12" t="s">
        <v>716</v>
      </c>
      <c r="C9" s="48">
        <v>19</v>
      </c>
    </row>
    <row r="10" spans="1:3" ht="18" customHeight="1">
      <c r="A10" s="11">
        <v>6</v>
      </c>
      <c r="B10" s="12" t="s">
        <v>646</v>
      </c>
      <c r="C10" s="48">
        <v>17</v>
      </c>
    </row>
    <row r="11" spans="1:3" ht="18" customHeight="1">
      <c r="A11" s="11">
        <v>7</v>
      </c>
      <c r="B11" s="12" t="s">
        <v>770</v>
      </c>
      <c r="C11" s="48">
        <v>16</v>
      </c>
    </row>
    <row r="12" spans="1:3" ht="18" customHeight="1">
      <c r="A12" s="11">
        <v>8</v>
      </c>
      <c r="B12" s="12" t="s">
        <v>294</v>
      </c>
      <c r="C12" s="48">
        <v>15</v>
      </c>
    </row>
    <row r="13" spans="1:3" ht="18" customHeight="1">
      <c r="A13" s="11">
        <v>9</v>
      </c>
      <c r="B13" s="12" t="s">
        <v>749</v>
      </c>
      <c r="C13" s="48">
        <v>13</v>
      </c>
    </row>
    <row r="14" spans="1:3" ht="18" customHeight="1">
      <c r="A14" s="11">
        <v>10</v>
      </c>
      <c r="B14" s="12" t="s">
        <v>794</v>
      </c>
      <c r="C14" s="48">
        <v>13</v>
      </c>
    </row>
    <row r="15" spans="1:3" ht="18" customHeight="1">
      <c r="A15" s="11">
        <v>11</v>
      </c>
      <c r="B15" s="12" t="s">
        <v>718</v>
      </c>
      <c r="C15" s="48">
        <v>12</v>
      </c>
    </row>
    <row r="16" spans="1:3" ht="18" customHeight="1">
      <c r="A16" s="11">
        <v>12</v>
      </c>
      <c r="B16" s="12" t="s">
        <v>672</v>
      </c>
      <c r="C16" s="48">
        <v>11</v>
      </c>
    </row>
    <row r="17" spans="1:3" ht="18" customHeight="1">
      <c r="A17" s="11">
        <v>13</v>
      </c>
      <c r="B17" s="12" t="s">
        <v>314</v>
      </c>
      <c r="C17" s="48">
        <v>11</v>
      </c>
    </row>
    <row r="18" spans="1:3" ht="18" customHeight="1">
      <c r="A18" s="11">
        <v>14</v>
      </c>
      <c r="B18" s="12" t="s">
        <v>748</v>
      </c>
      <c r="C18" s="48">
        <v>9</v>
      </c>
    </row>
    <row r="19" spans="1:3" ht="18" customHeight="1">
      <c r="A19" s="11">
        <v>15</v>
      </c>
      <c r="B19" s="12" t="s">
        <v>681</v>
      </c>
      <c r="C19" s="48">
        <v>9</v>
      </c>
    </row>
    <row r="20" spans="1:3" ht="18" customHeight="1">
      <c r="A20" s="11">
        <v>16</v>
      </c>
      <c r="B20" s="12" t="s">
        <v>687</v>
      </c>
      <c r="C20" s="48">
        <v>8</v>
      </c>
    </row>
    <row r="21" spans="1:3" ht="18" customHeight="1">
      <c r="A21" s="11">
        <v>17</v>
      </c>
      <c r="B21" s="12" t="s">
        <v>679</v>
      </c>
      <c r="C21" s="48">
        <v>8</v>
      </c>
    </row>
    <row r="22" spans="1:3" ht="18" customHeight="1">
      <c r="A22" s="11">
        <v>18</v>
      </c>
      <c r="B22" s="12" t="s">
        <v>821</v>
      </c>
      <c r="C22" s="48">
        <v>8</v>
      </c>
    </row>
    <row r="23" spans="1:3" ht="18" customHeight="1">
      <c r="A23" s="11">
        <v>19</v>
      </c>
      <c r="B23" s="12" t="s">
        <v>413</v>
      </c>
      <c r="C23" s="48">
        <v>7</v>
      </c>
    </row>
    <row r="24" spans="1:3" ht="18" customHeight="1">
      <c r="A24" s="11">
        <v>20</v>
      </c>
      <c r="B24" s="12" t="s">
        <v>328</v>
      </c>
      <c r="C24" s="48">
        <v>6</v>
      </c>
    </row>
    <row r="25" spans="1:3" ht="18" customHeight="1">
      <c r="A25" s="11">
        <v>21</v>
      </c>
      <c r="B25" s="12" t="s">
        <v>378</v>
      </c>
      <c r="C25" s="48">
        <v>5</v>
      </c>
    </row>
    <row r="26" spans="1:3" ht="18" customHeight="1">
      <c r="A26" s="11">
        <v>22</v>
      </c>
      <c r="B26" s="12" t="s">
        <v>948</v>
      </c>
      <c r="C26" s="48">
        <v>5</v>
      </c>
    </row>
    <row r="27" spans="1:3" ht="18" customHeight="1">
      <c r="A27" s="11">
        <v>23</v>
      </c>
      <c r="B27" s="12" t="s">
        <v>698</v>
      </c>
      <c r="C27" s="48">
        <v>4</v>
      </c>
    </row>
    <row r="28" spans="1:3" ht="18" customHeight="1">
      <c r="A28" s="11">
        <v>24</v>
      </c>
      <c r="B28" s="12" t="s">
        <v>742</v>
      </c>
      <c r="C28" s="48">
        <v>4</v>
      </c>
    </row>
    <row r="29" spans="1:3" ht="18" customHeight="1">
      <c r="A29" s="11">
        <v>25</v>
      </c>
      <c r="B29" s="12" t="s">
        <v>823</v>
      </c>
      <c r="C29" s="48">
        <v>4</v>
      </c>
    </row>
    <row r="30" spans="1:3" ht="18" customHeight="1">
      <c r="A30" s="11">
        <v>26</v>
      </c>
      <c r="B30" s="12" t="s">
        <v>803</v>
      </c>
      <c r="C30" s="48">
        <v>4</v>
      </c>
    </row>
    <row r="31" spans="1:3" ht="18" customHeight="1">
      <c r="A31" s="11">
        <v>27</v>
      </c>
      <c r="B31" s="12" t="s">
        <v>162</v>
      </c>
      <c r="C31" s="48">
        <v>4</v>
      </c>
    </row>
    <row r="32" spans="1:3" ht="18" customHeight="1">
      <c r="A32" s="11">
        <v>28</v>
      </c>
      <c r="B32" s="12" t="s">
        <v>308</v>
      </c>
      <c r="C32" s="48">
        <v>4</v>
      </c>
    </row>
    <row r="33" spans="1:3" ht="18" customHeight="1">
      <c r="A33" s="11">
        <v>29</v>
      </c>
      <c r="B33" s="12" t="s">
        <v>700</v>
      </c>
      <c r="C33" s="48">
        <v>3</v>
      </c>
    </row>
    <row r="34" spans="1:3" ht="18" customHeight="1">
      <c r="A34" s="11">
        <v>30</v>
      </c>
      <c r="B34" s="12" t="s">
        <v>424</v>
      </c>
      <c r="C34" s="48">
        <v>3</v>
      </c>
    </row>
    <row r="35" spans="1:3" ht="18" customHeight="1">
      <c r="A35" s="11">
        <v>31</v>
      </c>
      <c r="B35" s="12" t="s">
        <v>999</v>
      </c>
      <c r="C35" s="48">
        <v>3</v>
      </c>
    </row>
    <row r="36" spans="1:3" ht="18" customHeight="1">
      <c r="A36" s="11">
        <v>32</v>
      </c>
      <c r="B36" s="12" t="s">
        <v>660</v>
      </c>
      <c r="C36" s="48">
        <v>3</v>
      </c>
    </row>
    <row r="37" spans="1:3" ht="18" customHeight="1">
      <c r="A37" s="11">
        <v>33</v>
      </c>
      <c r="B37" s="12" t="s">
        <v>733</v>
      </c>
      <c r="C37" s="48">
        <v>3</v>
      </c>
    </row>
    <row r="38" spans="1:3" ht="18" customHeight="1">
      <c r="A38" s="11">
        <v>34</v>
      </c>
      <c r="B38" s="12" t="s">
        <v>758</v>
      </c>
      <c r="C38" s="48">
        <v>3</v>
      </c>
    </row>
    <row r="39" spans="1:3" ht="18" customHeight="1">
      <c r="A39" s="11">
        <v>35</v>
      </c>
      <c r="B39" s="12" t="s">
        <v>639</v>
      </c>
      <c r="C39" s="48">
        <v>3</v>
      </c>
    </row>
    <row r="40" spans="1:3" ht="18" customHeight="1">
      <c r="A40" s="11">
        <v>36</v>
      </c>
      <c r="B40" s="12" t="s">
        <v>995</v>
      </c>
      <c r="C40" s="48">
        <v>2</v>
      </c>
    </row>
    <row r="41" spans="1:3" ht="18" customHeight="1">
      <c r="A41" s="11">
        <v>37</v>
      </c>
      <c r="B41" s="12" t="s">
        <v>897</v>
      </c>
      <c r="C41" s="48">
        <v>2</v>
      </c>
    </row>
    <row r="42" spans="1:3" ht="18" customHeight="1">
      <c r="A42" s="11">
        <v>38</v>
      </c>
      <c r="B42" s="12" t="s">
        <v>868</v>
      </c>
      <c r="C42" s="48">
        <v>2</v>
      </c>
    </row>
    <row r="43" spans="1:3" ht="18" customHeight="1">
      <c r="A43" s="11">
        <v>39</v>
      </c>
      <c r="B43" s="12" t="s">
        <v>158</v>
      </c>
      <c r="C43" s="48">
        <v>2</v>
      </c>
    </row>
    <row r="44" spans="1:3" ht="18" customHeight="1">
      <c r="A44" s="11">
        <v>40</v>
      </c>
      <c r="B44" s="12" t="s">
        <v>797</v>
      </c>
      <c r="C44" s="48">
        <v>2</v>
      </c>
    </row>
    <row r="45" spans="1:3" ht="18" customHeight="1">
      <c r="A45" s="11">
        <v>41</v>
      </c>
      <c r="B45" s="12" t="s">
        <v>985</v>
      </c>
      <c r="C45" s="48">
        <v>2</v>
      </c>
    </row>
    <row r="46" spans="1:3" ht="18" customHeight="1">
      <c r="A46" s="11">
        <v>42</v>
      </c>
      <c r="B46" s="12" t="s">
        <v>342</v>
      </c>
      <c r="C46" s="48">
        <v>2</v>
      </c>
    </row>
    <row r="47" spans="1:3" ht="18" customHeight="1">
      <c r="A47" s="11">
        <v>43</v>
      </c>
      <c r="B47" s="12" t="s">
        <v>322</v>
      </c>
      <c r="C47" s="48">
        <v>2</v>
      </c>
    </row>
    <row r="48" spans="1:3" ht="18" customHeight="1">
      <c r="A48" s="11">
        <v>44</v>
      </c>
      <c r="B48" s="12" t="s">
        <v>324</v>
      </c>
      <c r="C48" s="48">
        <v>2</v>
      </c>
    </row>
    <row r="49" spans="1:3" ht="18" customHeight="1">
      <c r="A49" s="11">
        <v>45</v>
      </c>
      <c r="B49" s="12" t="s">
        <v>299</v>
      </c>
      <c r="C49" s="48">
        <v>2</v>
      </c>
    </row>
    <row r="50" spans="1:3" ht="18" customHeight="1">
      <c r="A50" s="11">
        <v>46</v>
      </c>
      <c r="B50" s="12" t="s">
        <v>1093</v>
      </c>
      <c r="C50" s="48">
        <v>2</v>
      </c>
    </row>
    <row r="51" spans="1:3" ht="18" customHeight="1">
      <c r="A51" s="11">
        <v>47</v>
      </c>
      <c r="B51" s="12" t="s">
        <v>376</v>
      </c>
      <c r="C51" s="48">
        <v>2</v>
      </c>
    </row>
    <row r="52" spans="1:3" ht="18" customHeight="1">
      <c r="A52" s="11">
        <v>48</v>
      </c>
      <c r="B52" s="12" t="s">
        <v>301</v>
      </c>
      <c r="C52" s="48">
        <v>2</v>
      </c>
    </row>
    <row r="53" spans="1:3" ht="18" customHeight="1">
      <c r="A53" s="11">
        <v>49</v>
      </c>
      <c r="B53" s="12" t="s">
        <v>806</v>
      </c>
      <c r="C53" s="48">
        <v>2</v>
      </c>
    </row>
    <row r="54" spans="1:3" ht="18" customHeight="1">
      <c r="A54" s="11">
        <v>50</v>
      </c>
      <c r="B54" s="12" t="s">
        <v>712</v>
      </c>
      <c r="C54" s="48">
        <v>2</v>
      </c>
    </row>
    <row r="55" spans="1:3" ht="18" customHeight="1">
      <c r="A55" s="11">
        <v>51</v>
      </c>
      <c r="B55" s="12" t="s">
        <v>446</v>
      </c>
      <c r="C55" s="48">
        <v>2</v>
      </c>
    </row>
    <row r="56" spans="1:3" ht="18" customHeight="1">
      <c r="A56" s="11">
        <v>52</v>
      </c>
      <c r="B56" s="12" t="s">
        <v>367</v>
      </c>
      <c r="C56" s="48">
        <v>2</v>
      </c>
    </row>
    <row r="57" spans="1:3" ht="18" customHeight="1">
      <c r="A57" s="11">
        <v>53</v>
      </c>
      <c r="B57" s="12" t="s">
        <v>304</v>
      </c>
      <c r="C57" s="48">
        <v>2</v>
      </c>
    </row>
    <row r="58" spans="1:3" ht="18" customHeight="1">
      <c r="A58" s="11">
        <v>54</v>
      </c>
      <c r="B58" s="12" t="s">
        <v>1043</v>
      </c>
      <c r="C58" s="48">
        <v>1</v>
      </c>
    </row>
    <row r="59" spans="1:3" ht="18" customHeight="1">
      <c r="A59" s="11">
        <v>55</v>
      </c>
      <c r="B59" s="12" t="s">
        <v>1086</v>
      </c>
      <c r="C59" s="48">
        <v>1</v>
      </c>
    </row>
    <row r="60" spans="1:3" ht="18" customHeight="1">
      <c r="A60" s="11">
        <v>56</v>
      </c>
      <c r="B60" s="12" t="s">
        <v>812</v>
      </c>
      <c r="C60" s="48">
        <v>1</v>
      </c>
    </row>
    <row r="61" spans="1:3" ht="18" customHeight="1">
      <c r="A61" s="11">
        <v>57</v>
      </c>
      <c r="B61" s="12" t="s">
        <v>961</v>
      </c>
      <c r="C61" s="48">
        <v>1</v>
      </c>
    </row>
    <row r="62" spans="1:3" ht="18" customHeight="1">
      <c r="A62" s="11">
        <v>58</v>
      </c>
      <c r="B62" s="12" t="s">
        <v>767</v>
      </c>
      <c r="C62" s="48">
        <v>1</v>
      </c>
    </row>
    <row r="63" spans="1:3" ht="18" customHeight="1">
      <c r="A63" s="11">
        <v>59</v>
      </c>
      <c r="B63" s="12" t="s">
        <v>694</v>
      </c>
      <c r="C63" s="48">
        <v>1</v>
      </c>
    </row>
    <row r="64" spans="1:3" ht="18" customHeight="1">
      <c r="A64" s="11">
        <v>60</v>
      </c>
      <c r="B64" s="12" t="s">
        <v>910</v>
      </c>
      <c r="C64" s="48">
        <v>1</v>
      </c>
    </row>
    <row r="65" spans="1:3" ht="18" customHeight="1">
      <c r="A65" s="11">
        <v>61</v>
      </c>
      <c r="B65" s="12" t="s">
        <v>666</v>
      </c>
      <c r="C65" s="48">
        <v>1</v>
      </c>
    </row>
    <row r="66" spans="1:3" ht="18" customHeight="1">
      <c r="A66" s="11">
        <v>62</v>
      </c>
      <c r="B66" s="12" t="s">
        <v>159</v>
      </c>
      <c r="C66" s="48">
        <v>1</v>
      </c>
    </row>
    <row r="67" spans="1:3" ht="18" customHeight="1">
      <c r="A67" s="11">
        <v>63</v>
      </c>
      <c r="B67" s="12" t="s">
        <v>401</v>
      </c>
      <c r="C67" s="48">
        <v>1</v>
      </c>
    </row>
    <row r="68" spans="1:3" ht="18" customHeight="1">
      <c r="A68" s="11">
        <v>64</v>
      </c>
      <c r="B68" s="12" t="s">
        <v>989</v>
      </c>
      <c r="C68" s="48">
        <v>1</v>
      </c>
    </row>
    <row r="69" spans="1:3" ht="18" customHeight="1">
      <c r="A69" s="11">
        <v>65</v>
      </c>
      <c r="B69" s="12" t="s">
        <v>971</v>
      </c>
      <c r="C69" s="48">
        <v>1</v>
      </c>
    </row>
    <row r="70" spans="1:3" ht="18" customHeight="1">
      <c r="A70" s="11">
        <v>66</v>
      </c>
      <c r="B70" s="12" t="s">
        <v>916</v>
      </c>
      <c r="C70" s="48">
        <v>1</v>
      </c>
    </row>
    <row r="71" spans="1:3" ht="18" customHeight="1">
      <c r="A71" s="11">
        <v>67</v>
      </c>
      <c r="B71" s="12" t="s">
        <v>744</v>
      </c>
      <c r="C71" s="48">
        <v>1</v>
      </c>
    </row>
    <row r="72" spans="1:3" ht="18" customHeight="1">
      <c r="A72" s="11">
        <v>68</v>
      </c>
      <c r="B72" s="12" t="s">
        <v>898</v>
      </c>
      <c r="C72" s="48">
        <v>1</v>
      </c>
    </row>
    <row r="73" spans="1:3" ht="18" customHeight="1">
      <c r="A73" s="11">
        <v>69</v>
      </c>
      <c r="B73" s="12" t="s">
        <v>310</v>
      </c>
      <c r="C73" s="48">
        <v>1</v>
      </c>
    </row>
    <row r="74" spans="1:3" ht="18" customHeight="1">
      <c r="A74" s="11">
        <v>70</v>
      </c>
      <c r="B74" s="12" t="s">
        <v>753</v>
      </c>
      <c r="C74" s="48">
        <v>1</v>
      </c>
    </row>
    <row r="75" spans="1:3" ht="18" customHeight="1">
      <c r="A75" s="11">
        <v>71</v>
      </c>
      <c r="B75" s="12" t="s">
        <v>880</v>
      </c>
      <c r="C75" s="48">
        <v>1</v>
      </c>
    </row>
    <row r="76" spans="1:3" ht="18" customHeight="1">
      <c r="A76" s="11">
        <v>72</v>
      </c>
      <c r="B76" s="12" t="s">
        <v>450</v>
      </c>
      <c r="C76" s="48">
        <v>1</v>
      </c>
    </row>
    <row r="77" spans="1:3" ht="18" customHeight="1">
      <c r="A77" s="11">
        <v>73</v>
      </c>
      <c r="B77" s="12" t="s">
        <v>889</v>
      </c>
      <c r="C77" s="48">
        <v>1</v>
      </c>
    </row>
    <row r="78" spans="1:3" ht="18" customHeight="1">
      <c r="A78" s="11">
        <v>74</v>
      </c>
      <c r="B78" s="12" t="s">
        <v>317</v>
      </c>
      <c r="C78" s="48">
        <v>1</v>
      </c>
    </row>
    <row r="79" spans="1:3" ht="18" customHeight="1">
      <c r="A79" s="11">
        <v>75</v>
      </c>
      <c r="B79" s="12" t="s">
        <v>891</v>
      </c>
      <c r="C79" s="48">
        <v>1</v>
      </c>
    </row>
    <row r="80" spans="1:3" ht="18" customHeight="1">
      <c r="A80" s="11">
        <v>76</v>
      </c>
      <c r="B80" s="12" t="s">
        <v>434</v>
      </c>
      <c r="C80" s="48">
        <v>1</v>
      </c>
    </row>
    <row r="81" spans="1:3" ht="18" customHeight="1">
      <c r="A81" s="11">
        <v>77</v>
      </c>
      <c r="B81" s="12" t="s">
        <v>161</v>
      </c>
      <c r="C81" s="48">
        <v>1</v>
      </c>
    </row>
    <row r="82" spans="1:3" ht="18" customHeight="1">
      <c r="A82" s="11">
        <v>78</v>
      </c>
      <c r="B82" s="12" t="s">
        <v>160</v>
      </c>
      <c r="C82" s="48">
        <v>1</v>
      </c>
    </row>
    <row r="83" spans="1:3" ht="18" customHeight="1">
      <c r="A83" s="11">
        <v>79</v>
      </c>
      <c r="B83" s="12" t="s">
        <v>815</v>
      </c>
      <c r="C83" s="48">
        <v>1</v>
      </c>
    </row>
    <row r="84" spans="1:3" ht="18" customHeight="1">
      <c r="A84" s="11">
        <v>80</v>
      </c>
      <c r="B84" s="12" t="s">
        <v>944</v>
      </c>
      <c r="C84" s="48">
        <v>1</v>
      </c>
    </row>
    <row r="85" spans="1:3" ht="18" customHeight="1">
      <c r="A85" s="11">
        <v>81</v>
      </c>
      <c r="B85" s="12" t="s">
        <v>929</v>
      </c>
      <c r="C85" s="48">
        <v>1</v>
      </c>
    </row>
    <row r="86" spans="1:3" ht="18" customHeight="1">
      <c r="A86" s="11">
        <v>82</v>
      </c>
      <c r="B86" s="12" t="s">
        <v>1007</v>
      </c>
      <c r="C86" s="48">
        <v>1</v>
      </c>
    </row>
    <row r="87" spans="1:3" ht="18" customHeight="1">
      <c r="A87" s="11">
        <v>83</v>
      </c>
      <c r="B87" s="12" t="s">
        <v>157</v>
      </c>
      <c r="C87" s="48">
        <v>1</v>
      </c>
    </row>
    <row r="88" spans="1:3" ht="18" customHeight="1">
      <c r="A88" s="11">
        <v>84</v>
      </c>
      <c r="B88" s="12" t="s">
        <v>973</v>
      </c>
      <c r="C88" s="48">
        <v>1</v>
      </c>
    </row>
    <row r="89" spans="1:3" ht="18" customHeight="1">
      <c r="A89" s="11">
        <v>85</v>
      </c>
      <c r="B89" s="12" t="s">
        <v>726</v>
      </c>
      <c r="C89" s="48">
        <v>1</v>
      </c>
    </row>
    <row r="90" spans="1:3" ht="18" customHeight="1">
      <c r="A90" s="11">
        <v>86</v>
      </c>
      <c r="B90" s="12" t="s">
        <v>850</v>
      </c>
      <c r="C90" s="48">
        <v>1</v>
      </c>
    </row>
    <row r="91" spans="1:3" ht="18" customHeight="1">
      <c r="A91" s="11">
        <v>87</v>
      </c>
      <c r="B91" s="12" t="s">
        <v>1046</v>
      </c>
      <c r="C91" s="48">
        <v>1</v>
      </c>
    </row>
    <row r="92" spans="1:3" ht="18" customHeight="1">
      <c r="A92" s="11">
        <v>88</v>
      </c>
      <c r="B92" s="12" t="s">
        <v>1026</v>
      </c>
      <c r="C92" s="48">
        <v>1</v>
      </c>
    </row>
    <row r="93" spans="1:3" ht="18" customHeight="1">
      <c r="A93" s="11">
        <v>89</v>
      </c>
      <c r="B93" s="12" t="s">
        <v>156</v>
      </c>
      <c r="C93" s="48">
        <v>1</v>
      </c>
    </row>
    <row r="94" spans="1:3" ht="18" customHeight="1">
      <c r="A94" s="11">
        <v>90</v>
      </c>
      <c r="B94" s="12" t="s">
        <v>706</v>
      </c>
      <c r="C94" s="48">
        <v>1</v>
      </c>
    </row>
    <row r="95" spans="1:3" ht="18" customHeight="1">
      <c r="A95" s="11">
        <v>91</v>
      </c>
      <c r="B95" s="12" t="s">
        <v>789</v>
      </c>
      <c r="C95" s="48">
        <v>1</v>
      </c>
    </row>
    <row r="96" spans="1:3" ht="18" customHeight="1">
      <c r="A96" s="11">
        <v>92</v>
      </c>
      <c r="B96" s="12" t="s">
        <v>775</v>
      </c>
      <c r="C96" s="48">
        <v>1</v>
      </c>
    </row>
    <row r="97" spans="1:3" ht="18" customHeight="1">
      <c r="A97" s="11">
        <v>93</v>
      </c>
      <c r="B97" s="12" t="s">
        <v>953</v>
      </c>
      <c r="C97" s="48">
        <v>1</v>
      </c>
    </row>
    <row r="98" spans="1:3" ht="18" customHeight="1">
      <c r="A98" s="11">
        <v>94</v>
      </c>
      <c r="B98" s="12" t="s">
        <v>1039</v>
      </c>
      <c r="C98" s="48">
        <v>1</v>
      </c>
    </row>
    <row r="99" spans="1:3" ht="18" customHeight="1">
      <c r="A99" s="11">
        <v>95</v>
      </c>
      <c r="B99" s="12" t="s">
        <v>765</v>
      </c>
      <c r="C99" s="48">
        <v>1</v>
      </c>
    </row>
    <row r="100" spans="1:3" ht="18" customHeight="1">
      <c r="A100" s="13">
        <v>96</v>
      </c>
      <c r="B100" s="46" t="s">
        <v>360</v>
      </c>
      <c r="C100" s="49">
        <v>1</v>
      </c>
    </row>
  </sheetData>
  <sheetProtection/>
  <autoFilter ref="A4:C4">
    <sortState ref="A5:C100">
      <sortCondition descending="1" sortBy="value" ref="C5:C100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2017-10-16T12:58:19Z</dcterms:modified>
  <cp:category/>
  <cp:version/>
  <cp:contentType/>
  <cp:contentStatus/>
</cp:coreProperties>
</file>