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'Individuale'!$A$3:$I$193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<sst xmlns="http://schemas.openxmlformats.org/spreadsheetml/2006/main" count="248" uniqueCount="146">
  <si>
    <t>Trofeo Ristorante Mondo Antico</t>
  </si>
  <si>
    <t xml:space="preserve">Piana Reatina - Rieti (RI) Italia - Sabato 30/10/2010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</si>
  <si>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</si>
  <si>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</si>
  <si>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</si>
  <si>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</si>
  <si>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</si>
  <si>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</si>
  <si>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</si>
  <si>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</si>
  <si>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</si>
  <si>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</si>
  <si>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QATTAM</t>
  </si>
  <si>
    <t>Mohammed</t>
  </si>
  <si>
    <t>Sm-35</t>
  </si>
  <si>
    <t>Aics Club Atl Centrale</t>
  </si>
  <si>
    <t xml:space="preserve">DI GIULIO </t>
  </si>
  <si>
    <t>Francesco</t>
  </si>
  <si>
    <t>Sm-40</t>
  </si>
  <si>
    <t>Atletica Faleria Vt</t>
  </si>
  <si>
    <t>CAVALLUCCI</t>
  </si>
  <si>
    <t>Marco</t>
  </si>
  <si>
    <t>Runners Sangemini Tr</t>
  </si>
  <si>
    <t>MARTINI</t>
  </si>
  <si>
    <t>Antonio</t>
  </si>
  <si>
    <t>Avis-Aido Rieti</t>
  </si>
  <si>
    <t>SABATO</t>
  </si>
  <si>
    <t>Giorgio</t>
  </si>
  <si>
    <t>Sm-45</t>
  </si>
  <si>
    <t>BARONE</t>
  </si>
  <si>
    <t>Amat M</t>
  </si>
  <si>
    <t>LBM Sport Roma</t>
  </si>
  <si>
    <t>BASCIU</t>
  </si>
  <si>
    <t>Ugo</t>
  </si>
  <si>
    <t>Atletica Fiano Romano</t>
  </si>
  <si>
    <t>PAONE</t>
  </si>
  <si>
    <t>Gianni</t>
  </si>
  <si>
    <t>Sm-55</t>
  </si>
  <si>
    <t>S.S. Lazio</t>
  </si>
  <si>
    <t>FOSSATELLI</t>
  </si>
  <si>
    <t>Emiliano</t>
  </si>
  <si>
    <t>A.S.D. Triathlon Ostia</t>
  </si>
  <si>
    <t>TAZZA</t>
  </si>
  <si>
    <t>Sm-50</t>
  </si>
  <si>
    <t>Atletica Myricae Tr</t>
  </si>
  <si>
    <t>SOLLAI</t>
  </si>
  <si>
    <t>Stefano</t>
  </si>
  <si>
    <t>RAULE</t>
  </si>
  <si>
    <t>Flavio</t>
  </si>
  <si>
    <t>CHIARI</t>
  </si>
  <si>
    <t>Fabrizio</t>
  </si>
  <si>
    <t>C. RI. RI.</t>
  </si>
  <si>
    <t>MASSARELLI</t>
  </si>
  <si>
    <t>BESTIACO</t>
  </si>
  <si>
    <t>Marino</t>
  </si>
  <si>
    <t>Atl. Insieme Roma</t>
  </si>
  <si>
    <t xml:space="preserve">DE LUCA RAPONE </t>
  </si>
  <si>
    <t>Vincenzo</t>
  </si>
  <si>
    <t>A.S.D. Enea Roma</t>
  </si>
  <si>
    <t>BRESCINI</t>
  </si>
  <si>
    <t>Fabio</t>
  </si>
  <si>
    <t>Roma Road Runners</t>
  </si>
  <si>
    <t>LEOPARDO</t>
  </si>
  <si>
    <t>Lucio Maria</t>
  </si>
  <si>
    <t>Pod. Alsium Ladispoli</t>
  </si>
  <si>
    <t>GALIGANI</t>
  </si>
  <si>
    <t>Bruno</t>
  </si>
  <si>
    <t>Podistica Carsulae Terni</t>
  </si>
  <si>
    <t>DE CAROLIS</t>
  </si>
  <si>
    <t>Luigi</t>
  </si>
  <si>
    <t>Atletica Mirycae Tr</t>
  </si>
  <si>
    <t>BERNARDI</t>
  </si>
  <si>
    <t>Mariateresa</t>
  </si>
  <si>
    <t>Sf-45</t>
  </si>
  <si>
    <t>PANZANO</t>
  </si>
  <si>
    <t>Albatros Roma</t>
  </si>
  <si>
    <t>GIULIANI</t>
  </si>
  <si>
    <t>Mario</t>
  </si>
  <si>
    <t>ZERVOS</t>
  </si>
  <si>
    <t>Thi Kim Thu</t>
  </si>
  <si>
    <t>BORTOLONI</t>
  </si>
  <si>
    <t>Natalino</t>
  </si>
  <si>
    <t>Sm-60</t>
  </si>
  <si>
    <t>A.S.D. PODISTICA SOLIDARIETA'</t>
  </si>
  <si>
    <t>SANTARELLI</t>
  </si>
  <si>
    <t>Patrizia</t>
  </si>
  <si>
    <t>Sf-50</t>
  </si>
  <si>
    <t>STRACCINI</t>
  </si>
  <si>
    <t>Luciano</t>
  </si>
  <si>
    <t>Uisp Terni</t>
  </si>
  <si>
    <t>GIORGI</t>
  </si>
  <si>
    <t>U. S. Roma 83</t>
  </si>
  <si>
    <t>SCOPPETTUOLO</t>
  </si>
  <si>
    <t>Angelo</t>
  </si>
  <si>
    <t>SCIUNZI</t>
  </si>
  <si>
    <t>Marcello</t>
  </si>
  <si>
    <t>Sm-70</t>
  </si>
  <si>
    <t>FALCHI</t>
  </si>
  <si>
    <t>Silvio</t>
  </si>
  <si>
    <t>Sm-65</t>
  </si>
  <si>
    <t>Amatori Podistica Terni</t>
  </si>
  <si>
    <t>CIAVATTA</t>
  </si>
  <si>
    <t>Uisp Rieti</t>
  </si>
  <si>
    <t>CORVARO</t>
  </si>
  <si>
    <t>Gino</t>
  </si>
  <si>
    <t>A.S.D. Fartlek Ostia</t>
  </si>
  <si>
    <t>ORSINGHER</t>
  </si>
  <si>
    <t>Enzo</t>
  </si>
  <si>
    <t>Atl. Vita Roma</t>
  </si>
  <si>
    <t>BRIZI</t>
  </si>
  <si>
    <t>Andrea</t>
  </si>
  <si>
    <t>AGABITI</t>
  </si>
  <si>
    <t>Carolina</t>
  </si>
  <si>
    <t>CERA</t>
  </si>
  <si>
    <t>Loredana</t>
  </si>
  <si>
    <t>Sf-40</t>
  </si>
  <si>
    <t>MANCINI</t>
  </si>
  <si>
    <t>Domenico</t>
  </si>
  <si>
    <t>CIOCCHETTI</t>
  </si>
  <si>
    <t>Silvana</t>
  </si>
  <si>
    <t>Sf-60</t>
  </si>
  <si>
    <t>Astra Roma</t>
  </si>
  <si>
    <t>CONSAMARO</t>
  </si>
  <si>
    <t>Michele</t>
  </si>
  <si>
    <t>ANTONINI</t>
  </si>
  <si>
    <t>Gian Luigi</t>
  </si>
  <si>
    <t>PELLINO</t>
  </si>
  <si>
    <t>Antonino</t>
  </si>
  <si>
    <t>VEROLI</t>
  </si>
  <si>
    <t>Federico</t>
  </si>
  <si>
    <t>BROGI</t>
  </si>
  <si>
    <t>Giancarlo</t>
  </si>
  <si>
    <t>CICOLO'</t>
  </si>
  <si>
    <t>Salvatore</t>
  </si>
  <si>
    <t>SCONOCCHIA</t>
  </si>
  <si>
    <t>Renzo</t>
  </si>
  <si>
    <t>QUOTIDIANO</t>
  </si>
  <si>
    <t>BISEGNA</t>
  </si>
  <si>
    <t xml:space="preserve">Anna </t>
  </si>
  <si>
    <t>Sf-55</t>
  </si>
  <si>
    <t>CECERA</t>
  </si>
  <si>
    <t>PORCHETTI</t>
  </si>
  <si>
    <t>SANTINI</t>
  </si>
  <si>
    <t>DIAMANTI</t>
  </si>
  <si>
    <t>Sergio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</si>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</sst>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20" applyFont="1" applyFill="1" applyBorder="1" applyAlignment="1">
      <alignment vertical="center"/>
      <protection/>
    </xf>
    <xf numFmtId="164" fontId="0" fillId="0" borderId="6" xfId="20" applyFont="1" applyFill="1" applyBorder="1" applyAlignment="1">
      <alignment horizontal="left" vertical="center"/>
      <protection/>
    </xf>
    <xf numFmtId="164" fontId="0" fillId="0" borderId="6" xfId="0" applyFont="1" applyFill="1" applyBorder="1" applyAlignment="1">
      <alignment vertical="center"/>
    </xf>
    <xf numFmtId="167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20" applyFont="1" applyFill="1" applyBorder="1" applyAlignment="1">
      <alignment vertical="center"/>
      <protection/>
    </xf>
    <xf numFmtId="164" fontId="0" fillId="0" borderId="7" xfId="20" applyFont="1" applyFill="1" applyBorder="1" applyAlignment="1">
      <alignment horizontal="left" vertical="center"/>
      <protection/>
    </xf>
    <xf numFmtId="167" fontId="0" fillId="0" borderId="7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7" xfId="21" applyFont="1" applyFill="1" applyBorder="1" applyAlignment="1">
      <alignment vertical="center"/>
      <protection/>
    </xf>
    <xf numFmtId="164" fontId="8" fillId="0" borderId="0" xfId="0" applyFont="1" applyAlignment="1">
      <alignment/>
    </xf>
    <xf numFmtId="164" fontId="9" fillId="4" borderId="7" xfId="0" applyFont="1" applyFill="1" applyBorder="1" applyAlignment="1">
      <alignment horizontal="center" vertical="center" wrapText="1"/>
    </xf>
    <xf numFmtId="164" fontId="9" fillId="4" borderId="7" xfId="20" applyFont="1" applyFill="1" applyBorder="1" applyAlignment="1">
      <alignment vertical="center"/>
      <protection/>
    </xf>
    <xf numFmtId="167" fontId="9" fillId="4" borderId="7" xfId="0" applyNumberFormat="1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9" fillId="4" borderId="7" xfId="21" applyFont="1" applyFill="1" applyBorder="1" applyAlignment="1">
      <alignment vertical="center"/>
      <protection/>
    </xf>
    <xf numFmtId="164" fontId="10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20" applyFont="1" applyFill="1" applyBorder="1" applyAlignment="1">
      <alignment vertical="center"/>
      <protection/>
    </xf>
    <xf numFmtId="167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9" fillId="4" borderId="7" xfId="0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2" xfId="20"/>
    <cellStyle name="Normale_Foglio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7.00390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9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6" t="s">
        <v>15</v>
      </c>
      <c r="F4" s="17">
        <v>0</v>
      </c>
      <c r="G4" s="18" t="str">
        <f aca="true" t="shared" si="0" ref="G4:G55">TEXT(INT((HOUR(F4)*3600+MINUTE(F4)*60+SECOND(F4))/$I$2/60),"0")&amp;"."&amp;TEXT(MOD((HOUR(F4)*3600+MINUTE(F4)*60+SECOND(F4))/$I$2,60),"00")&amp;"/km"</f>
        <v>0.00/km</v>
      </c>
      <c r="H4" s="17">
        <f aca="true" t="shared" si="1" ref="H4:H31">F4-$F$4</f>
        <v>0</v>
      </c>
      <c r="I4" s="17">
        <f aca="true" t="shared" si="2" ref="I4:I35">F4-INDEX($F$4:$F$1116,MATCH(D4,$D$4:$D$1116,0))</f>
        <v>0</v>
      </c>
    </row>
    <row r="5" spans="1:9" s="19" customFormat="1" ht="15" customHeight="1">
      <c r="A5" s="20">
        <v>2</v>
      </c>
      <c r="B5" s="21" t="s">
        <v>16</v>
      </c>
      <c r="C5" s="21" t="s">
        <v>17</v>
      </c>
      <c r="D5" s="22" t="s">
        <v>18</v>
      </c>
      <c r="E5" s="21" t="s">
        <v>19</v>
      </c>
      <c r="F5" s="23">
        <v>0</v>
      </c>
      <c r="G5" s="24" t="str">
        <f t="shared" si="0"/>
        <v>0.00/km</v>
      </c>
      <c r="H5" s="23">
        <f t="shared" si="1"/>
        <v>0</v>
      </c>
      <c r="I5" s="23">
        <f t="shared" si="2"/>
        <v>0</v>
      </c>
    </row>
    <row r="6" spans="1:9" s="19" customFormat="1" ht="15" customHeight="1">
      <c r="A6" s="20">
        <v>3</v>
      </c>
      <c r="B6" s="21" t="s">
        <v>20</v>
      </c>
      <c r="C6" s="21" t="s">
        <v>21</v>
      </c>
      <c r="D6" s="21" t="s">
        <v>18</v>
      </c>
      <c r="E6" s="25" t="s">
        <v>22</v>
      </c>
      <c r="F6" s="23">
        <v>0</v>
      </c>
      <c r="G6" s="24" t="str">
        <f t="shared" si="0"/>
        <v>0.00/km</v>
      </c>
      <c r="H6" s="23">
        <f t="shared" si="1"/>
        <v>0</v>
      </c>
      <c r="I6" s="23">
        <f t="shared" si="2"/>
        <v>0</v>
      </c>
    </row>
    <row r="7" spans="1:9" s="19" customFormat="1" ht="15" customHeight="1">
      <c r="A7" s="20">
        <v>4</v>
      </c>
      <c r="B7" s="21" t="s">
        <v>23</v>
      </c>
      <c r="C7" s="21" t="s">
        <v>24</v>
      </c>
      <c r="D7" s="22" t="s">
        <v>14</v>
      </c>
      <c r="E7" s="25" t="s">
        <v>25</v>
      </c>
      <c r="F7" s="23">
        <v>0</v>
      </c>
      <c r="G7" s="24" t="str">
        <f t="shared" si="0"/>
        <v>0.00/km</v>
      </c>
      <c r="H7" s="23">
        <f t="shared" si="1"/>
        <v>0</v>
      </c>
      <c r="I7" s="23">
        <f t="shared" si="2"/>
        <v>0</v>
      </c>
    </row>
    <row r="8" spans="1:9" s="19" customFormat="1" ht="15" customHeight="1">
      <c r="A8" s="20">
        <v>5</v>
      </c>
      <c r="B8" s="21" t="s">
        <v>26</v>
      </c>
      <c r="C8" s="21" t="s">
        <v>27</v>
      </c>
      <c r="D8" s="22" t="s">
        <v>28</v>
      </c>
      <c r="E8" s="25" t="s">
        <v>25</v>
      </c>
      <c r="F8" s="23">
        <v>0</v>
      </c>
      <c r="G8" s="24" t="str">
        <f t="shared" si="0"/>
        <v>0.00/km</v>
      </c>
      <c r="H8" s="23">
        <f t="shared" si="1"/>
        <v>0</v>
      </c>
      <c r="I8" s="23">
        <f t="shared" si="2"/>
        <v>0</v>
      </c>
    </row>
    <row r="9" spans="1:9" s="19" customFormat="1" ht="15" customHeight="1">
      <c r="A9" s="20">
        <v>6</v>
      </c>
      <c r="B9" s="21" t="s">
        <v>29</v>
      </c>
      <c r="C9" s="21" t="s">
        <v>24</v>
      </c>
      <c r="D9" s="22" t="s">
        <v>30</v>
      </c>
      <c r="E9" s="25" t="s">
        <v>31</v>
      </c>
      <c r="F9" s="23">
        <v>0</v>
      </c>
      <c r="G9" s="24" t="str">
        <f t="shared" si="0"/>
        <v>0.00/km</v>
      </c>
      <c r="H9" s="23">
        <f t="shared" si="1"/>
        <v>0</v>
      </c>
      <c r="I9" s="23">
        <f t="shared" si="2"/>
        <v>0</v>
      </c>
    </row>
    <row r="10" spans="1:9" s="19" customFormat="1" ht="15" customHeight="1">
      <c r="A10" s="20">
        <v>7</v>
      </c>
      <c r="B10" s="21" t="s">
        <v>32</v>
      </c>
      <c r="C10" s="21" t="s">
        <v>33</v>
      </c>
      <c r="D10" s="22" t="s">
        <v>18</v>
      </c>
      <c r="E10" s="25" t="s">
        <v>34</v>
      </c>
      <c r="F10" s="23">
        <v>0</v>
      </c>
      <c r="G10" s="24" t="str">
        <f t="shared" si="0"/>
        <v>0.00/km</v>
      </c>
      <c r="H10" s="23">
        <f t="shared" si="1"/>
        <v>0</v>
      </c>
      <c r="I10" s="23">
        <f t="shared" si="2"/>
        <v>0</v>
      </c>
    </row>
    <row r="11" spans="1:9" s="19" customFormat="1" ht="15" customHeight="1">
      <c r="A11" s="20">
        <v>8</v>
      </c>
      <c r="B11" s="21" t="s">
        <v>35</v>
      </c>
      <c r="C11" s="21" t="s">
        <v>36</v>
      </c>
      <c r="D11" s="22" t="s">
        <v>37</v>
      </c>
      <c r="E11" s="25" t="s">
        <v>38</v>
      </c>
      <c r="F11" s="23">
        <v>0</v>
      </c>
      <c r="G11" s="24" t="str">
        <f t="shared" si="0"/>
        <v>0.00/km</v>
      </c>
      <c r="H11" s="23">
        <f t="shared" si="1"/>
        <v>0</v>
      </c>
      <c r="I11" s="23">
        <f t="shared" si="2"/>
        <v>0</v>
      </c>
    </row>
    <row r="12" spans="1:9" s="19" customFormat="1" ht="15" customHeight="1">
      <c r="A12" s="20">
        <v>9</v>
      </c>
      <c r="B12" s="21" t="s">
        <v>39</v>
      </c>
      <c r="C12" s="21" t="s">
        <v>40</v>
      </c>
      <c r="D12" s="22" t="s">
        <v>14</v>
      </c>
      <c r="E12" s="25" t="s">
        <v>41</v>
      </c>
      <c r="F12" s="23">
        <v>0</v>
      </c>
      <c r="G12" s="24" t="str">
        <f t="shared" si="0"/>
        <v>0.00/km</v>
      </c>
      <c r="H12" s="23">
        <f t="shared" si="1"/>
        <v>0</v>
      </c>
      <c r="I12" s="23">
        <f t="shared" si="2"/>
        <v>0</v>
      </c>
    </row>
    <row r="13" spans="1:9" s="19" customFormat="1" ht="15" customHeight="1">
      <c r="A13" s="20">
        <v>10</v>
      </c>
      <c r="B13" s="21" t="s">
        <v>42</v>
      </c>
      <c r="C13" s="21" t="s">
        <v>27</v>
      </c>
      <c r="D13" s="22" t="s">
        <v>43</v>
      </c>
      <c r="E13" s="21" t="s">
        <v>44</v>
      </c>
      <c r="F13" s="23">
        <v>0</v>
      </c>
      <c r="G13" s="24" t="str">
        <f t="shared" si="0"/>
        <v>0.00/km</v>
      </c>
      <c r="H13" s="23">
        <f t="shared" si="1"/>
        <v>0</v>
      </c>
      <c r="I13" s="23">
        <f t="shared" si="2"/>
        <v>0</v>
      </c>
    </row>
    <row r="14" spans="1:9" s="19" customFormat="1" ht="15" customHeight="1">
      <c r="A14" s="20">
        <v>11</v>
      </c>
      <c r="B14" s="21" t="s">
        <v>45</v>
      </c>
      <c r="C14" s="21" t="s">
        <v>46</v>
      </c>
      <c r="D14" s="22" t="s">
        <v>18</v>
      </c>
      <c r="E14" s="25" t="s">
        <v>34</v>
      </c>
      <c r="F14" s="23">
        <v>0</v>
      </c>
      <c r="G14" s="24" t="str">
        <f t="shared" si="0"/>
        <v>0.00/km</v>
      </c>
      <c r="H14" s="23">
        <f t="shared" si="1"/>
        <v>0</v>
      </c>
      <c r="I14" s="23">
        <f t="shared" si="2"/>
        <v>0</v>
      </c>
    </row>
    <row r="15" spans="1:9" s="19" customFormat="1" ht="15" customHeight="1">
      <c r="A15" s="20">
        <v>12</v>
      </c>
      <c r="B15" s="21" t="s">
        <v>47</v>
      </c>
      <c r="C15" s="21" t="s">
        <v>48</v>
      </c>
      <c r="D15" s="22" t="s">
        <v>37</v>
      </c>
      <c r="E15" s="25" t="s">
        <v>25</v>
      </c>
      <c r="F15" s="23">
        <v>0</v>
      </c>
      <c r="G15" s="24" t="str">
        <f t="shared" si="0"/>
        <v>0.00/km</v>
      </c>
      <c r="H15" s="23">
        <f t="shared" si="1"/>
        <v>0</v>
      </c>
      <c r="I15" s="23">
        <f t="shared" si="2"/>
        <v>0</v>
      </c>
    </row>
    <row r="16" spans="1:9" s="19" customFormat="1" ht="15" customHeight="1">
      <c r="A16" s="20">
        <v>13</v>
      </c>
      <c r="B16" s="21" t="s">
        <v>49</v>
      </c>
      <c r="C16" s="21" t="s">
        <v>50</v>
      </c>
      <c r="D16" s="22" t="s">
        <v>28</v>
      </c>
      <c r="E16" s="25" t="s">
        <v>51</v>
      </c>
      <c r="F16" s="23">
        <v>0</v>
      </c>
      <c r="G16" s="24" t="str">
        <f t="shared" si="0"/>
        <v>0.00/km</v>
      </c>
      <c r="H16" s="23">
        <f t="shared" si="1"/>
        <v>0</v>
      </c>
      <c r="I16" s="23">
        <f t="shared" si="2"/>
        <v>0</v>
      </c>
    </row>
    <row r="17" spans="1:9" s="19" customFormat="1" ht="15" customHeight="1">
      <c r="A17" s="20">
        <v>14</v>
      </c>
      <c r="B17" s="21" t="s">
        <v>52</v>
      </c>
      <c r="C17" s="21" t="s">
        <v>27</v>
      </c>
      <c r="D17" s="21" t="s">
        <v>28</v>
      </c>
      <c r="E17" s="21" t="s">
        <v>22</v>
      </c>
      <c r="F17" s="23">
        <v>0</v>
      </c>
      <c r="G17" s="24" t="str">
        <f t="shared" si="0"/>
        <v>0.00/km</v>
      </c>
      <c r="H17" s="23">
        <f t="shared" si="1"/>
        <v>0</v>
      </c>
      <c r="I17" s="23">
        <f t="shared" si="2"/>
        <v>0</v>
      </c>
    </row>
    <row r="18" spans="1:9" s="19" customFormat="1" ht="15" customHeight="1">
      <c r="A18" s="20">
        <v>15</v>
      </c>
      <c r="B18" s="21" t="s">
        <v>53</v>
      </c>
      <c r="C18" s="21" t="s">
        <v>54</v>
      </c>
      <c r="D18" s="22" t="s">
        <v>37</v>
      </c>
      <c r="E18" s="21" t="s">
        <v>55</v>
      </c>
      <c r="F18" s="23">
        <v>0</v>
      </c>
      <c r="G18" s="24" t="str">
        <f t="shared" si="0"/>
        <v>0.00/km</v>
      </c>
      <c r="H18" s="23">
        <f t="shared" si="1"/>
        <v>0</v>
      </c>
      <c r="I18" s="23">
        <f t="shared" si="2"/>
        <v>0</v>
      </c>
    </row>
    <row r="19" spans="1:9" s="19" customFormat="1" ht="15" customHeight="1">
      <c r="A19" s="20">
        <v>16</v>
      </c>
      <c r="B19" s="25" t="s">
        <v>56</v>
      </c>
      <c r="C19" s="25" t="s">
        <v>57</v>
      </c>
      <c r="D19" s="25" t="s">
        <v>28</v>
      </c>
      <c r="E19" s="25" t="s">
        <v>58</v>
      </c>
      <c r="F19" s="23">
        <v>0</v>
      </c>
      <c r="G19" s="24" t="str">
        <f t="shared" si="0"/>
        <v>0.00/km</v>
      </c>
      <c r="H19" s="23">
        <f t="shared" si="1"/>
        <v>0</v>
      </c>
      <c r="I19" s="23">
        <f t="shared" si="2"/>
        <v>0</v>
      </c>
    </row>
    <row r="20" spans="1:9" s="19" customFormat="1" ht="15" customHeight="1">
      <c r="A20" s="20">
        <v>17</v>
      </c>
      <c r="B20" s="21" t="s">
        <v>59</v>
      </c>
      <c r="C20" s="21" t="s">
        <v>60</v>
      </c>
      <c r="D20" s="21" t="s">
        <v>43</v>
      </c>
      <c r="E20" s="25" t="s">
        <v>61</v>
      </c>
      <c r="F20" s="23">
        <v>0</v>
      </c>
      <c r="G20" s="24" t="str">
        <f t="shared" si="0"/>
        <v>0.00/km</v>
      </c>
      <c r="H20" s="23">
        <f t="shared" si="1"/>
        <v>0</v>
      </c>
      <c r="I20" s="23">
        <f t="shared" si="2"/>
        <v>0</v>
      </c>
    </row>
    <row r="21" spans="1:9" s="19" customFormat="1" ht="15" customHeight="1">
      <c r="A21" s="20">
        <v>18</v>
      </c>
      <c r="B21" s="21" t="s">
        <v>62</v>
      </c>
      <c r="C21" s="21" t="s">
        <v>63</v>
      </c>
      <c r="D21" s="21" t="s">
        <v>18</v>
      </c>
      <c r="E21" s="25" t="s">
        <v>64</v>
      </c>
      <c r="F21" s="23">
        <v>0</v>
      </c>
      <c r="G21" s="24" t="str">
        <f t="shared" si="0"/>
        <v>0.00/km</v>
      </c>
      <c r="H21" s="23">
        <f t="shared" si="1"/>
        <v>0</v>
      </c>
      <c r="I21" s="23">
        <f t="shared" si="2"/>
        <v>0</v>
      </c>
    </row>
    <row r="22" spans="1:9" s="19" customFormat="1" ht="15" customHeight="1">
      <c r="A22" s="20">
        <v>19</v>
      </c>
      <c r="B22" s="21" t="s">
        <v>65</v>
      </c>
      <c r="C22" s="21" t="s">
        <v>66</v>
      </c>
      <c r="D22" s="21" t="s">
        <v>28</v>
      </c>
      <c r="E22" s="25" t="s">
        <v>67</v>
      </c>
      <c r="F22" s="23">
        <v>0</v>
      </c>
      <c r="G22" s="24" t="str">
        <f t="shared" si="0"/>
        <v>0.00/km</v>
      </c>
      <c r="H22" s="23">
        <f t="shared" si="1"/>
        <v>0</v>
      </c>
      <c r="I22" s="23">
        <f t="shared" si="2"/>
        <v>0</v>
      </c>
    </row>
    <row r="23" spans="1:9" s="19" customFormat="1" ht="15" customHeight="1">
      <c r="A23" s="20">
        <v>20</v>
      </c>
      <c r="B23" s="21" t="s">
        <v>68</v>
      </c>
      <c r="C23" s="21" t="s">
        <v>69</v>
      </c>
      <c r="D23" s="21" t="s">
        <v>14</v>
      </c>
      <c r="E23" s="25" t="s">
        <v>70</v>
      </c>
      <c r="F23" s="23">
        <v>0</v>
      </c>
      <c r="G23" s="24" t="str">
        <f t="shared" si="0"/>
        <v>0.00/km</v>
      </c>
      <c r="H23" s="23">
        <f t="shared" si="1"/>
        <v>0</v>
      </c>
      <c r="I23" s="23">
        <f t="shared" si="2"/>
        <v>0</v>
      </c>
    </row>
    <row r="24" spans="1:9" s="19" customFormat="1" ht="15" customHeight="1">
      <c r="A24" s="20">
        <v>21</v>
      </c>
      <c r="B24" s="21" t="s">
        <v>71</v>
      </c>
      <c r="C24" s="21" t="s">
        <v>72</v>
      </c>
      <c r="D24" s="26" t="s">
        <v>73</v>
      </c>
      <c r="E24" s="25" t="s">
        <v>31</v>
      </c>
      <c r="F24" s="23">
        <v>0</v>
      </c>
      <c r="G24" s="24" t="str">
        <f t="shared" si="0"/>
        <v>0.00/km</v>
      </c>
      <c r="H24" s="23">
        <f t="shared" si="1"/>
        <v>0</v>
      </c>
      <c r="I24" s="23">
        <f t="shared" si="2"/>
        <v>0</v>
      </c>
    </row>
    <row r="25" spans="1:9" s="19" customFormat="1" ht="15" customHeight="1">
      <c r="A25" s="20">
        <v>22</v>
      </c>
      <c r="B25" s="25" t="s">
        <v>74</v>
      </c>
      <c r="C25" s="25" t="s">
        <v>60</v>
      </c>
      <c r="D25" s="25" t="s">
        <v>28</v>
      </c>
      <c r="E25" s="25" t="s">
        <v>75</v>
      </c>
      <c r="F25" s="23">
        <v>0</v>
      </c>
      <c r="G25" s="24" t="str">
        <f t="shared" si="0"/>
        <v>0.00/km</v>
      </c>
      <c r="H25" s="23">
        <f t="shared" si="1"/>
        <v>0</v>
      </c>
      <c r="I25" s="23">
        <f t="shared" si="2"/>
        <v>0</v>
      </c>
    </row>
    <row r="26" spans="1:9" s="19" customFormat="1" ht="15" customHeight="1">
      <c r="A26" s="20">
        <v>23</v>
      </c>
      <c r="B26" s="21" t="s">
        <v>76</v>
      </c>
      <c r="C26" s="21" t="s">
        <v>77</v>
      </c>
      <c r="D26" s="21" t="s">
        <v>18</v>
      </c>
      <c r="E26" s="25" t="s">
        <v>25</v>
      </c>
      <c r="F26" s="23">
        <v>0</v>
      </c>
      <c r="G26" s="24" t="str">
        <f t="shared" si="0"/>
        <v>0.00/km</v>
      </c>
      <c r="H26" s="23">
        <f t="shared" si="1"/>
        <v>0</v>
      </c>
      <c r="I26" s="23">
        <f t="shared" si="2"/>
        <v>0</v>
      </c>
    </row>
    <row r="27" spans="1:9" s="27" customFormat="1" ht="15" customHeight="1">
      <c r="A27" s="20">
        <v>24</v>
      </c>
      <c r="B27" s="21" t="s">
        <v>78</v>
      </c>
      <c r="C27" s="21" t="s">
        <v>79</v>
      </c>
      <c r="D27" s="26" t="s">
        <v>73</v>
      </c>
      <c r="E27" s="21" t="s">
        <v>55</v>
      </c>
      <c r="F27" s="23">
        <v>0</v>
      </c>
      <c r="G27" s="24" t="str">
        <f t="shared" si="0"/>
        <v>0.00/km</v>
      </c>
      <c r="H27" s="23">
        <f t="shared" si="1"/>
        <v>0</v>
      </c>
      <c r="I27" s="23">
        <f t="shared" si="2"/>
        <v>0</v>
      </c>
    </row>
    <row r="28" spans="1:9" s="32" customFormat="1" ht="15" customHeight="1">
      <c r="A28" s="28">
        <v>25</v>
      </c>
      <c r="B28" s="29" t="s">
        <v>80</v>
      </c>
      <c r="C28" s="29" t="s">
        <v>81</v>
      </c>
      <c r="D28" s="29" t="s">
        <v>82</v>
      </c>
      <c r="E28" s="29" t="s">
        <v>83</v>
      </c>
      <c r="F28" s="30">
        <v>0</v>
      </c>
      <c r="G28" s="31" t="str">
        <f t="shared" si="0"/>
        <v>0.00/km</v>
      </c>
      <c r="H28" s="30">
        <f t="shared" si="1"/>
        <v>0</v>
      </c>
      <c r="I28" s="30">
        <f t="shared" si="2"/>
        <v>0</v>
      </c>
    </row>
    <row r="29" spans="1:9" s="32" customFormat="1" ht="15" customHeight="1">
      <c r="A29" s="28">
        <v>26</v>
      </c>
      <c r="B29" s="29" t="s">
        <v>84</v>
      </c>
      <c r="C29" s="29" t="s">
        <v>85</v>
      </c>
      <c r="D29" s="33" t="s">
        <v>86</v>
      </c>
      <c r="E29" s="29" t="s">
        <v>83</v>
      </c>
      <c r="F29" s="30">
        <v>0</v>
      </c>
      <c r="G29" s="31" t="str">
        <f t="shared" si="0"/>
        <v>0.00/km</v>
      </c>
      <c r="H29" s="30">
        <f t="shared" si="1"/>
        <v>0</v>
      </c>
      <c r="I29" s="30">
        <f t="shared" si="2"/>
        <v>0</v>
      </c>
    </row>
    <row r="30" spans="1:9" s="19" customFormat="1" ht="15" customHeight="1">
      <c r="A30" s="20">
        <v>27</v>
      </c>
      <c r="B30" s="21" t="s">
        <v>87</v>
      </c>
      <c r="C30" s="21" t="s">
        <v>88</v>
      </c>
      <c r="D30" s="21" t="s">
        <v>18</v>
      </c>
      <c r="E30" s="25" t="s">
        <v>89</v>
      </c>
      <c r="F30" s="23">
        <v>0</v>
      </c>
      <c r="G30" s="24" t="str">
        <f t="shared" si="0"/>
        <v>0.00/km</v>
      </c>
      <c r="H30" s="23">
        <f t="shared" si="1"/>
        <v>0</v>
      </c>
      <c r="I30" s="23">
        <f t="shared" si="2"/>
        <v>0</v>
      </c>
    </row>
    <row r="31" spans="1:9" s="19" customFormat="1" ht="15" customHeight="1">
      <c r="A31" s="20">
        <v>28</v>
      </c>
      <c r="B31" s="25" t="s">
        <v>90</v>
      </c>
      <c r="C31" s="25" t="s">
        <v>21</v>
      </c>
      <c r="D31" s="25" t="s">
        <v>28</v>
      </c>
      <c r="E31" s="25" t="s">
        <v>91</v>
      </c>
      <c r="F31" s="23">
        <v>0</v>
      </c>
      <c r="G31" s="24" t="str">
        <f t="shared" si="0"/>
        <v>0.00/km</v>
      </c>
      <c r="H31" s="23">
        <f t="shared" si="1"/>
        <v>0</v>
      </c>
      <c r="I31" s="23">
        <f t="shared" si="2"/>
        <v>0</v>
      </c>
    </row>
    <row r="32" spans="1:9" s="19" customFormat="1" ht="15" customHeight="1">
      <c r="A32" s="20">
        <v>29</v>
      </c>
      <c r="B32" s="21" t="s">
        <v>92</v>
      </c>
      <c r="C32" s="21" t="s">
        <v>93</v>
      </c>
      <c r="D32" s="21" t="s">
        <v>82</v>
      </c>
      <c r="E32" s="21" t="s">
        <v>19</v>
      </c>
      <c r="F32" s="23">
        <v>0</v>
      </c>
      <c r="G32" s="24" t="str">
        <f t="shared" si="0"/>
        <v>0.00/km</v>
      </c>
      <c r="H32" s="23">
        <f aca="true" t="shared" si="3" ref="H32:H55">F32-$F$4</f>
        <v>0</v>
      </c>
      <c r="I32" s="23">
        <f t="shared" si="2"/>
        <v>0</v>
      </c>
    </row>
    <row r="33" spans="1:9" s="19" customFormat="1" ht="15" customHeight="1">
      <c r="A33" s="20">
        <v>30</v>
      </c>
      <c r="B33" s="21" t="s">
        <v>94</v>
      </c>
      <c r="C33" s="21" t="s">
        <v>95</v>
      </c>
      <c r="D33" s="21" t="s">
        <v>96</v>
      </c>
      <c r="E33" s="25" t="s">
        <v>25</v>
      </c>
      <c r="F33" s="23">
        <v>0</v>
      </c>
      <c r="G33" s="24" t="str">
        <f t="shared" si="0"/>
        <v>0.00/km</v>
      </c>
      <c r="H33" s="23">
        <f t="shared" si="3"/>
        <v>0</v>
      </c>
      <c r="I33" s="23">
        <f t="shared" si="2"/>
        <v>0</v>
      </c>
    </row>
    <row r="34" spans="1:9" s="19" customFormat="1" ht="15" customHeight="1">
      <c r="A34" s="20">
        <v>31</v>
      </c>
      <c r="B34" s="21" t="s">
        <v>97</v>
      </c>
      <c r="C34" s="21" t="s">
        <v>98</v>
      </c>
      <c r="D34" s="21" t="s">
        <v>99</v>
      </c>
      <c r="E34" s="25" t="s">
        <v>100</v>
      </c>
      <c r="F34" s="23">
        <v>0</v>
      </c>
      <c r="G34" s="24" t="str">
        <f t="shared" si="0"/>
        <v>0.00/km</v>
      </c>
      <c r="H34" s="23">
        <f t="shared" si="3"/>
        <v>0</v>
      </c>
      <c r="I34" s="23">
        <f t="shared" si="2"/>
        <v>0</v>
      </c>
    </row>
    <row r="35" spans="1:9" s="19" customFormat="1" ht="15" customHeight="1">
      <c r="A35" s="20">
        <v>32</v>
      </c>
      <c r="B35" s="25" t="s">
        <v>101</v>
      </c>
      <c r="C35" s="25" t="s">
        <v>21</v>
      </c>
      <c r="D35" s="25" t="s">
        <v>28</v>
      </c>
      <c r="E35" s="25" t="s">
        <v>102</v>
      </c>
      <c r="F35" s="23">
        <v>0</v>
      </c>
      <c r="G35" s="24" t="str">
        <f t="shared" si="0"/>
        <v>0.00/km</v>
      </c>
      <c r="H35" s="23">
        <f t="shared" si="3"/>
        <v>0</v>
      </c>
      <c r="I35" s="23">
        <f t="shared" si="2"/>
        <v>0</v>
      </c>
    </row>
    <row r="36" spans="1:9" s="19" customFormat="1" ht="15" customHeight="1">
      <c r="A36" s="20">
        <v>33</v>
      </c>
      <c r="B36" s="25" t="s">
        <v>103</v>
      </c>
      <c r="C36" s="25" t="s">
        <v>104</v>
      </c>
      <c r="D36" s="21" t="s">
        <v>82</v>
      </c>
      <c r="E36" s="21" t="s">
        <v>105</v>
      </c>
      <c r="F36" s="23">
        <v>0</v>
      </c>
      <c r="G36" s="24" t="str">
        <f t="shared" si="0"/>
        <v>0.00/km</v>
      </c>
      <c r="H36" s="23">
        <f t="shared" si="3"/>
        <v>0</v>
      </c>
      <c r="I36" s="23">
        <f aca="true" t="shared" si="4" ref="I36:I55">F36-INDEX($F$4:$F$1116,MATCH(D36,$D$4:$D$1116,0))</f>
        <v>0</v>
      </c>
    </row>
    <row r="37" spans="1:9" s="19" customFormat="1" ht="15" customHeight="1">
      <c r="A37" s="20">
        <v>34</v>
      </c>
      <c r="B37" s="21" t="s">
        <v>106</v>
      </c>
      <c r="C37" s="21" t="s">
        <v>107</v>
      </c>
      <c r="D37" s="21" t="s">
        <v>82</v>
      </c>
      <c r="E37" s="21" t="s">
        <v>108</v>
      </c>
      <c r="F37" s="23">
        <v>0</v>
      </c>
      <c r="G37" s="24" t="str">
        <f t="shared" si="0"/>
        <v>0.00/km</v>
      </c>
      <c r="H37" s="23">
        <f t="shared" si="3"/>
        <v>0</v>
      </c>
      <c r="I37" s="23">
        <f t="shared" si="4"/>
        <v>0</v>
      </c>
    </row>
    <row r="38" spans="1:9" s="19" customFormat="1" ht="15" customHeight="1">
      <c r="A38" s="20">
        <v>35</v>
      </c>
      <c r="B38" s="21" t="s">
        <v>109</v>
      </c>
      <c r="C38" s="21" t="s">
        <v>110</v>
      </c>
      <c r="D38" s="22" t="s">
        <v>14</v>
      </c>
      <c r="E38" s="25" t="s">
        <v>22</v>
      </c>
      <c r="F38" s="23">
        <v>0</v>
      </c>
      <c r="G38" s="24" t="str">
        <f t="shared" si="0"/>
        <v>0.00/km</v>
      </c>
      <c r="H38" s="23">
        <f t="shared" si="3"/>
        <v>0</v>
      </c>
      <c r="I38" s="23">
        <f t="shared" si="4"/>
        <v>0</v>
      </c>
    </row>
    <row r="39" spans="1:9" s="19" customFormat="1" ht="15" customHeight="1">
      <c r="A39" s="20">
        <v>36</v>
      </c>
      <c r="B39" s="26" t="s">
        <v>111</v>
      </c>
      <c r="C39" s="26" t="s">
        <v>112</v>
      </c>
      <c r="D39" s="26" t="s">
        <v>73</v>
      </c>
      <c r="E39" s="26" t="s">
        <v>22</v>
      </c>
      <c r="F39" s="23">
        <v>0</v>
      </c>
      <c r="G39" s="24" t="str">
        <f t="shared" si="0"/>
        <v>0.00/km</v>
      </c>
      <c r="H39" s="23">
        <f t="shared" si="3"/>
        <v>0</v>
      </c>
      <c r="I39" s="23">
        <f t="shared" si="4"/>
        <v>0</v>
      </c>
    </row>
    <row r="40" spans="1:9" s="19" customFormat="1" ht="15" customHeight="1">
      <c r="A40" s="20">
        <v>37</v>
      </c>
      <c r="B40" s="26" t="s">
        <v>113</v>
      </c>
      <c r="C40" s="26" t="s">
        <v>114</v>
      </c>
      <c r="D40" s="26" t="s">
        <v>115</v>
      </c>
      <c r="E40" s="26" t="s">
        <v>91</v>
      </c>
      <c r="F40" s="23">
        <v>0</v>
      </c>
      <c r="G40" s="24" t="str">
        <f t="shared" si="0"/>
        <v>0.00/km</v>
      </c>
      <c r="H40" s="23">
        <f t="shared" si="3"/>
        <v>0</v>
      </c>
      <c r="I40" s="23">
        <f t="shared" si="4"/>
        <v>0</v>
      </c>
    </row>
    <row r="41" spans="1:9" s="19" customFormat="1" ht="15" customHeight="1">
      <c r="A41" s="20">
        <v>38</v>
      </c>
      <c r="B41" s="21" t="s">
        <v>116</v>
      </c>
      <c r="C41" s="21" t="s">
        <v>117</v>
      </c>
      <c r="D41" s="21" t="s">
        <v>96</v>
      </c>
      <c r="E41" s="25" t="s">
        <v>25</v>
      </c>
      <c r="F41" s="23">
        <v>0</v>
      </c>
      <c r="G41" s="24" t="str">
        <f t="shared" si="0"/>
        <v>0.00/km</v>
      </c>
      <c r="H41" s="23">
        <f t="shared" si="3"/>
        <v>0</v>
      </c>
      <c r="I41" s="23">
        <f t="shared" si="4"/>
        <v>0</v>
      </c>
    </row>
    <row r="42" spans="1:9" s="19" customFormat="1" ht="15" customHeight="1">
      <c r="A42" s="20">
        <v>39</v>
      </c>
      <c r="B42" s="21" t="s">
        <v>118</v>
      </c>
      <c r="C42" s="21" t="s">
        <v>119</v>
      </c>
      <c r="D42" s="21" t="s">
        <v>120</v>
      </c>
      <c r="E42" s="25" t="s">
        <v>121</v>
      </c>
      <c r="F42" s="23">
        <v>0</v>
      </c>
      <c r="G42" s="24" t="str">
        <f t="shared" si="0"/>
        <v>0.00/km</v>
      </c>
      <c r="H42" s="23">
        <f t="shared" si="3"/>
        <v>0</v>
      </c>
      <c r="I42" s="23">
        <f t="shared" si="4"/>
        <v>0</v>
      </c>
    </row>
    <row r="43" spans="1:9" s="19" customFormat="1" ht="15" customHeight="1">
      <c r="A43" s="20">
        <v>40</v>
      </c>
      <c r="B43" s="25" t="s">
        <v>122</v>
      </c>
      <c r="C43" s="25" t="s">
        <v>123</v>
      </c>
      <c r="D43" s="21" t="s">
        <v>99</v>
      </c>
      <c r="E43" s="21" t="s">
        <v>55</v>
      </c>
      <c r="F43" s="23">
        <v>0</v>
      </c>
      <c r="G43" s="24" t="str">
        <f t="shared" si="0"/>
        <v>0.00/km</v>
      </c>
      <c r="H43" s="23">
        <f t="shared" si="3"/>
        <v>0</v>
      </c>
      <c r="I43" s="23">
        <f t="shared" si="4"/>
        <v>0</v>
      </c>
    </row>
    <row r="44" spans="1:9" s="19" customFormat="1" ht="15" customHeight="1">
      <c r="A44" s="20">
        <v>41</v>
      </c>
      <c r="B44" s="21" t="s">
        <v>124</v>
      </c>
      <c r="C44" s="21" t="s">
        <v>125</v>
      </c>
      <c r="D44" s="21" t="s">
        <v>14</v>
      </c>
      <c r="E44" s="25" t="s">
        <v>25</v>
      </c>
      <c r="F44" s="23">
        <v>0</v>
      </c>
      <c r="G44" s="24" t="str">
        <f t="shared" si="0"/>
        <v>0.00/km</v>
      </c>
      <c r="H44" s="23">
        <f t="shared" si="3"/>
        <v>0</v>
      </c>
      <c r="I44" s="23">
        <f t="shared" si="4"/>
        <v>0</v>
      </c>
    </row>
    <row r="45" spans="1:9" s="19" customFormat="1" ht="15" customHeight="1">
      <c r="A45" s="20">
        <v>42</v>
      </c>
      <c r="B45" s="25" t="s">
        <v>126</v>
      </c>
      <c r="C45" s="25" t="s">
        <v>127</v>
      </c>
      <c r="D45" s="21" t="s">
        <v>82</v>
      </c>
      <c r="E45" s="21" t="s">
        <v>55</v>
      </c>
      <c r="F45" s="23">
        <v>0</v>
      </c>
      <c r="G45" s="24" t="str">
        <f t="shared" si="0"/>
        <v>0.00/km</v>
      </c>
      <c r="H45" s="23">
        <f t="shared" si="3"/>
        <v>0</v>
      </c>
      <c r="I45" s="23">
        <f t="shared" si="4"/>
        <v>0</v>
      </c>
    </row>
    <row r="46" spans="1:9" s="19" customFormat="1" ht="15" customHeight="1">
      <c r="A46" s="20">
        <v>43</v>
      </c>
      <c r="B46" s="21" t="s">
        <v>128</v>
      </c>
      <c r="C46" s="21" t="s">
        <v>129</v>
      </c>
      <c r="D46" s="21" t="s">
        <v>99</v>
      </c>
      <c r="E46" s="25" t="s">
        <v>19</v>
      </c>
      <c r="F46" s="23">
        <v>0</v>
      </c>
      <c r="G46" s="24" t="str">
        <f t="shared" si="0"/>
        <v>0.00/km</v>
      </c>
      <c r="H46" s="23">
        <f t="shared" si="3"/>
        <v>0</v>
      </c>
      <c r="I46" s="23">
        <f t="shared" si="4"/>
        <v>0</v>
      </c>
    </row>
    <row r="47" spans="1:9" s="19" customFormat="1" ht="15" customHeight="1">
      <c r="A47" s="20">
        <v>44</v>
      </c>
      <c r="B47" s="21" t="s">
        <v>130</v>
      </c>
      <c r="C47" s="21" t="s">
        <v>131</v>
      </c>
      <c r="D47" s="21" t="s">
        <v>96</v>
      </c>
      <c r="E47" s="25" t="s">
        <v>19</v>
      </c>
      <c r="F47" s="23">
        <v>0</v>
      </c>
      <c r="G47" s="24" t="str">
        <f t="shared" si="0"/>
        <v>0.00/km</v>
      </c>
      <c r="H47" s="23">
        <f t="shared" si="3"/>
        <v>0</v>
      </c>
      <c r="I47" s="23">
        <f t="shared" si="4"/>
        <v>0</v>
      </c>
    </row>
    <row r="48" spans="1:9" s="19" customFormat="1" ht="15" customHeight="1">
      <c r="A48" s="20">
        <v>45</v>
      </c>
      <c r="B48" s="25" t="s">
        <v>132</v>
      </c>
      <c r="C48" s="25" t="s">
        <v>133</v>
      </c>
      <c r="D48" s="25" t="s">
        <v>18</v>
      </c>
      <c r="E48" s="25" t="s">
        <v>58</v>
      </c>
      <c r="F48" s="23">
        <v>0</v>
      </c>
      <c r="G48" s="24" t="str">
        <f t="shared" si="0"/>
        <v>0.00/km</v>
      </c>
      <c r="H48" s="23">
        <f t="shared" si="3"/>
        <v>0</v>
      </c>
      <c r="I48" s="23">
        <f t="shared" si="4"/>
        <v>0</v>
      </c>
    </row>
    <row r="49" spans="1:9" s="19" customFormat="1" ht="15" customHeight="1">
      <c r="A49" s="20">
        <v>46</v>
      </c>
      <c r="B49" s="21" t="s">
        <v>134</v>
      </c>
      <c r="C49" s="21" t="s">
        <v>135</v>
      </c>
      <c r="D49" s="21" t="s">
        <v>37</v>
      </c>
      <c r="E49" s="21" t="s">
        <v>19</v>
      </c>
      <c r="F49" s="23">
        <v>0</v>
      </c>
      <c r="G49" s="24" t="str">
        <f t="shared" si="0"/>
        <v>0.00/km</v>
      </c>
      <c r="H49" s="23">
        <f t="shared" si="3"/>
        <v>0</v>
      </c>
      <c r="I49" s="23">
        <f t="shared" si="4"/>
        <v>0</v>
      </c>
    </row>
    <row r="50" spans="1:9" s="19" customFormat="1" ht="15" customHeight="1">
      <c r="A50" s="20">
        <v>47</v>
      </c>
      <c r="B50" s="25" t="s">
        <v>136</v>
      </c>
      <c r="C50" s="25" t="s">
        <v>72</v>
      </c>
      <c r="D50" s="25" t="s">
        <v>73</v>
      </c>
      <c r="E50" s="25" t="s">
        <v>58</v>
      </c>
      <c r="F50" s="23">
        <v>0</v>
      </c>
      <c r="G50" s="24" t="str">
        <f t="shared" si="0"/>
        <v>0.00/km</v>
      </c>
      <c r="H50" s="23">
        <f t="shared" si="3"/>
        <v>0</v>
      </c>
      <c r="I50" s="23">
        <f t="shared" si="4"/>
        <v>0</v>
      </c>
    </row>
    <row r="51" spans="1:9" s="19" customFormat="1" ht="15" customHeight="1">
      <c r="A51" s="20">
        <v>48</v>
      </c>
      <c r="B51" s="21" t="s">
        <v>137</v>
      </c>
      <c r="C51" s="21" t="s">
        <v>138</v>
      </c>
      <c r="D51" s="26" t="s">
        <v>139</v>
      </c>
      <c r="E51" s="21" t="s">
        <v>25</v>
      </c>
      <c r="F51" s="23">
        <v>0</v>
      </c>
      <c r="G51" s="24" t="str">
        <f t="shared" si="0"/>
        <v>0.00/km</v>
      </c>
      <c r="H51" s="23">
        <f t="shared" si="3"/>
        <v>0</v>
      </c>
      <c r="I51" s="23">
        <f t="shared" si="4"/>
        <v>0</v>
      </c>
    </row>
    <row r="52" spans="1:9" s="19" customFormat="1" ht="15" customHeight="1">
      <c r="A52" s="20">
        <v>49</v>
      </c>
      <c r="B52" s="21" t="s">
        <v>140</v>
      </c>
      <c r="C52" s="21" t="s">
        <v>27</v>
      </c>
      <c r="D52" s="21" t="s">
        <v>28</v>
      </c>
      <c r="E52" s="25" t="s">
        <v>44</v>
      </c>
      <c r="F52" s="23">
        <v>0</v>
      </c>
      <c r="G52" s="24" t="str">
        <f t="shared" si="0"/>
        <v>0.00/km</v>
      </c>
      <c r="H52" s="23">
        <f t="shared" si="3"/>
        <v>0</v>
      </c>
      <c r="I52" s="23">
        <f t="shared" si="4"/>
        <v>0</v>
      </c>
    </row>
    <row r="53" spans="1:9" s="34" customFormat="1" ht="15" customHeight="1">
      <c r="A53" s="20">
        <v>50</v>
      </c>
      <c r="B53" s="21" t="s">
        <v>141</v>
      </c>
      <c r="C53" s="21" t="s">
        <v>50</v>
      </c>
      <c r="D53" s="21" t="s">
        <v>43</v>
      </c>
      <c r="E53" s="21" t="s">
        <v>44</v>
      </c>
      <c r="F53" s="23">
        <v>0</v>
      </c>
      <c r="G53" s="24" t="str">
        <f t="shared" si="0"/>
        <v>0.00/km</v>
      </c>
      <c r="H53" s="23">
        <f t="shared" si="3"/>
        <v>0</v>
      </c>
      <c r="I53" s="23">
        <f t="shared" si="4"/>
        <v>0</v>
      </c>
    </row>
    <row r="54" spans="1:9" s="19" customFormat="1" ht="15" customHeight="1">
      <c r="A54" s="20">
        <v>51</v>
      </c>
      <c r="B54" s="21" t="s">
        <v>142</v>
      </c>
      <c r="C54" s="21" t="s">
        <v>50</v>
      </c>
      <c r="D54" s="21" t="s">
        <v>18</v>
      </c>
      <c r="E54" s="21" t="s">
        <v>44</v>
      </c>
      <c r="F54" s="23">
        <v>0</v>
      </c>
      <c r="G54" s="24" t="str">
        <f t="shared" si="0"/>
        <v>0.00/km</v>
      </c>
      <c r="H54" s="23">
        <f t="shared" si="3"/>
        <v>0</v>
      </c>
      <c r="I54" s="23">
        <f t="shared" si="4"/>
        <v>0</v>
      </c>
    </row>
    <row r="55" spans="1:9" s="19" customFormat="1" ht="15" customHeight="1">
      <c r="A55" s="35">
        <v>52</v>
      </c>
      <c r="B55" s="36" t="s">
        <v>143</v>
      </c>
      <c r="C55" s="36" t="s">
        <v>144</v>
      </c>
      <c r="D55" s="36" t="s">
        <v>43</v>
      </c>
      <c r="E55" s="36" t="s">
        <v>44</v>
      </c>
      <c r="F55" s="37">
        <v>0</v>
      </c>
      <c r="G55" s="38" t="str">
        <f t="shared" si="0"/>
        <v>0.00/km</v>
      </c>
      <c r="H55" s="37">
        <f t="shared" si="3"/>
        <v>0</v>
      </c>
      <c r="I55" s="37">
        <f t="shared" si="4"/>
        <v>0</v>
      </c>
    </row>
    <row r="56" spans="1:9" ht="15" customHeight="1">
      <c r="A56"/>
      <c r="D56"/>
      <c r="E56"/>
      <c r="G56"/>
      <c r="H56"/>
      <c r="I56"/>
    </row>
    <row r="57" spans="1:9" ht="15" customHeight="1">
      <c r="A57"/>
      <c r="D57"/>
      <c r="E57"/>
      <c r="G57"/>
      <c r="H57"/>
      <c r="I57"/>
    </row>
    <row r="58" spans="1:9" ht="15" customHeight="1">
      <c r="A58"/>
      <c r="D58"/>
      <c r="E58"/>
      <c r="G58"/>
      <c r="H58"/>
      <c r="I58"/>
    </row>
    <row r="59" spans="1:9" ht="15" customHeight="1">
      <c r="A59"/>
      <c r="D59"/>
      <c r="E59"/>
      <c r="G59"/>
      <c r="H59"/>
      <c r="I59"/>
    </row>
    <row r="60" spans="1:9" ht="15" customHeight="1">
      <c r="A60"/>
      <c r="D60"/>
      <c r="E60"/>
      <c r="G60"/>
      <c r="H60"/>
      <c r="I60"/>
    </row>
    <row r="61" spans="1:9" ht="15" customHeight="1">
      <c r="A61"/>
      <c r="D61"/>
      <c r="E61"/>
      <c r="G61"/>
      <c r="H61"/>
      <c r="I61"/>
    </row>
    <row r="62" spans="1:9" ht="15" customHeight="1">
      <c r="A62"/>
      <c r="D62"/>
      <c r="E62"/>
      <c r="G62"/>
      <c r="H62"/>
      <c r="I62"/>
    </row>
    <row r="63" spans="1:9" ht="15" customHeight="1">
      <c r="A63"/>
      <c r="D63"/>
      <c r="E63"/>
      <c r="G63"/>
      <c r="H63"/>
      <c r="I63"/>
    </row>
    <row r="64" spans="1:9" ht="15" customHeight="1">
      <c r="A64"/>
      <c r="D64"/>
      <c r="E64"/>
      <c r="G64"/>
      <c r="H64"/>
      <c r="I64"/>
    </row>
    <row r="65" spans="1:9" ht="15" customHeight="1">
      <c r="A65"/>
      <c r="D65"/>
      <c r="E65"/>
      <c r="G65"/>
      <c r="H65"/>
      <c r="I65"/>
    </row>
    <row r="66" spans="1:9" ht="15" customHeight="1">
      <c r="A66"/>
      <c r="D66"/>
      <c r="E66"/>
      <c r="G66"/>
      <c r="H66"/>
      <c r="I66"/>
    </row>
    <row r="67" spans="1:9" ht="15" customHeight="1">
      <c r="A67"/>
      <c r="D67"/>
      <c r="E67"/>
      <c r="G67"/>
      <c r="H67"/>
      <c r="I67"/>
    </row>
    <row r="68" spans="1:9" ht="15" customHeight="1">
      <c r="A68"/>
      <c r="D68"/>
      <c r="E68"/>
      <c r="G68"/>
      <c r="H68"/>
      <c r="I68"/>
    </row>
    <row r="69" spans="1:9" ht="15" customHeight="1">
      <c r="A69"/>
      <c r="D69"/>
      <c r="E69"/>
      <c r="G69"/>
      <c r="H69"/>
      <c r="I69"/>
    </row>
    <row r="70" spans="1:9" ht="15" customHeight="1">
      <c r="A70"/>
      <c r="D70"/>
      <c r="E70"/>
      <c r="G70"/>
      <c r="H70"/>
      <c r="I70"/>
    </row>
    <row r="71" spans="1:9" ht="15" customHeight="1">
      <c r="A71"/>
      <c r="D71"/>
      <c r="E71"/>
      <c r="G71"/>
      <c r="H71"/>
      <c r="I71"/>
    </row>
    <row r="72" spans="1:9" ht="15" customHeight="1">
      <c r="A72"/>
      <c r="D72"/>
      <c r="E72"/>
      <c r="G72"/>
      <c r="H72"/>
      <c r="I72"/>
    </row>
    <row r="73" spans="1:9" ht="15" customHeight="1">
      <c r="A73"/>
      <c r="D73"/>
      <c r="E73"/>
      <c r="G73"/>
      <c r="H73"/>
      <c r="I73"/>
    </row>
    <row r="74" spans="1:9" ht="15" customHeight="1">
      <c r="A74"/>
      <c r="D74"/>
      <c r="E74"/>
      <c r="G74"/>
      <c r="H74"/>
      <c r="I74"/>
    </row>
    <row r="75" spans="1:9" ht="15" customHeight="1">
      <c r="A75"/>
      <c r="D75"/>
      <c r="E75"/>
      <c r="G75"/>
      <c r="H75"/>
      <c r="I75"/>
    </row>
    <row r="76" spans="1:9" ht="15" customHeight="1">
      <c r="A76"/>
      <c r="D76"/>
      <c r="E76"/>
      <c r="G76"/>
      <c r="H76"/>
      <c r="I76"/>
    </row>
    <row r="77" spans="1:9" ht="15" customHeight="1">
      <c r="A77"/>
      <c r="D77"/>
      <c r="E77"/>
      <c r="G77"/>
      <c r="H77"/>
      <c r="I77"/>
    </row>
    <row r="78" spans="1:9" ht="15" customHeight="1">
      <c r="A78"/>
      <c r="D78"/>
      <c r="E78"/>
      <c r="G78"/>
      <c r="H78"/>
      <c r="I78"/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autoFilter ref="A3:I19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A4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9" t="str">
        <f>Individuale!A1</f>
        <v>Trofeo Ristorante Mondo Antico</v>
      </c>
      <c r="B1" s="39"/>
      <c r="C1" s="39"/>
    </row>
    <row r="2" spans="1:3" ht="33" customHeight="1">
      <c r="A2" s="40">
        <f>Individuale!A2&amp;" km. "&amp;Individuale!I2</f>
        <v>0</v>
      </c>
      <c r="B2" s="40"/>
      <c r="C2" s="40"/>
    </row>
    <row r="3" spans="1:3" ht="24.75" customHeight="1">
      <c r="A3" s="41" t="s">
        <v>3</v>
      </c>
      <c r="B3" s="11" t="s">
        <v>7</v>
      </c>
      <c r="C3" s="11" t="s">
        <v>145</v>
      </c>
    </row>
    <row r="4" spans="1:3" ht="15" customHeight="1">
      <c r="A4" s="42">
        <v>1</v>
      </c>
      <c r="B4" s="16" t="s">
        <v>105</v>
      </c>
      <c r="C4" s="43">
        <v>1</v>
      </c>
    </row>
    <row r="5" spans="1:3" ht="15" customHeight="1">
      <c r="A5" s="44">
        <v>2</v>
      </c>
      <c r="B5" s="25" t="s">
        <v>41</v>
      </c>
      <c r="C5" s="45">
        <v>1</v>
      </c>
    </row>
    <row r="6" spans="1:3" ht="15" customHeight="1">
      <c r="A6" s="44">
        <v>3</v>
      </c>
      <c r="B6" s="25" t="s">
        <v>75</v>
      </c>
      <c r="C6" s="45">
        <v>1</v>
      </c>
    </row>
    <row r="7" spans="1:3" ht="15" customHeight="1">
      <c r="A7" s="44">
        <v>4</v>
      </c>
      <c r="B7" s="25" t="s">
        <v>100</v>
      </c>
      <c r="C7" s="45">
        <v>1</v>
      </c>
    </row>
    <row r="8" spans="1:3" ht="15" customHeight="1">
      <c r="A8" s="44">
        <v>5</v>
      </c>
      <c r="B8" s="25" t="s">
        <v>121</v>
      </c>
      <c r="C8" s="45">
        <v>1</v>
      </c>
    </row>
    <row r="9" spans="1:3" ht="15" customHeight="1">
      <c r="A9" s="44">
        <v>6</v>
      </c>
      <c r="B9" s="25" t="s">
        <v>108</v>
      </c>
      <c r="C9" s="45">
        <v>1</v>
      </c>
    </row>
    <row r="10" spans="1:3" ht="15" customHeight="1">
      <c r="A10" s="44">
        <v>7</v>
      </c>
      <c r="B10" s="25" t="s">
        <v>70</v>
      </c>
      <c r="C10" s="45">
        <v>1</v>
      </c>
    </row>
    <row r="11" spans="1:3" ht="15" customHeight="1">
      <c r="A11" s="44">
        <v>8</v>
      </c>
      <c r="B11" s="25" t="s">
        <v>51</v>
      </c>
      <c r="C11" s="45">
        <v>1</v>
      </c>
    </row>
    <row r="12" spans="1:3" ht="15" customHeight="1">
      <c r="A12" s="44">
        <v>9</v>
      </c>
      <c r="B12" s="25" t="s">
        <v>64</v>
      </c>
      <c r="C12" s="45">
        <v>1</v>
      </c>
    </row>
    <row r="13" spans="1:3" ht="15" customHeight="1">
      <c r="A13" s="44">
        <v>10</v>
      </c>
      <c r="B13" s="25" t="s">
        <v>67</v>
      </c>
      <c r="C13" s="45">
        <v>1</v>
      </c>
    </row>
    <row r="14" spans="1:3" ht="15" customHeight="1">
      <c r="A14" s="44">
        <v>11</v>
      </c>
      <c r="B14" s="25" t="s">
        <v>61</v>
      </c>
      <c r="C14" s="45">
        <v>1</v>
      </c>
    </row>
    <row r="15" spans="1:3" ht="15" customHeight="1">
      <c r="A15" s="44">
        <v>12</v>
      </c>
      <c r="B15" s="25" t="s">
        <v>38</v>
      </c>
      <c r="C15" s="45">
        <v>1</v>
      </c>
    </row>
    <row r="16" spans="1:3" ht="15" customHeight="1">
      <c r="A16" s="44">
        <v>13</v>
      </c>
      <c r="B16" s="25" t="s">
        <v>102</v>
      </c>
      <c r="C16" s="45">
        <v>1</v>
      </c>
    </row>
    <row r="17" spans="1:3" ht="15" customHeight="1">
      <c r="A17" s="44">
        <v>14</v>
      </c>
      <c r="B17" s="25" t="s">
        <v>89</v>
      </c>
      <c r="C17" s="45">
        <v>1</v>
      </c>
    </row>
    <row r="18" spans="1:3" ht="15" customHeight="1">
      <c r="A18" s="31">
        <v>15</v>
      </c>
      <c r="B18" s="46" t="s">
        <v>83</v>
      </c>
      <c r="C18" s="47">
        <v>2</v>
      </c>
    </row>
    <row r="19" spans="1:3" ht="15" customHeight="1">
      <c r="A19" s="44">
        <v>16</v>
      </c>
      <c r="B19" s="25" t="s">
        <v>34</v>
      </c>
      <c r="C19" s="45">
        <v>2</v>
      </c>
    </row>
    <row r="20" spans="1:3" ht="15" customHeight="1">
      <c r="A20" s="44">
        <v>17</v>
      </c>
      <c r="B20" s="25" t="s">
        <v>31</v>
      </c>
      <c r="C20" s="45">
        <v>2</v>
      </c>
    </row>
    <row r="21" spans="1:3" ht="15" customHeight="1">
      <c r="A21" s="44">
        <v>18</v>
      </c>
      <c r="B21" s="25" t="s">
        <v>91</v>
      </c>
      <c r="C21" s="45">
        <v>2</v>
      </c>
    </row>
    <row r="22" spans="1:3" ht="15" customHeight="1">
      <c r="A22" s="44">
        <v>19</v>
      </c>
      <c r="B22" s="25" t="s">
        <v>58</v>
      </c>
      <c r="C22" s="45">
        <v>3</v>
      </c>
    </row>
    <row r="23" spans="1:3" ht="15" customHeight="1">
      <c r="A23" s="44">
        <v>20</v>
      </c>
      <c r="B23" s="25" t="s">
        <v>22</v>
      </c>
      <c r="C23" s="45">
        <v>3</v>
      </c>
    </row>
    <row r="24" spans="1:3" ht="15" customHeight="1">
      <c r="A24" s="44">
        <v>21</v>
      </c>
      <c r="B24" s="25" t="s">
        <v>55</v>
      </c>
      <c r="C24" s="45">
        <v>4</v>
      </c>
    </row>
    <row r="25" spans="1:3" ht="15" customHeight="1">
      <c r="A25" s="44">
        <v>22</v>
      </c>
      <c r="B25" s="25" t="s">
        <v>19</v>
      </c>
      <c r="C25" s="45">
        <v>4</v>
      </c>
    </row>
    <row r="26" spans="1:3" ht="15" customHeight="1">
      <c r="A26" s="44">
        <v>23</v>
      </c>
      <c r="B26" s="25" t="s">
        <v>44</v>
      </c>
      <c r="C26" s="45">
        <v>5</v>
      </c>
    </row>
    <row r="27" spans="1:3" ht="15" customHeight="1">
      <c r="A27" s="44">
        <v>24</v>
      </c>
      <c r="B27" s="25" t="s">
        <v>25</v>
      </c>
      <c r="C27" s="45">
        <v>8</v>
      </c>
    </row>
    <row r="28" spans="1:3" ht="15" customHeight="1">
      <c r="A28" s="48">
        <v>25</v>
      </c>
      <c r="B28" s="49" t="s">
        <v>15</v>
      </c>
      <c r="C28" s="50"/>
    </row>
    <row r="29" ht="12.75">
      <c r="C29" s="2">
        <f>SUM(C4:C28)</f>
        <v>49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2010-11-03T15:07:14Z</dcterms:modified>
  <cp:category/>
  <cp:version/>
  <cp:contentType/>
  <cp:contentStatus/>
  <cp:revision>3</cp:revision>
</cp:coreProperties>
</file>