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'Individuale'!$A$3:$I$87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<sst xmlns="http://schemas.openxmlformats.org/spreadsheetml/2006/main" count="283" uniqueCount="125">
  <si>
    <t>A.S.D. Podistica Solidarietà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</si>
  <si>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</si>
  <si>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</si>
  <si>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</si>
  <si>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</si>
  <si>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</si>
  <si>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</si>
  <si>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</si>
  <si>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</si>
  <si>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</si>
  <si>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</si>
  <si>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</si>
  <si>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Bisegna Massimiliano</t>
  </si>
  <si>
    <t>M40</t>
  </si>
  <si>
    <t>Runners Club dei Marsi</t>
  </si>
  <si>
    <t>Nuccitelli Gianluca</t>
  </si>
  <si>
    <t>Podistica Luco dei marsi</t>
  </si>
  <si>
    <t>Pinardi Walter</t>
  </si>
  <si>
    <t>G.S. Marsica Avezzano</t>
  </si>
  <si>
    <t>Iacobacci Mario</t>
  </si>
  <si>
    <t>M50</t>
  </si>
  <si>
    <t>Podistica Avezzano</t>
  </si>
  <si>
    <t>Petrei Antonello</t>
  </si>
  <si>
    <t>M35</t>
  </si>
  <si>
    <t>Opoa Plus Ultra</t>
  </si>
  <si>
    <t>Sansone Ugo maria</t>
  </si>
  <si>
    <t>GP Amatori Teramo</t>
  </si>
  <si>
    <t>Di Giamberardino Domenico</t>
  </si>
  <si>
    <t>Consolati Albino</t>
  </si>
  <si>
    <t>M45</t>
  </si>
  <si>
    <t>Lo Re Corrado</t>
  </si>
  <si>
    <t>Massimiani Gaetano</t>
  </si>
  <si>
    <t>Fantozzi Mirko</t>
  </si>
  <si>
    <t>TM23</t>
  </si>
  <si>
    <t>USA Club Avezzano</t>
  </si>
  <si>
    <t>Giovarruscio Marco</t>
  </si>
  <si>
    <t>Atl. Firenze</t>
  </si>
  <si>
    <t>Trinchini Pietro</t>
  </si>
  <si>
    <t>Rau Andrea</t>
  </si>
  <si>
    <t>Libero</t>
  </si>
  <si>
    <t>Guglietti Simone</t>
  </si>
  <si>
    <t>ASS. Ecomaratona dei Marsi</t>
  </si>
  <si>
    <t>Antonelli Paola</t>
  </si>
  <si>
    <t>F30-44</t>
  </si>
  <si>
    <t>Serafini Patrizio</t>
  </si>
  <si>
    <t>Gaetani Francesco</t>
  </si>
  <si>
    <t>Fasciani Emilio</t>
  </si>
  <si>
    <t>M55</t>
  </si>
  <si>
    <t>Campanelli Antonio</t>
  </si>
  <si>
    <t>Tartaglia Vincenzo</t>
  </si>
  <si>
    <t>Pocetta Tonino</t>
  </si>
  <si>
    <t>Piperni Renato</t>
  </si>
  <si>
    <t>Golvelli Giovanni</t>
  </si>
  <si>
    <t>M60</t>
  </si>
  <si>
    <t>Perrozzi Gianfranco</t>
  </si>
  <si>
    <t>Tantalo Domenico</t>
  </si>
  <si>
    <t>Lisciani Gabriele</t>
  </si>
  <si>
    <t>Felli Davide</t>
  </si>
  <si>
    <t>Promesse</t>
  </si>
  <si>
    <t>Martorelli Giustino</t>
  </si>
  <si>
    <t>Amabrini Fabio</t>
  </si>
  <si>
    <t>Sabri Raduan</t>
  </si>
  <si>
    <t>Atletica Lagos dei Marsi</t>
  </si>
  <si>
    <t>Mastrella Nicola</t>
  </si>
  <si>
    <t>Lippa Francesco</t>
  </si>
  <si>
    <t>D'alessandro Ivo</t>
  </si>
  <si>
    <t>GS Celano</t>
  </si>
  <si>
    <t>Settevendemmie Gaetano</t>
  </si>
  <si>
    <t>Ciangoli Domenico</t>
  </si>
  <si>
    <t>Marini Luigi</t>
  </si>
  <si>
    <t>Di Giorgio Vincenzo</t>
  </si>
  <si>
    <t>Croce Luigi</t>
  </si>
  <si>
    <t>M65</t>
  </si>
  <si>
    <t>Baldassare Guido</t>
  </si>
  <si>
    <t>Monacelli Gargaro Francesco</t>
  </si>
  <si>
    <t>INiX Sport</t>
  </si>
  <si>
    <t>Censorio Romina</t>
  </si>
  <si>
    <t>Rodorigo Gaetano</t>
  </si>
  <si>
    <t>Luciani Cesidio</t>
  </si>
  <si>
    <t>Sbardella Mario</t>
  </si>
  <si>
    <t>Sforza Alessio Manuel</t>
  </si>
  <si>
    <t>Bianchi Patrizia</t>
  </si>
  <si>
    <t>Paponetti Cesira</t>
  </si>
  <si>
    <t>Luccitti Rudi</t>
  </si>
  <si>
    <t>Achatibi Abderrahman</t>
  </si>
  <si>
    <t>Alonzi Ennio</t>
  </si>
  <si>
    <t>Colangelo Costantino</t>
  </si>
  <si>
    <t>Fazio Vero</t>
  </si>
  <si>
    <t>Fatato Carmine</t>
  </si>
  <si>
    <t>Graziani Rodolfo mario</t>
  </si>
  <si>
    <t>Mosca Giovanni</t>
  </si>
  <si>
    <t>Lippa Leucio</t>
  </si>
  <si>
    <t>De Angelis Remo</t>
  </si>
  <si>
    <t>M70</t>
  </si>
  <si>
    <t>Molinelli Marco</t>
  </si>
  <si>
    <t>Asci Sante</t>
  </si>
  <si>
    <t>Di Salvatore Cristian</t>
  </si>
  <si>
    <t>Gentile Cesidio</t>
  </si>
  <si>
    <t>Cambise Roberto</t>
  </si>
  <si>
    <t>Paris Antonella</t>
  </si>
  <si>
    <t>Santilli Americo</t>
  </si>
  <si>
    <t>Olivieri Guerrino</t>
  </si>
  <si>
    <t>Del boccia Gianluca</t>
  </si>
  <si>
    <t>Stati Antonio</t>
  </si>
  <si>
    <t>Zarini Ermanno</t>
  </si>
  <si>
    <t>Ippoliti Angela</t>
  </si>
  <si>
    <t>F45 e oltre</t>
  </si>
  <si>
    <t>Fantozzi Domenico</t>
  </si>
  <si>
    <t>Maurizi Emilia</t>
  </si>
  <si>
    <t>Atl. Centrale H2S</t>
  </si>
  <si>
    <t>Polsinelli Anna Felicita</t>
  </si>
  <si>
    <t>Del Vecchio Romolo</t>
  </si>
  <si>
    <t>Proietti Maurizio</t>
  </si>
  <si>
    <t>Forza Maggiore</t>
  </si>
  <si>
    <t>Manna Anna maria</t>
  </si>
  <si>
    <t>Petricola Sandrina</t>
  </si>
  <si>
    <t>Lettieri Carolina</t>
  </si>
  <si>
    <t>Pagnani Fernando</t>
  </si>
  <si>
    <t>D'Andrea Argentino</t>
  </si>
  <si>
    <t>Di Salvatore Alvise</t>
  </si>
  <si>
    <t>Rossi Alessandra</t>
  </si>
  <si>
    <t>Longo Paolo</t>
  </si>
  <si>
    <t>Di carlo Antonella</t>
  </si>
  <si>
    <r>
      <t xml:space="preserve">Urban trail Celano </t>
    </r>
    <r>
      <rPr>
        <i/>
        <sz val="18"/>
        <rFont val="Arial"/>
        <family val="2"/>
      </rPr>
      <t>1ª edizione</t>
    </r>
  </si>
  <si>
    <t>Chiesa Madonna delle Grazie - Celano (AQ) Italia - Venerdì 09/12/2011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</si>
</sst>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4"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i/>
      <sz val="10"/>
      <color indexed="12"/>
      <name val="Arial"/>
      <family val="2"/>
    </font>
    <font>
      <sz val="14"/>
      <name val="Arial"/>
      <family val="2"/>
    </font>
    <font>
      <i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" fontId="5" fillId="3" borderId="3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1" fontId="3" fillId="3" borderId="4" xfId="0" applyNumberFormat="1" applyFont="1" applyFill="1" applyBorder="1" applyAlignment="1">
      <alignment horizontal="center" vertical="center" wrapText="1"/>
    </xf>
    <xf numFmtId="1" fontId="4" fillId="3" borderId="4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/>
    </xf>
    <xf numFmtId="165" fontId="11" fillId="4" borderId="5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11" fillId="4" borderId="5" xfId="0" applyFont="1" applyFill="1" applyBorder="1" applyAlignment="1">
      <alignment vertical="center"/>
    </xf>
    <xf numFmtId="0" fontId="1" fillId="3" borderId="3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21" fontId="0" fillId="0" borderId="4" xfId="0" applyNumberFormat="1" applyFont="1" applyFill="1" applyBorder="1" applyAlignment="1">
      <alignment horizontal="center" vertical="center"/>
    </xf>
    <xf numFmtId="21" fontId="0" fillId="0" borderId="5" xfId="0" applyNumberFormat="1" applyFont="1" applyFill="1" applyBorder="1" applyAlignment="1">
      <alignment horizontal="center" vertical="center"/>
    </xf>
    <xf numFmtId="21" fontId="0" fillId="0" borderId="6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11" fillId="4" borderId="9" xfId="0" applyFont="1" applyFill="1" applyBorder="1" applyAlignment="1">
      <alignment vertical="center"/>
    </xf>
    <xf numFmtId="0" fontId="11" fillId="4" borderId="12" xfId="0" applyFont="1" applyFill="1" applyBorder="1" applyAlignment="1">
      <alignment vertical="center"/>
    </xf>
    <xf numFmtId="21" fontId="11" fillId="4" borderId="5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11" fillId="4" borderId="5" xfId="0" applyNumberFormat="1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27" t="s">
        <v>123</v>
      </c>
      <c r="B1" s="27"/>
      <c r="C1" s="27"/>
      <c r="D1" s="27"/>
      <c r="E1" s="27"/>
      <c r="F1" s="27"/>
      <c r="G1" s="27"/>
      <c r="H1" s="27"/>
      <c r="I1" s="27"/>
    </row>
    <row r="2" spans="1:9" ht="24.75" customHeight="1">
      <c r="A2" s="28" t="s">
        <v>124</v>
      </c>
      <c r="B2" s="28"/>
      <c r="C2" s="28"/>
      <c r="D2" s="28"/>
      <c r="E2" s="28"/>
      <c r="F2" s="28"/>
      <c r="G2" s="28"/>
      <c r="H2" s="3" t="s">
        <v>1</v>
      </c>
      <c r="I2" s="4">
        <v>9</v>
      </c>
    </row>
    <row r="3" spans="1:9" ht="37.5" customHeight="1">
      <c r="A3" s="15" t="s">
        <v>2</v>
      </c>
      <c r="B3" s="16" t="s">
        <v>3</v>
      </c>
      <c r="C3" s="17" t="s">
        <v>4</v>
      </c>
      <c r="D3" s="17" t="s">
        <v>5</v>
      </c>
      <c r="E3" s="18" t="s">
        <v>6</v>
      </c>
      <c r="F3" s="19" t="s">
        <v>7</v>
      </c>
      <c r="G3" s="19" t="s">
        <v>8</v>
      </c>
      <c r="H3" s="20" t="s">
        <v>9</v>
      </c>
      <c r="I3" s="20" t="s">
        <v>10</v>
      </c>
    </row>
    <row r="4" spans="1:9" s="6" customFormat="1" ht="15" customHeight="1">
      <c r="A4" s="9">
        <v>1</v>
      </c>
      <c r="B4" s="33" t="s">
        <v>12</v>
      </c>
      <c r="C4" s="36"/>
      <c r="D4" s="9" t="s">
        <v>13</v>
      </c>
      <c r="E4" s="23" t="s">
        <v>14</v>
      </c>
      <c r="F4" s="30">
        <v>0.023287037037037037</v>
      </c>
      <c r="G4" s="9" t="str">
        <f aca="true" t="shared" si="0" ref="G4:G67">TEXT(INT((HOUR(F4)*3600+MINUTE(F4)*60+SECOND(F4))/$I$2/60),"0")&amp;"."&amp;TEXT(MOD((HOUR(F4)*3600+MINUTE(F4)*60+SECOND(F4))/$I$2,60),"00")&amp;"/km"</f>
        <v>3.44/km</v>
      </c>
      <c r="H4" s="12">
        <f aca="true" t="shared" si="1" ref="H4:H20">F4-$F$4</f>
        <v>0</v>
      </c>
      <c r="I4" s="12">
        <f>F4-INDEX($F$4:$F$35,MATCH(D4,$D$4:$D$35,0))</f>
        <v>0</v>
      </c>
    </row>
    <row r="5" spans="1:9" s="6" customFormat="1" ht="15" customHeight="1">
      <c r="A5" s="10">
        <v>2</v>
      </c>
      <c r="B5" s="34" t="s">
        <v>15</v>
      </c>
      <c r="C5" s="37"/>
      <c r="D5" s="10" t="s">
        <v>13</v>
      </c>
      <c r="E5" s="24" t="s">
        <v>16</v>
      </c>
      <c r="F5" s="31">
        <v>0.023287037037037037</v>
      </c>
      <c r="G5" s="10" t="str">
        <f t="shared" si="0"/>
        <v>3.44/km</v>
      </c>
      <c r="H5" s="13">
        <f t="shared" si="1"/>
        <v>0</v>
      </c>
      <c r="I5" s="13">
        <f>F5-INDEX($F$4:$F$935,MATCH(D5,$D$4:$D$935,0))</f>
        <v>0</v>
      </c>
    </row>
    <row r="6" spans="1:9" s="6" customFormat="1" ht="15" customHeight="1">
      <c r="A6" s="10">
        <v>3</v>
      </c>
      <c r="B6" s="34" t="s">
        <v>17</v>
      </c>
      <c r="C6" s="37"/>
      <c r="D6" s="10" t="s">
        <v>13</v>
      </c>
      <c r="E6" s="24" t="s">
        <v>18</v>
      </c>
      <c r="F6" s="31">
        <v>0.023391203703703702</v>
      </c>
      <c r="G6" s="10" t="str">
        <f t="shared" si="0"/>
        <v>3.45/km</v>
      </c>
      <c r="H6" s="13">
        <f t="shared" si="1"/>
        <v>0.0001041666666666656</v>
      </c>
      <c r="I6" s="13">
        <f aca="true" t="shared" si="2" ref="I6:I69">F6-INDEX($F$4:$F$935,MATCH(D6,$D$4:$D$935,0))</f>
        <v>0.0001041666666666656</v>
      </c>
    </row>
    <row r="7" spans="1:9" s="6" customFormat="1" ht="15" customHeight="1">
      <c r="A7" s="10">
        <v>4</v>
      </c>
      <c r="B7" s="34" t="s">
        <v>19</v>
      </c>
      <c r="C7" s="37"/>
      <c r="D7" s="10" t="s">
        <v>20</v>
      </c>
      <c r="E7" s="24" t="s">
        <v>21</v>
      </c>
      <c r="F7" s="31">
        <v>0.025925925925925925</v>
      </c>
      <c r="G7" s="10" t="str">
        <f t="shared" si="0"/>
        <v>4.09/km</v>
      </c>
      <c r="H7" s="13">
        <f t="shared" si="1"/>
        <v>0.0026388888888888885</v>
      </c>
      <c r="I7" s="13">
        <f t="shared" si="2"/>
        <v>0</v>
      </c>
    </row>
    <row r="8" spans="1:9" s="6" customFormat="1" ht="15" customHeight="1">
      <c r="A8" s="10">
        <v>5</v>
      </c>
      <c r="B8" s="34" t="s">
        <v>22</v>
      </c>
      <c r="C8" s="37"/>
      <c r="D8" s="10" t="s">
        <v>23</v>
      </c>
      <c r="E8" s="24" t="s">
        <v>24</v>
      </c>
      <c r="F8" s="31">
        <v>0.025925925925925925</v>
      </c>
      <c r="G8" s="10" t="str">
        <f t="shared" si="0"/>
        <v>4.09/km</v>
      </c>
      <c r="H8" s="13">
        <f t="shared" si="1"/>
        <v>0.0026388888888888885</v>
      </c>
      <c r="I8" s="13">
        <f t="shared" si="2"/>
        <v>0</v>
      </c>
    </row>
    <row r="9" spans="1:9" s="6" customFormat="1" ht="15" customHeight="1">
      <c r="A9" s="10">
        <v>6</v>
      </c>
      <c r="B9" s="34" t="s">
        <v>25</v>
      </c>
      <c r="C9" s="37"/>
      <c r="D9" s="10" t="s">
        <v>23</v>
      </c>
      <c r="E9" s="24" t="s">
        <v>26</v>
      </c>
      <c r="F9" s="31">
        <v>0.026111111111111113</v>
      </c>
      <c r="G9" s="10" t="str">
        <f t="shared" si="0"/>
        <v>4.11/km</v>
      </c>
      <c r="H9" s="13">
        <f t="shared" si="1"/>
        <v>0.002824074074074076</v>
      </c>
      <c r="I9" s="13">
        <f t="shared" si="2"/>
        <v>0.00018518518518518753</v>
      </c>
    </row>
    <row r="10" spans="1:9" s="6" customFormat="1" ht="15" customHeight="1">
      <c r="A10" s="10">
        <v>7</v>
      </c>
      <c r="B10" s="34" t="s">
        <v>27</v>
      </c>
      <c r="C10" s="37"/>
      <c r="D10" s="10" t="s">
        <v>13</v>
      </c>
      <c r="E10" s="24" t="s">
        <v>16</v>
      </c>
      <c r="F10" s="31">
        <v>0.026168981481481477</v>
      </c>
      <c r="G10" s="10" t="str">
        <f t="shared" si="0"/>
        <v>4.11/km</v>
      </c>
      <c r="H10" s="13">
        <f t="shared" si="1"/>
        <v>0.0028819444444444405</v>
      </c>
      <c r="I10" s="13">
        <f t="shared" si="2"/>
        <v>0.0028819444444444405</v>
      </c>
    </row>
    <row r="11" spans="1:9" s="6" customFormat="1" ht="15" customHeight="1">
      <c r="A11" s="10">
        <v>8</v>
      </c>
      <c r="B11" s="34" t="s">
        <v>28</v>
      </c>
      <c r="C11" s="37"/>
      <c r="D11" s="10" t="s">
        <v>29</v>
      </c>
      <c r="E11" s="24" t="s">
        <v>24</v>
      </c>
      <c r="F11" s="31">
        <v>0.026284722222222223</v>
      </c>
      <c r="G11" s="10" t="str">
        <f t="shared" si="0"/>
        <v>4.12/km</v>
      </c>
      <c r="H11" s="13">
        <f t="shared" si="1"/>
        <v>0.0029976851851851866</v>
      </c>
      <c r="I11" s="13">
        <f t="shared" si="2"/>
        <v>0</v>
      </c>
    </row>
    <row r="12" spans="1:9" s="6" customFormat="1" ht="15" customHeight="1">
      <c r="A12" s="10">
        <v>9</v>
      </c>
      <c r="B12" s="34" t="s">
        <v>30</v>
      </c>
      <c r="C12" s="37"/>
      <c r="D12" s="10" t="s">
        <v>23</v>
      </c>
      <c r="E12" s="24" t="s">
        <v>21</v>
      </c>
      <c r="F12" s="31">
        <v>0.026539351851851852</v>
      </c>
      <c r="G12" s="10" t="str">
        <f t="shared" si="0"/>
        <v>4.15/km</v>
      </c>
      <c r="H12" s="13">
        <f t="shared" si="1"/>
        <v>0.0032523148148148155</v>
      </c>
      <c r="I12" s="13">
        <f t="shared" si="2"/>
        <v>0.000613425925925927</v>
      </c>
    </row>
    <row r="13" spans="1:9" s="6" customFormat="1" ht="15" customHeight="1">
      <c r="A13" s="10">
        <v>10</v>
      </c>
      <c r="B13" s="34" t="s">
        <v>31</v>
      </c>
      <c r="C13" s="37"/>
      <c r="D13" s="10" t="s">
        <v>29</v>
      </c>
      <c r="E13" s="24" t="s">
        <v>24</v>
      </c>
      <c r="F13" s="31">
        <v>0.026620370370370374</v>
      </c>
      <c r="G13" s="10" t="str">
        <f t="shared" si="0"/>
        <v>4.16/km</v>
      </c>
      <c r="H13" s="13">
        <f t="shared" si="1"/>
        <v>0.0033333333333333375</v>
      </c>
      <c r="I13" s="13">
        <f t="shared" si="2"/>
        <v>0.0003356481481481509</v>
      </c>
    </row>
    <row r="14" spans="1:9" s="6" customFormat="1" ht="15" customHeight="1">
      <c r="A14" s="10">
        <v>11</v>
      </c>
      <c r="B14" s="34" t="s">
        <v>32</v>
      </c>
      <c r="C14" s="37"/>
      <c r="D14" s="10" t="s">
        <v>33</v>
      </c>
      <c r="E14" s="24" t="s">
        <v>34</v>
      </c>
      <c r="F14" s="31">
        <v>0.027071759259259257</v>
      </c>
      <c r="G14" s="10" t="str">
        <f t="shared" si="0"/>
        <v>4.20/km</v>
      </c>
      <c r="H14" s="13">
        <f t="shared" si="1"/>
        <v>0.0037847222222222206</v>
      </c>
      <c r="I14" s="13">
        <f t="shared" si="2"/>
        <v>0</v>
      </c>
    </row>
    <row r="15" spans="1:9" s="6" customFormat="1" ht="15" customHeight="1">
      <c r="A15" s="10">
        <v>12</v>
      </c>
      <c r="B15" s="34" t="s">
        <v>35</v>
      </c>
      <c r="C15" s="37"/>
      <c r="D15" s="10" t="s">
        <v>23</v>
      </c>
      <c r="E15" s="24" t="s">
        <v>36</v>
      </c>
      <c r="F15" s="31">
        <v>0.027291666666666662</v>
      </c>
      <c r="G15" s="10" t="str">
        <f t="shared" si="0"/>
        <v>4.22/km</v>
      </c>
      <c r="H15" s="13">
        <f t="shared" si="1"/>
        <v>0.004004629629629625</v>
      </c>
      <c r="I15" s="13">
        <f t="shared" si="2"/>
        <v>0.0013657407407407368</v>
      </c>
    </row>
    <row r="16" spans="1:9" s="6" customFormat="1" ht="15" customHeight="1">
      <c r="A16" s="10">
        <v>13</v>
      </c>
      <c r="B16" s="34" t="s">
        <v>37</v>
      </c>
      <c r="C16" s="37"/>
      <c r="D16" s="10" t="s">
        <v>23</v>
      </c>
      <c r="E16" s="24" t="s">
        <v>24</v>
      </c>
      <c r="F16" s="31">
        <v>0.027430555555555555</v>
      </c>
      <c r="G16" s="10" t="str">
        <f t="shared" si="0"/>
        <v>4.23/km</v>
      </c>
      <c r="H16" s="13">
        <f t="shared" si="1"/>
        <v>0.004143518518518519</v>
      </c>
      <c r="I16" s="13">
        <f t="shared" si="2"/>
        <v>0.00150462962962963</v>
      </c>
    </row>
    <row r="17" spans="1:9" s="6" customFormat="1" ht="15" customHeight="1">
      <c r="A17" s="10">
        <v>14</v>
      </c>
      <c r="B17" s="34" t="s">
        <v>38</v>
      </c>
      <c r="C17" s="37"/>
      <c r="D17" s="10" t="s">
        <v>23</v>
      </c>
      <c r="E17" s="24" t="s">
        <v>39</v>
      </c>
      <c r="F17" s="31">
        <v>0.027453703703703702</v>
      </c>
      <c r="G17" s="10" t="str">
        <f t="shared" si="0"/>
        <v>4.24/km</v>
      </c>
      <c r="H17" s="13">
        <f t="shared" si="1"/>
        <v>0.004166666666666666</v>
      </c>
      <c r="I17" s="13">
        <f t="shared" si="2"/>
        <v>0.0015277777777777772</v>
      </c>
    </row>
    <row r="18" spans="1:9" s="6" customFormat="1" ht="15" customHeight="1">
      <c r="A18" s="10">
        <v>15</v>
      </c>
      <c r="B18" s="34" t="s">
        <v>40</v>
      </c>
      <c r="C18" s="37"/>
      <c r="D18" s="10" t="s">
        <v>23</v>
      </c>
      <c r="E18" s="24" t="s">
        <v>41</v>
      </c>
      <c r="F18" s="31">
        <v>0.02758101851851852</v>
      </c>
      <c r="G18" s="10" t="str">
        <f t="shared" si="0"/>
        <v>4.25/km</v>
      </c>
      <c r="H18" s="13">
        <f t="shared" si="1"/>
        <v>0.004293981481481482</v>
      </c>
      <c r="I18" s="13">
        <f t="shared" si="2"/>
        <v>0.0016550925925925934</v>
      </c>
    </row>
    <row r="19" spans="1:9" s="6" customFormat="1" ht="15" customHeight="1">
      <c r="A19" s="10">
        <v>16</v>
      </c>
      <c r="B19" s="34" t="s">
        <v>42</v>
      </c>
      <c r="C19" s="37"/>
      <c r="D19" s="10" t="s">
        <v>43</v>
      </c>
      <c r="E19" s="24" t="s">
        <v>24</v>
      </c>
      <c r="F19" s="31">
        <v>0.027604166666666666</v>
      </c>
      <c r="G19" s="10" t="str">
        <f t="shared" si="0"/>
        <v>4.25/km</v>
      </c>
      <c r="H19" s="13">
        <f t="shared" si="1"/>
        <v>0.004317129629629629</v>
      </c>
      <c r="I19" s="13">
        <f t="shared" si="2"/>
        <v>0</v>
      </c>
    </row>
    <row r="20" spans="1:9" s="6" customFormat="1" ht="15" customHeight="1">
      <c r="A20" s="10">
        <v>17</v>
      </c>
      <c r="B20" s="34" t="s">
        <v>44</v>
      </c>
      <c r="C20" s="37"/>
      <c r="D20" s="10" t="s">
        <v>13</v>
      </c>
      <c r="E20" s="24" t="s">
        <v>41</v>
      </c>
      <c r="F20" s="31">
        <v>0.02763888888888889</v>
      </c>
      <c r="G20" s="10" t="str">
        <f t="shared" si="0"/>
        <v>4.25/km</v>
      </c>
      <c r="H20" s="13">
        <f t="shared" si="1"/>
        <v>0.004351851851851853</v>
      </c>
      <c r="I20" s="13">
        <f t="shared" si="2"/>
        <v>0.004351851851851853</v>
      </c>
    </row>
    <row r="21" spans="1:9" s="6" customFormat="1" ht="15" customHeight="1">
      <c r="A21" s="10">
        <v>18</v>
      </c>
      <c r="B21" s="34" t="s">
        <v>45</v>
      </c>
      <c r="C21" s="37"/>
      <c r="D21" s="10" t="s">
        <v>29</v>
      </c>
      <c r="E21" s="24" t="s">
        <v>24</v>
      </c>
      <c r="F21" s="31">
        <v>0.027719907407407405</v>
      </c>
      <c r="G21" s="10" t="str">
        <f t="shared" si="0"/>
        <v>4.26/km</v>
      </c>
      <c r="H21" s="13">
        <f aca="true" t="shared" si="3" ref="H21:H35">F21-$F$4</f>
        <v>0.004432870370370368</v>
      </c>
      <c r="I21" s="13">
        <f t="shared" si="2"/>
        <v>0.0014351851851851817</v>
      </c>
    </row>
    <row r="22" spans="1:9" s="6" customFormat="1" ht="15" customHeight="1">
      <c r="A22" s="10">
        <v>19</v>
      </c>
      <c r="B22" s="34" t="s">
        <v>46</v>
      </c>
      <c r="C22" s="37"/>
      <c r="D22" s="10" t="s">
        <v>47</v>
      </c>
      <c r="E22" s="24" t="s">
        <v>24</v>
      </c>
      <c r="F22" s="31">
        <v>0.027766203703703706</v>
      </c>
      <c r="G22" s="10" t="str">
        <f t="shared" si="0"/>
        <v>4.27/km</v>
      </c>
      <c r="H22" s="13">
        <f t="shared" si="3"/>
        <v>0.0044791666666666695</v>
      </c>
      <c r="I22" s="13">
        <f t="shared" si="2"/>
        <v>0</v>
      </c>
    </row>
    <row r="23" spans="1:9" s="6" customFormat="1" ht="15" customHeight="1">
      <c r="A23" s="10">
        <v>20</v>
      </c>
      <c r="B23" s="34" t="s">
        <v>48</v>
      </c>
      <c r="C23" s="37"/>
      <c r="D23" s="10" t="s">
        <v>29</v>
      </c>
      <c r="E23" s="24" t="s">
        <v>24</v>
      </c>
      <c r="F23" s="31">
        <v>0.0278125</v>
      </c>
      <c r="G23" s="10" t="str">
        <f t="shared" si="0"/>
        <v>4.27/km</v>
      </c>
      <c r="H23" s="13">
        <f t="shared" si="3"/>
        <v>0.004525462962962964</v>
      </c>
      <c r="I23" s="13">
        <f t="shared" si="2"/>
        <v>0.0015277777777777772</v>
      </c>
    </row>
    <row r="24" spans="1:9" s="6" customFormat="1" ht="15" customHeight="1">
      <c r="A24" s="10">
        <v>21</v>
      </c>
      <c r="B24" s="34" t="s">
        <v>49</v>
      </c>
      <c r="C24" s="37"/>
      <c r="D24" s="10" t="s">
        <v>13</v>
      </c>
      <c r="E24" s="24" t="s">
        <v>18</v>
      </c>
      <c r="F24" s="31">
        <v>0.02784722222222222</v>
      </c>
      <c r="G24" s="10" t="str">
        <f t="shared" si="0"/>
        <v>4.27/km</v>
      </c>
      <c r="H24" s="13">
        <f t="shared" si="3"/>
        <v>0.0045601851851851845</v>
      </c>
      <c r="I24" s="13">
        <f t="shared" si="2"/>
        <v>0.0045601851851851845</v>
      </c>
    </row>
    <row r="25" spans="1:9" s="6" customFormat="1" ht="15" customHeight="1">
      <c r="A25" s="10">
        <v>22</v>
      </c>
      <c r="B25" s="34" t="s">
        <v>50</v>
      </c>
      <c r="C25" s="37"/>
      <c r="D25" s="10" t="s">
        <v>20</v>
      </c>
      <c r="E25" s="24" t="s">
        <v>16</v>
      </c>
      <c r="F25" s="31">
        <v>0.027858796296296298</v>
      </c>
      <c r="G25" s="10" t="str">
        <f t="shared" si="0"/>
        <v>4.27/km</v>
      </c>
      <c r="H25" s="13">
        <f t="shared" si="3"/>
        <v>0.0045717592592592615</v>
      </c>
      <c r="I25" s="13">
        <f t="shared" si="2"/>
        <v>0.001932870370370373</v>
      </c>
    </row>
    <row r="26" spans="1:9" s="6" customFormat="1" ht="15" customHeight="1">
      <c r="A26" s="10">
        <v>23</v>
      </c>
      <c r="B26" s="34" t="s">
        <v>51</v>
      </c>
      <c r="C26" s="37"/>
      <c r="D26" s="10" t="s">
        <v>20</v>
      </c>
      <c r="E26" s="24" t="s">
        <v>21</v>
      </c>
      <c r="F26" s="31">
        <v>0.028182870370370372</v>
      </c>
      <c r="G26" s="10" t="str">
        <f t="shared" si="0"/>
        <v>4.31/km</v>
      </c>
      <c r="H26" s="13">
        <f t="shared" si="3"/>
        <v>0.004895833333333335</v>
      </c>
      <c r="I26" s="13">
        <f t="shared" si="2"/>
        <v>0.002256944444444447</v>
      </c>
    </row>
    <row r="27" spans="1:9" s="7" customFormat="1" ht="15" customHeight="1">
      <c r="A27" s="21">
        <v>24</v>
      </c>
      <c r="B27" s="39" t="s">
        <v>52</v>
      </c>
      <c r="C27" s="40"/>
      <c r="D27" s="21" t="s">
        <v>53</v>
      </c>
      <c r="E27" s="26" t="s">
        <v>0</v>
      </c>
      <c r="F27" s="41">
        <v>0.02829861111111111</v>
      </c>
      <c r="G27" s="21" t="str">
        <f t="shared" si="0"/>
        <v>4.32/km</v>
      </c>
      <c r="H27" s="22">
        <f t="shared" si="3"/>
        <v>0.0050115740740740745</v>
      </c>
      <c r="I27" s="22">
        <f t="shared" si="2"/>
        <v>0</v>
      </c>
    </row>
    <row r="28" spans="1:9" ht="15" customHeight="1">
      <c r="A28" s="10">
        <v>25</v>
      </c>
      <c r="B28" s="34" t="s">
        <v>54</v>
      </c>
      <c r="C28" s="37"/>
      <c r="D28" s="10" t="s">
        <v>13</v>
      </c>
      <c r="E28" s="24" t="s">
        <v>24</v>
      </c>
      <c r="F28" s="31">
        <v>0.02849537037037037</v>
      </c>
      <c r="G28" s="10" t="str">
        <f t="shared" si="0"/>
        <v>4.34/km</v>
      </c>
      <c r="H28" s="13">
        <f t="shared" si="3"/>
        <v>0.005208333333333332</v>
      </c>
      <c r="I28" s="13">
        <f t="shared" si="2"/>
        <v>0.005208333333333332</v>
      </c>
    </row>
    <row r="29" spans="1:9" ht="15" customHeight="1">
      <c r="A29" s="10">
        <v>26</v>
      </c>
      <c r="B29" s="34" t="s">
        <v>55</v>
      </c>
      <c r="C29" s="37"/>
      <c r="D29" s="10" t="s">
        <v>23</v>
      </c>
      <c r="E29" s="24" t="s">
        <v>41</v>
      </c>
      <c r="F29" s="31">
        <v>0.028530092592592593</v>
      </c>
      <c r="G29" s="10" t="str">
        <f t="shared" si="0"/>
        <v>4.34/km</v>
      </c>
      <c r="H29" s="13">
        <f t="shared" si="3"/>
        <v>0.005243055555555556</v>
      </c>
      <c r="I29" s="13">
        <f t="shared" si="2"/>
        <v>0.002604166666666668</v>
      </c>
    </row>
    <row r="30" spans="1:9" ht="15" customHeight="1">
      <c r="A30" s="10">
        <v>27</v>
      </c>
      <c r="B30" s="34" t="s">
        <v>56</v>
      </c>
      <c r="C30" s="37"/>
      <c r="D30" s="10" t="s">
        <v>20</v>
      </c>
      <c r="E30" s="24" t="s">
        <v>18</v>
      </c>
      <c r="F30" s="31">
        <v>0.028576388888888887</v>
      </c>
      <c r="G30" s="10" t="str">
        <f t="shared" si="0"/>
        <v>4.34/km</v>
      </c>
      <c r="H30" s="13">
        <f t="shared" si="3"/>
        <v>0.005289351851851851</v>
      </c>
      <c r="I30" s="13">
        <f t="shared" si="2"/>
        <v>0.002650462962962962</v>
      </c>
    </row>
    <row r="31" spans="1:9" ht="15" customHeight="1">
      <c r="A31" s="10">
        <v>28</v>
      </c>
      <c r="B31" s="34" t="s">
        <v>57</v>
      </c>
      <c r="C31" s="37"/>
      <c r="D31" s="10" t="s">
        <v>58</v>
      </c>
      <c r="E31" s="24" t="s">
        <v>14</v>
      </c>
      <c r="F31" s="31">
        <v>0.02866898148148148</v>
      </c>
      <c r="G31" s="10" t="str">
        <f t="shared" si="0"/>
        <v>4.35/km</v>
      </c>
      <c r="H31" s="13">
        <f t="shared" si="3"/>
        <v>0.005381944444444443</v>
      </c>
      <c r="I31" s="13">
        <f t="shared" si="2"/>
        <v>0</v>
      </c>
    </row>
    <row r="32" spans="1:9" ht="15" customHeight="1">
      <c r="A32" s="10">
        <v>29</v>
      </c>
      <c r="B32" s="34" t="s">
        <v>59</v>
      </c>
      <c r="C32" s="37"/>
      <c r="D32" s="10" t="s">
        <v>33</v>
      </c>
      <c r="E32" s="24" t="s">
        <v>18</v>
      </c>
      <c r="F32" s="31">
        <v>0.028877314814814817</v>
      </c>
      <c r="G32" s="10" t="str">
        <f t="shared" si="0"/>
        <v>4.37/km</v>
      </c>
      <c r="H32" s="13">
        <f t="shared" si="3"/>
        <v>0.005590277777777781</v>
      </c>
      <c r="I32" s="13">
        <f t="shared" si="2"/>
        <v>0.0018055555555555602</v>
      </c>
    </row>
    <row r="33" spans="1:9" ht="15" customHeight="1">
      <c r="A33" s="10">
        <v>30</v>
      </c>
      <c r="B33" s="34" t="s">
        <v>60</v>
      </c>
      <c r="C33" s="37"/>
      <c r="D33" s="10" t="s">
        <v>23</v>
      </c>
      <c r="E33" s="24" t="s">
        <v>18</v>
      </c>
      <c r="F33" s="31">
        <v>0.029212962962962965</v>
      </c>
      <c r="G33" s="10" t="str">
        <f t="shared" si="0"/>
        <v>4.40/km</v>
      </c>
      <c r="H33" s="13">
        <f t="shared" si="3"/>
        <v>0.005925925925925928</v>
      </c>
      <c r="I33" s="13">
        <f t="shared" si="2"/>
        <v>0.0032870370370370397</v>
      </c>
    </row>
    <row r="34" spans="1:9" ht="15" customHeight="1">
      <c r="A34" s="10">
        <v>31</v>
      </c>
      <c r="B34" s="34" t="s">
        <v>61</v>
      </c>
      <c r="C34" s="37"/>
      <c r="D34" s="10" t="s">
        <v>58</v>
      </c>
      <c r="E34" s="24" t="s">
        <v>62</v>
      </c>
      <c r="F34" s="31">
        <v>0.02929398148148148</v>
      </c>
      <c r="G34" s="10" t="str">
        <f t="shared" si="0"/>
        <v>4.41/km</v>
      </c>
      <c r="H34" s="13">
        <f aca="true" t="shared" si="4" ref="H34:H87">F34-$F$4</f>
        <v>0.006006944444444443</v>
      </c>
      <c r="I34" s="13">
        <f t="shared" si="2"/>
        <v>0.0006250000000000006</v>
      </c>
    </row>
    <row r="35" spans="1:9" ht="15" customHeight="1">
      <c r="A35" s="10">
        <v>32</v>
      </c>
      <c r="B35" s="34" t="s">
        <v>63</v>
      </c>
      <c r="C35" s="37"/>
      <c r="D35" s="10" t="s">
        <v>13</v>
      </c>
      <c r="E35" s="24" t="s">
        <v>41</v>
      </c>
      <c r="F35" s="31">
        <v>0.02943287037037037</v>
      </c>
      <c r="G35" s="10" t="str">
        <f t="shared" si="0"/>
        <v>4.43/km</v>
      </c>
      <c r="H35" s="13">
        <f t="shared" si="4"/>
        <v>0.006145833333333333</v>
      </c>
      <c r="I35" s="13">
        <f t="shared" si="2"/>
        <v>0.006145833333333333</v>
      </c>
    </row>
    <row r="36" spans="1:9" ht="15" customHeight="1">
      <c r="A36" s="10">
        <v>33</v>
      </c>
      <c r="B36" s="34" t="s">
        <v>64</v>
      </c>
      <c r="C36" s="37"/>
      <c r="D36" s="10" t="s">
        <v>33</v>
      </c>
      <c r="E36" s="24" t="s">
        <v>16</v>
      </c>
      <c r="F36" s="31">
        <v>0.030289351851851855</v>
      </c>
      <c r="G36" s="10" t="str">
        <f t="shared" si="0"/>
        <v>4.51/km</v>
      </c>
      <c r="H36" s="13">
        <f t="shared" si="4"/>
        <v>0.007002314814814819</v>
      </c>
      <c r="I36" s="13">
        <f t="shared" si="2"/>
        <v>0.0032175925925925983</v>
      </c>
    </row>
    <row r="37" spans="1:9" ht="15" customHeight="1">
      <c r="A37" s="10">
        <v>34</v>
      </c>
      <c r="B37" s="34" t="s">
        <v>65</v>
      </c>
      <c r="C37" s="37"/>
      <c r="D37" s="10" t="s">
        <v>13</v>
      </c>
      <c r="E37" s="24" t="s">
        <v>66</v>
      </c>
      <c r="F37" s="31">
        <v>0.030659722222222224</v>
      </c>
      <c r="G37" s="10" t="str">
        <f t="shared" si="0"/>
        <v>4.54/km</v>
      </c>
      <c r="H37" s="13">
        <f t="shared" si="4"/>
        <v>0.007372685185185187</v>
      </c>
      <c r="I37" s="13">
        <f t="shared" si="2"/>
        <v>0.007372685185185187</v>
      </c>
    </row>
    <row r="38" spans="1:9" ht="15" customHeight="1">
      <c r="A38" s="10">
        <v>35</v>
      </c>
      <c r="B38" s="34" t="s">
        <v>67</v>
      </c>
      <c r="C38" s="37"/>
      <c r="D38" s="10" t="s">
        <v>53</v>
      </c>
      <c r="E38" s="24" t="s">
        <v>16</v>
      </c>
      <c r="F38" s="31">
        <v>0.03072916666666667</v>
      </c>
      <c r="G38" s="10" t="str">
        <f t="shared" si="0"/>
        <v>4.55/km</v>
      </c>
      <c r="H38" s="13">
        <f t="shared" si="4"/>
        <v>0.007442129629629632</v>
      </c>
      <c r="I38" s="13">
        <f t="shared" si="2"/>
        <v>0.0024305555555555573</v>
      </c>
    </row>
    <row r="39" spans="1:9" ht="15" customHeight="1">
      <c r="A39" s="10">
        <v>36</v>
      </c>
      <c r="B39" s="34" t="s">
        <v>68</v>
      </c>
      <c r="C39" s="37"/>
      <c r="D39" s="10" t="s">
        <v>47</v>
      </c>
      <c r="E39" s="24" t="s">
        <v>16</v>
      </c>
      <c r="F39" s="31">
        <v>0.03072916666666667</v>
      </c>
      <c r="G39" s="10" t="str">
        <f t="shared" si="0"/>
        <v>4.55/km</v>
      </c>
      <c r="H39" s="13">
        <f t="shared" si="4"/>
        <v>0.007442129629629632</v>
      </c>
      <c r="I39" s="13">
        <f t="shared" si="2"/>
        <v>0.0029629629629629624</v>
      </c>
    </row>
    <row r="40" spans="1:9" ht="15" customHeight="1">
      <c r="A40" s="10">
        <v>37</v>
      </c>
      <c r="B40" s="34" t="s">
        <v>69</v>
      </c>
      <c r="C40" s="37"/>
      <c r="D40" s="10" t="s">
        <v>29</v>
      </c>
      <c r="E40" s="24" t="s">
        <v>66</v>
      </c>
      <c r="F40" s="31">
        <v>0.03078703703703704</v>
      </c>
      <c r="G40" s="10" t="str">
        <f t="shared" si="0"/>
        <v>4.56/km</v>
      </c>
      <c r="H40" s="13">
        <f t="shared" si="4"/>
        <v>0.007500000000000003</v>
      </c>
      <c r="I40" s="13">
        <f t="shared" si="2"/>
        <v>0.004502314814814817</v>
      </c>
    </row>
    <row r="41" spans="1:9" ht="15" customHeight="1">
      <c r="A41" s="10">
        <v>38</v>
      </c>
      <c r="B41" s="34" t="s">
        <v>70</v>
      </c>
      <c r="C41" s="37"/>
      <c r="D41" s="10" t="s">
        <v>23</v>
      </c>
      <c r="E41" s="24" t="s">
        <v>18</v>
      </c>
      <c r="F41" s="31">
        <v>0.030821759259259257</v>
      </c>
      <c r="G41" s="10" t="str">
        <f t="shared" si="0"/>
        <v>4.56/km</v>
      </c>
      <c r="H41" s="13">
        <f t="shared" si="4"/>
        <v>0.00753472222222222</v>
      </c>
      <c r="I41" s="13">
        <f t="shared" si="2"/>
        <v>0.004895833333333332</v>
      </c>
    </row>
    <row r="42" spans="1:9" ht="15" customHeight="1">
      <c r="A42" s="10">
        <v>39</v>
      </c>
      <c r="B42" s="34" t="s">
        <v>71</v>
      </c>
      <c r="C42" s="37"/>
      <c r="D42" s="10" t="s">
        <v>72</v>
      </c>
      <c r="E42" s="24" t="s">
        <v>18</v>
      </c>
      <c r="F42" s="31">
        <v>0.030821759259259257</v>
      </c>
      <c r="G42" s="10" t="str">
        <f t="shared" si="0"/>
        <v>4.56/km</v>
      </c>
      <c r="H42" s="13">
        <f t="shared" si="4"/>
        <v>0.00753472222222222</v>
      </c>
      <c r="I42" s="13">
        <f t="shared" si="2"/>
        <v>0</v>
      </c>
    </row>
    <row r="43" spans="1:9" ht="15" customHeight="1">
      <c r="A43" s="10">
        <v>40</v>
      </c>
      <c r="B43" s="34" t="s">
        <v>73</v>
      </c>
      <c r="C43" s="37"/>
      <c r="D43" s="10" t="s">
        <v>29</v>
      </c>
      <c r="E43" s="24" t="s">
        <v>16</v>
      </c>
      <c r="F43" s="31">
        <v>0.03140046296296296</v>
      </c>
      <c r="G43" s="10" t="str">
        <f t="shared" si="0"/>
        <v>5.01/km</v>
      </c>
      <c r="H43" s="13">
        <f t="shared" si="4"/>
        <v>0.008113425925925927</v>
      </c>
      <c r="I43" s="13">
        <f t="shared" si="2"/>
        <v>0.00511574074074074</v>
      </c>
    </row>
    <row r="44" spans="1:9" ht="15" customHeight="1">
      <c r="A44" s="10">
        <v>41</v>
      </c>
      <c r="B44" s="34" t="s">
        <v>74</v>
      </c>
      <c r="C44" s="37"/>
      <c r="D44" s="10" t="s">
        <v>33</v>
      </c>
      <c r="E44" s="24" t="s">
        <v>75</v>
      </c>
      <c r="F44" s="31">
        <v>0.031608796296296295</v>
      </c>
      <c r="G44" s="10" t="str">
        <f t="shared" si="0"/>
        <v>5.03/km</v>
      </c>
      <c r="H44" s="13">
        <f t="shared" si="4"/>
        <v>0.008321759259259258</v>
      </c>
      <c r="I44" s="13">
        <f t="shared" si="2"/>
        <v>0.004537037037037037</v>
      </c>
    </row>
    <row r="45" spans="1:9" ht="15" customHeight="1">
      <c r="A45" s="10">
        <v>42</v>
      </c>
      <c r="B45" s="34" t="s">
        <v>76</v>
      </c>
      <c r="C45" s="37"/>
      <c r="D45" s="10" t="s">
        <v>43</v>
      </c>
      <c r="E45" s="24" t="s">
        <v>16</v>
      </c>
      <c r="F45" s="31">
        <v>0.03166666666666667</v>
      </c>
      <c r="G45" s="10" t="str">
        <f t="shared" si="0"/>
        <v>5.04/km</v>
      </c>
      <c r="H45" s="13">
        <f t="shared" si="4"/>
        <v>0.008379629629629633</v>
      </c>
      <c r="I45" s="13">
        <f t="shared" si="2"/>
        <v>0.004062500000000004</v>
      </c>
    </row>
    <row r="46" spans="1:9" ht="15" customHeight="1">
      <c r="A46" s="10">
        <v>43</v>
      </c>
      <c r="B46" s="34" t="s">
        <v>77</v>
      </c>
      <c r="C46" s="37"/>
      <c r="D46" s="10" t="s">
        <v>29</v>
      </c>
      <c r="E46" s="24" t="s">
        <v>16</v>
      </c>
      <c r="F46" s="31">
        <v>0.03217592592592593</v>
      </c>
      <c r="G46" s="10" t="str">
        <f t="shared" si="0"/>
        <v>5.09/km</v>
      </c>
      <c r="H46" s="13">
        <f t="shared" si="4"/>
        <v>0.00888888888888889</v>
      </c>
      <c r="I46" s="13">
        <f t="shared" si="2"/>
        <v>0.005891203703703704</v>
      </c>
    </row>
    <row r="47" spans="1:9" ht="15" customHeight="1">
      <c r="A47" s="10">
        <v>44</v>
      </c>
      <c r="B47" s="34" t="s">
        <v>78</v>
      </c>
      <c r="C47" s="37"/>
      <c r="D47" s="10" t="s">
        <v>29</v>
      </c>
      <c r="E47" s="24" t="s">
        <v>24</v>
      </c>
      <c r="F47" s="31">
        <v>0.03221064814814815</v>
      </c>
      <c r="G47" s="10" t="str">
        <f t="shared" si="0"/>
        <v>5.09/km</v>
      </c>
      <c r="H47" s="13">
        <f t="shared" si="4"/>
        <v>0.008923611111111111</v>
      </c>
      <c r="I47" s="13">
        <f t="shared" si="2"/>
        <v>0.005925925925925925</v>
      </c>
    </row>
    <row r="48" spans="1:9" ht="15" customHeight="1">
      <c r="A48" s="10">
        <v>45</v>
      </c>
      <c r="B48" s="34" t="s">
        <v>79</v>
      </c>
      <c r="C48" s="37"/>
      <c r="D48" s="10" t="s">
        <v>47</v>
      </c>
      <c r="E48" s="24" t="s">
        <v>24</v>
      </c>
      <c r="F48" s="31">
        <v>0.03222222222222222</v>
      </c>
      <c r="G48" s="10" t="str">
        <f t="shared" si="0"/>
        <v>5.09/km</v>
      </c>
      <c r="H48" s="13">
        <f t="shared" si="4"/>
        <v>0.008935185185185185</v>
      </c>
      <c r="I48" s="13">
        <f t="shared" si="2"/>
        <v>0.004456018518518515</v>
      </c>
    </row>
    <row r="49" spans="1:9" ht="15" customHeight="1">
      <c r="A49" s="10">
        <v>46</v>
      </c>
      <c r="B49" s="34" t="s">
        <v>80</v>
      </c>
      <c r="C49" s="37"/>
      <c r="D49" s="10" t="s">
        <v>33</v>
      </c>
      <c r="E49" s="24" t="s">
        <v>18</v>
      </c>
      <c r="F49" s="31">
        <v>0.03243055555555556</v>
      </c>
      <c r="G49" s="10" t="str">
        <f t="shared" si="0"/>
        <v>5.11/km</v>
      </c>
      <c r="H49" s="13">
        <f t="shared" si="4"/>
        <v>0.009143518518518523</v>
      </c>
      <c r="I49" s="13">
        <f t="shared" si="2"/>
        <v>0.0053587962962963025</v>
      </c>
    </row>
    <row r="50" spans="1:9" ht="15" customHeight="1">
      <c r="A50" s="10">
        <v>47</v>
      </c>
      <c r="B50" s="34" t="s">
        <v>81</v>
      </c>
      <c r="C50" s="37"/>
      <c r="D50" s="10" t="s">
        <v>43</v>
      </c>
      <c r="E50" s="24" t="s">
        <v>24</v>
      </c>
      <c r="F50" s="31">
        <v>0.03244212962962963</v>
      </c>
      <c r="G50" s="10" t="str">
        <f t="shared" si="0"/>
        <v>5.11/km</v>
      </c>
      <c r="H50" s="13">
        <f t="shared" si="4"/>
        <v>0.009155092592592597</v>
      </c>
      <c r="I50" s="13">
        <f t="shared" si="2"/>
        <v>0.0048379629629629675</v>
      </c>
    </row>
    <row r="51" spans="1:9" ht="15" customHeight="1">
      <c r="A51" s="10">
        <v>48</v>
      </c>
      <c r="B51" s="34" t="s">
        <v>82</v>
      </c>
      <c r="C51" s="37"/>
      <c r="D51" s="10" t="s">
        <v>43</v>
      </c>
      <c r="E51" s="24" t="s">
        <v>24</v>
      </c>
      <c r="F51" s="31">
        <v>0.032511574074074075</v>
      </c>
      <c r="G51" s="10" t="str">
        <f t="shared" si="0"/>
        <v>5.12/km</v>
      </c>
      <c r="H51" s="13">
        <f t="shared" si="4"/>
        <v>0.009224537037037038</v>
      </c>
      <c r="I51" s="13">
        <f t="shared" si="2"/>
        <v>0.004907407407407409</v>
      </c>
    </row>
    <row r="52" spans="1:9" ht="15" customHeight="1">
      <c r="A52" s="10">
        <v>49</v>
      </c>
      <c r="B52" s="34" t="s">
        <v>83</v>
      </c>
      <c r="C52" s="37"/>
      <c r="D52" s="10" t="s">
        <v>13</v>
      </c>
      <c r="E52" s="24" t="s">
        <v>66</v>
      </c>
      <c r="F52" s="31">
        <v>0.032511574074074075</v>
      </c>
      <c r="G52" s="10" t="str">
        <f t="shared" si="0"/>
        <v>5.12/km</v>
      </c>
      <c r="H52" s="13">
        <f t="shared" si="4"/>
        <v>0.009224537037037038</v>
      </c>
      <c r="I52" s="13">
        <f t="shared" si="2"/>
        <v>0.009224537037037038</v>
      </c>
    </row>
    <row r="53" spans="1:9" ht="15" customHeight="1">
      <c r="A53" s="10">
        <v>50</v>
      </c>
      <c r="B53" s="34" t="s">
        <v>84</v>
      </c>
      <c r="C53" s="37"/>
      <c r="D53" s="10" t="s">
        <v>20</v>
      </c>
      <c r="E53" s="24" t="s">
        <v>21</v>
      </c>
      <c r="F53" s="31">
        <v>0.03325231481481481</v>
      </c>
      <c r="G53" s="10" t="str">
        <f t="shared" si="0"/>
        <v>5.19/km</v>
      </c>
      <c r="H53" s="13">
        <f t="shared" si="4"/>
        <v>0.009965277777777774</v>
      </c>
      <c r="I53" s="13">
        <f t="shared" si="2"/>
        <v>0.007326388888888886</v>
      </c>
    </row>
    <row r="54" spans="1:9" ht="15" customHeight="1">
      <c r="A54" s="10">
        <v>51</v>
      </c>
      <c r="B54" s="34" t="s">
        <v>85</v>
      </c>
      <c r="C54" s="37"/>
      <c r="D54" s="10" t="s">
        <v>13</v>
      </c>
      <c r="E54" s="24" t="s">
        <v>24</v>
      </c>
      <c r="F54" s="31">
        <v>0.033402777777777774</v>
      </c>
      <c r="G54" s="10" t="str">
        <f t="shared" si="0"/>
        <v>5.21/km</v>
      </c>
      <c r="H54" s="13">
        <f t="shared" si="4"/>
        <v>0.010115740740740738</v>
      </c>
      <c r="I54" s="13">
        <f t="shared" si="2"/>
        <v>0.010115740740740738</v>
      </c>
    </row>
    <row r="55" spans="1:9" ht="15" customHeight="1">
      <c r="A55" s="10">
        <v>52</v>
      </c>
      <c r="B55" s="34" t="s">
        <v>86</v>
      </c>
      <c r="C55" s="37"/>
      <c r="D55" s="10" t="s">
        <v>29</v>
      </c>
      <c r="E55" s="24" t="s">
        <v>24</v>
      </c>
      <c r="F55" s="31">
        <v>0.033402777777777774</v>
      </c>
      <c r="G55" s="10" t="str">
        <f t="shared" si="0"/>
        <v>5.21/km</v>
      </c>
      <c r="H55" s="13">
        <f t="shared" si="4"/>
        <v>0.010115740740740738</v>
      </c>
      <c r="I55" s="13">
        <f t="shared" si="2"/>
        <v>0.007118055555555551</v>
      </c>
    </row>
    <row r="56" spans="1:9" ht="15" customHeight="1">
      <c r="A56" s="10">
        <v>53</v>
      </c>
      <c r="B56" s="34" t="s">
        <v>87</v>
      </c>
      <c r="C56" s="37"/>
      <c r="D56" s="10" t="s">
        <v>72</v>
      </c>
      <c r="E56" s="24" t="s">
        <v>24</v>
      </c>
      <c r="F56" s="31">
        <v>0.03342592592592592</v>
      </c>
      <c r="G56" s="10" t="str">
        <f t="shared" si="0"/>
        <v>5.21/km</v>
      </c>
      <c r="H56" s="13">
        <f t="shared" si="4"/>
        <v>0.010138888888888885</v>
      </c>
      <c r="I56" s="13">
        <f t="shared" si="2"/>
        <v>0.0026041666666666644</v>
      </c>
    </row>
    <row r="57" spans="1:9" ht="15" customHeight="1">
      <c r="A57" s="10">
        <v>54</v>
      </c>
      <c r="B57" s="34" t="s">
        <v>88</v>
      </c>
      <c r="C57" s="37"/>
      <c r="D57" s="10" t="s">
        <v>29</v>
      </c>
      <c r="E57" s="24" t="s">
        <v>24</v>
      </c>
      <c r="F57" s="31">
        <v>0.03359953703703704</v>
      </c>
      <c r="G57" s="10" t="str">
        <f t="shared" si="0"/>
        <v>5.23/km</v>
      </c>
      <c r="H57" s="13">
        <f t="shared" si="4"/>
        <v>0.010312500000000002</v>
      </c>
      <c r="I57" s="13">
        <f t="shared" si="2"/>
        <v>0.007314814814814816</v>
      </c>
    </row>
    <row r="58" spans="1:9" ht="15" customHeight="1">
      <c r="A58" s="10">
        <v>55</v>
      </c>
      <c r="B58" s="34" t="s">
        <v>89</v>
      </c>
      <c r="C58" s="37"/>
      <c r="D58" s="10" t="s">
        <v>20</v>
      </c>
      <c r="E58" s="24" t="s">
        <v>24</v>
      </c>
      <c r="F58" s="31">
        <v>0.03377314814814815</v>
      </c>
      <c r="G58" s="10" t="str">
        <f t="shared" si="0"/>
        <v>5.24/km</v>
      </c>
      <c r="H58" s="13">
        <f t="shared" si="4"/>
        <v>0.010486111111111113</v>
      </c>
      <c r="I58" s="13">
        <f t="shared" si="2"/>
        <v>0.007847222222222224</v>
      </c>
    </row>
    <row r="59" spans="1:9" ht="15" customHeight="1">
      <c r="A59" s="10">
        <v>56</v>
      </c>
      <c r="B59" s="34" t="s">
        <v>90</v>
      </c>
      <c r="C59" s="37"/>
      <c r="D59" s="10" t="s">
        <v>20</v>
      </c>
      <c r="E59" s="24" t="s">
        <v>16</v>
      </c>
      <c r="F59" s="31">
        <v>0.03391203703703704</v>
      </c>
      <c r="G59" s="10" t="str">
        <f t="shared" si="0"/>
        <v>5.26/km</v>
      </c>
      <c r="H59" s="13">
        <f t="shared" si="4"/>
        <v>0.010625000000000002</v>
      </c>
      <c r="I59" s="13">
        <f t="shared" si="2"/>
        <v>0.007986111111111114</v>
      </c>
    </row>
    <row r="60" spans="1:9" ht="15" customHeight="1">
      <c r="A60" s="10">
        <v>57</v>
      </c>
      <c r="B60" s="34" t="s">
        <v>91</v>
      </c>
      <c r="C60" s="37"/>
      <c r="D60" s="10" t="s">
        <v>23</v>
      </c>
      <c r="E60" s="24" t="s">
        <v>41</v>
      </c>
      <c r="F60" s="31">
        <v>0.03408564814814815</v>
      </c>
      <c r="G60" s="10" t="str">
        <f t="shared" si="0"/>
        <v>5.27/km</v>
      </c>
      <c r="H60" s="13">
        <f t="shared" si="4"/>
        <v>0.010798611111111113</v>
      </c>
      <c r="I60" s="13">
        <f t="shared" si="2"/>
        <v>0.008159722222222224</v>
      </c>
    </row>
    <row r="61" spans="1:9" ht="15" customHeight="1">
      <c r="A61" s="10">
        <v>58</v>
      </c>
      <c r="B61" s="34" t="s">
        <v>92</v>
      </c>
      <c r="C61" s="37"/>
      <c r="D61" s="10" t="s">
        <v>93</v>
      </c>
      <c r="E61" s="24" t="s">
        <v>21</v>
      </c>
      <c r="F61" s="31">
        <v>0.03412037037037037</v>
      </c>
      <c r="G61" s="10" t="str">
        <f t="shared" si="0"/>
        <v>5.28/km</v>
      </c>
      <c r="H61" s="13">
        <f t="shared" si="4"/>
        <v>0.010833333333333334</v>
      </c>
      <c r="I61" s="13">
        <f t="shared" si="2"/>
        <v>0</v>
      </c>
    </row>
    <row r="62" spans="1:9" ht="15" customHeight="1">
      <c r="A62" s="10">
        <v>59</v>
      </c>
      <c r="B62" s="34" t="s">
        <v>94</v>
      </c>
      <c r="C62" s="37"/>
      <c r="D62" s="10" t="s">
        <v>23</v>
      </c>
      <c r="E62" s="24" t="s">
        <v>66</v>
      </c>
      <c r="F62" s="31">
        <v>0.03418981481481482</v>
      </c>
      <c r="G62" s="10" t="str">
        <f t="shared" si="0"/>
        <v>5.28/km</v>
      </c>
      <c r="H62" s="13">
        <f t="shared" si="4"/>
        <v>0.010902777777777782</v>
      </c>
      <c r="I62" s="13">
        <f t="shared" si="2"/>
        <v>0.008263888888888894</v>
      </c>
    </row>
    <row r="63" spans="1:9" ht="15" customHeight="1">
      <c r="A63" s="10">
        <v>60</v>
      </c>
      <c r="B63" s="34" t="s">
        <v>95</v>
      </c>
      <c r="C63" s="37"/>
      <c r="D63" s="10" t="s">
        <v>47</v>
      </c>
      <c r="E63" s="24" t="s">
        <v>16</v>
      </c>
      <c r="F63" s="31">
        <v>0.03459490740740741</v>
      </c>
      <c r="G63" s="10" t="str">
        <f t="shared" si="0"/>
        <v>5.32/km</v>
      </c>
      <c r="H63" s="13">
        <f t="shared" si="4"/>
        <v>0.011307870370370371</v>
      </c>
      <c r="I63" s="13">
        <f t="shared" si="2"/>
        <v>0.006828703703703701</v>
      </c>
    </row>
    <row r="64" spans="1:9" ht="15" customHeight="1">
      <c r="A64" s="10">
        <v>61</v>
      </c>
      <c r="B64" s="34" t="s">
        <v>96</v>
      </c>
      <c r="C64" s="37"/>
      <c r="D64" s="10" t="s">
        <v>33</v>
      </c>
      <c r="E64" s="24" t="s">
        <v>24</v>
      </c>
      <c r="F64" s="31">
        <v>0.034942129629629635</v>
      </c>
      <c r="G64" s="10" t="str">
        <f t="shared" si="0"/>
        <v>5.35/km</v>
      </c>
      <c r="H64" s="13">
        <f t="shared" si="4"/>
        <v>0.011655092592592599</v>
      </c>
      <c r="I64" s="13">
        <f t="shared" si="2"/>
        <v>0.007870370370370378</v>
      </c>
    </row>
    <row r="65" spans="1:9" ht="15" customHeight="1">
      <c r="A65" s="10">
        <v>62</v>
      </c>
      <c r="B65" s="34" t="s">
        <v>97</v>
      </c>
      <c r="C65" s="37"/>
      <c r="D65" s="10" t="s">
        <v>23</v>
      </c>
      <c r="E65" s="24" t="s">
        <v>24</v>
      </c>
      <c r="F65" s="31">
        <v>0.034942129629629635</v>
      </c>
      <c r="G65" s="10" t="str">
        <f t="shared" si="0"/>
        <v>5.35/km</v>
      </c>
      <c r="H65" s="13">
        <f t="shared" si="4"/>
        <v>0.011655092592592599</v>
      </c>
      <c r="I65" s="13">
        <f t="shared" si="2"/>
        <v>0.00901620370370371</v>
      </c>
    </row>
    <row r="66" spans="1:9" ht="15" customHeight="1">
      <c r="A66" s="10">
        <v>63</v>
      </c>
      <c r="B66" s="34" t="s">
        <v>98</v>
      </c>
      <c r="C66" s="37"/>
      <c r="D66" s="10" t="s">
        <v>29</v>
      </c>
      <c r="E66" s="24" t="s">
        <v>16</v>
      </c>
      <c r="F66" s="31">
        <v>0.035694444444444445</v>
      </c>
      <c r="G66" s="10" t="str">
        <f t="shared" si="0"/>
        <v>5.43/km</v>
      </c>
      <c r="H66" s="13">
        <f t="shared" si="4"/>
        <v>0.012407407407407409</v>
      </c>
      <c r="I66" s="13">
        <f t="shared" si="2"/>
        <v>0.009409722222222222</v>
      </c>
    </row>
    <row r="67" spans="1:9" ht="15" customHeight="1">
      <c r="A67" s="10">
        <v>64</v>
      </c>
      <c r="B67" s="34" t="s">
        <v>99</v>
      </c>
      <c r="C67" s="37"/>
      <c r="D67" s="10" t="s">
        <v>43</v>
      </c>
      <c r="E67" s="24" t="s">
        <v>75</v>
      </c>
      <c r="F67" s="31">
        <v>0.035694444444444445</v>
      </c>
      <c r="G67" s="10" t="str">
        <f t="shared" si="0"/>
        <v>5.43/km</v>
      </c>
      <c r="H67" s="13">
        <f t="shared" si="4"/>
        <v>0.012407407407407409</v>
      </c>
      <c r="I67" s="13">
        <f t="shared" si="2"/>
        <v>0.00809027777777778</v>
      </c>
    </row>
    <row r="68" spans="1:9" ht="15" customHeight="1">
      <c r="A68" s="10">
        <v>65</v>
      </c>
      <c r="B68" s="34" t="s">
        <v>100</v>
      </c>
      <c r="C68" s="37"/>
      <c r="D68" s="10" t="s">
        <v>20</v>
      </c>
      <c r="E68" s="24" t="s">
        <v>24</v>
      </c>
      <c r="F68" s="31">
        <v>0.0359375</v>
      </c>
      <c r="G68" s="10" t="str">
        <f aca="true" t="shared" si="5" ref="G68:G87">TEXT(INT((HOUR(F68)*3600+MINUTE(F68)*60+SECOND(F68))/$I$2/60),"0")&amp;"."&amp;TEXT(MOD((HOUR(F68)*3600+MINUTE(F68)*60+SECOND(F68))/$I$2,60),"00")&amp;"/km"</f>
        <v>5.45/km</v>
      </c>
      <c r="H68" s="13">
        <f t="shared" si="4"/>
        <v>0.01265046296296296</v>
      </c>
      <c r="I68" s="13">
        <f t="shared" si="2"/>
        <v>0.010011574074074072</v>
      </c>
    </row>
    <row r="69" spans="1:9" ht="15" customHeight="1">
      <c r="A69" s="10">
        <v>66</v>
      </c>
      <c r="B69" s="34" t="s">
        <v>101</v>
      </c>
      <c r="C69" s="37"/>
      <c r="D69" s="10" t="s">
        <v>72</v>
      </c>
      <c r="E69" s="24" t="s">
        <v>21</v>
      </c>
      <c r="F69" s="31">
        <v>0.03643518518518519</v>
      </c>
      <c r="G69" s="10" t="str">
        <f t="shared" si="5"/>
        <v>5.50/km</v>
      </c>
      <c r="H69" s="13">
        <f t="shared" si="4"/>
        <v>0.013148148148148152</v>
      </c>
      <c r="I69" s="13">
        <f t="shared" si="2"/>
        <v>0.005613425925925931</v>
      </c>
    </row>
    <row r="70" spans="1:9" ht="15" customHeight="1">
      <c r="A70" s="10">
        <v>67</v>
      </c>
      <c r="B70" s="34" t="s">
        <v>102</v>
      </c>
      <c r="C70" s="37"/>
      <c r="D70" s="10" t="s">
        <v>23</v>
      </c>
      <c r="E70" s="24" t="s">
        <v>24</v>
      </c>
      <c r="F70" s="31">
        <v>0.03729166666666667</v>
      </c>
      <c r="G70" s="10" t="str">
        <f t="shared" si="5"/>
        <v>5.58/km</v>
      </c>
      <c r="H70" s="13">
        <f t="shared" si="4"/>
        <v>0.01400462962962963</v>
      </c>
      <c r="I70" s="13">
        <f aca="true" t="shared" si="6" ref="I70:I87">F70-INDEX($F$4:$F$935,MATCH(D70,$D$4:$D$935,0))</f>
        <v>0.011365740740740742</v>
      </c>
    </row>
    <row r="71" spans="1:9" ht="15" customHeight="1">
      <c r="A71" s="10">
        <v>68</v>
      </c>
      <c r="B71" s="34" t="s">
        <v>103</v>
      </c>
      <c r="C71" s="37"/>
      <c r="D71" s="10" t="s">
        <v>20</v>
      </c>
      <c r="E71" s="24" t="s">
        <v>14</v>
      </c>
      <c r="F71" s="31">
        <v>0.037349537037037035</v>
      </c>
      <c r="G71" s="10" t="str">
        <f t="shared" si="5"/>
        <v>5.59/km</v>
      </c>
      <c r="H71" s="13">
        <f t="shared" si="4"/>
        <v>0.014062499999999999</v>
      </c>
      <c r="I71" s="13">
        <f t="shared" si="6"/>
        <v>0.01142361111111111</v>
      </c>
    </row>
    <row r="72" spans="1:9" ht="15" customHeight="1">
      <c r="A72" s="10">
        <v>69</v>
      </c>
      <c r="B72" s="34" t="s">
        <v>104</v>
      </c>
      <c r="C72" s="37"/>
      <c r="D72" s="10" t="s">
        <v>72</v>
      </c>
      <c r="E72" s="24" t="s">
        <v>62</v>
      </c>
      <c r="F72" s="31">
        <v>0.037696759259259256</v>
      </c>
      <c r="G72" s="10" t="str">
        <f t="shared" si="5"/>
        <v>6.02/km</v>
      </c>
      <c r="H72" s="13">
        <f t="shared" si="4"/>
        <v>0.01440972222222222</v>
      </c>
      <c r="I72" s="13">
        <f t="shared" si="6"/>
        <v>0.006874999999999999</v>
      </c>
    </row>
    <row r="73" spans="1:9" ht="15" customHeight="1">
      <c r="A73" s="10">
        <v>70</v>
      </c>
      <c r="B73" s="34" t="s">
        <v>105</v>
      </c>
      <c r="C73" s="37"/>
      <c r="D73" s="10" t="s">
        <v>106</v>
      </c>
      <c r="E73" s="24" t="s">
        <v>24</v>
      </c>
      <c r="F73" s="31">
        <v>0.03813657407407407</v>
      </c>
      <c r="G73" s="10" t="str">
        <f t="shared" si="5"/>
        <v>6.06/km</v>
      </c>
      <c r="H73" s="13">
        <f t="shared" si="4"/>
        <v>0.014849537037037036</v>
      </c>
      <c r="I73" s="13">
        <f t="shared" si="6"/>
        <v>0</v>
      </c>
    </row>
    <row r="74" spans="1:9" ht="15" customHeight="1">
      <c r="A74" s="10">
        <v>71</v>
      </c>
      <c r="B74" s="34" t="s">
        <v>107</v>
      </c>
      <c r="C74" s="37"/>
      <c r="D74" s="10" t="s">
        <v>47</v>
      </c>
      <c r="E74" s="24" t="s">
        <v>24</v>
      </c>
      <c r="F74" s="31">
        <v>0.038148148148148146</v>
      </c>
      <c r="G74" s="10" t="str">
        <f t="shared" si="5"/>
        <v>6.06/km</v>
      </c>
      <c r="H74" s="13">
        <f t="shared" si="4"/>
        <v>0.01486111111111111</v>
      </c>
      <c r="I74" s="13">
        <f t="shared" si="6"/>
        <v>0.01038194444444444</v>
      </c>
    </row>
    <row r="75" spans="1:9" ht="15" customHeight="1">
      <c r="A75" s="10">
        <v>72</v>
      </c>
      <c r="B75" s="34" t="s">
        <v>108</v>
      </c>
      <c r="C75" s="37"/>
      <c r="D75" s="10" t="s">
        <v>43</v>
      </c>
      <c r="E75" s="24" t="s">
        <v>109</v>
      </c>
      <c r="F75" s="31">
        <v>0.03837962962962963</v>
      </c>
      <c r="G75" s="10" t="str">
        <f t="shared" si="5"/>
        <v>6.08/km</v>
      </c>
      <c r="H75" s="13">
        <f t="shared" si="4"/>
        <v>0.015092592592592595</v>
      </c>
      <c r="I75" s="13">
        <f t="shared" si="6"/>
        <v>0.010775462962962966</v>
      </c>
    </row>
    <row r="76" spans="1:9" ht="15" customHeight="1">
      <c r="A76" s="10">
        <v>73</v>
      </c>
      <c r="B76" s="34" t="s">
        <v>110</v>
      </c>
      <c r="C76" s="37"/>
      <c r="D76" s="10" t="s">
        <v>106</v>
      </c>
      <c r="E76" s="24" t="s">
        <v>24</v>
      </c>
      <c r="F76" s="31">
        <v>0.038622685185185184</v>
      </c>
      <c r="G76" s="10" t="str">
        <f t="shared" si="5"/>
        <v>6.11/km</v>
      </c>
      <c r="H76" s="13">
        <f t="shared" si="4"/>
        <v>0.015335648148148147</v>
      </c>
      <c r="I76" s="13">
        <f t="shared" si="6"/>
        <v>0.00048611111111111077</v>
      </c>
    </row>
    <row r="77" spans="1:9" ht="15" customHeight="1">
      <c r="A77" s="10">
        <v>74</v>
      </c>
      <c r="B77" s="34" t="s">
        <v>111</v>
      </c>
      <c r="C77" s="37"/>
      <c r="D77" s="10" t="s">
        <v>47</v>
      </c>
      <c r="E77" s="24" t="s">
        <v>24</v>
      </c>
      <c r="F77" s="31">
        <v>0.03981481481481482</v>
      </c>
      <c r="G77" s="10" t="str">
        <f t="shared" si="5"/>
        <v>6.22/km</v>
      </c>
      <c r="H77" s="13">
        <f t="shared" si="4"/>
        <v>0.01652777777777778</v>
      </c>
      <c r="I77" s="13">
        <f t="shared" si="6"/>
        <v>0.01204861111111111</v>
      </c>
    </row>
    <row r="78" spans="1:9" ht="15" customHeight="1">
      <c r="A78" s="10">
        <v>75</v>
      </c>
      <c r="B78" s="34" t="s">
        <v>112</v>
      </c>
      <c r="C78" s="37"/>
      <c r="D78" s="10" t="s">
        <v>53</v>
      </c>
      <c r="E78" s="24" t="s">
        <v>113</v>
      </c>
      <c r="F78" s="31">
        <v>0.04028935185185185</v>
      </c>
      <c r="G78" s="10" t="str">
        <f t="shared" si="5"/>
        <v>6.27/km</v>
      </c>
      <c r="H78" s="13">
        <f t="shared" si="4"/>
        <v>0.01700231481481481</v>
      </c>
      <c r="I78" s="13">
        <f t="shared" si="6"/>
        <v>0.011990740740740736</v>
      </c>
    </row>
    <row r="79" spans="1:9" ht="15" customHeight="1">
      <c r="A79" s="10">
        <v>76</v>
      </c>
      <c r="B79" s="34" t="s">
        <v>114</v>
      </c>
      <c r="C79" s="37"/>
      <c r="D79" s="10" t="s">
        <v>106</v>
      </c>
      <c r="E79" s="24" t="s">
        <v>41</v>
      </c>
      <c r="F79" s="31">
        <v>0.040462962962962964</v>
      </c>
      <c r="G79" s="10" t="str">
        <f t="shared" si="5"/>
        <v>6.28/km</v>
      </c>
      <c r="H79" s="13">
        <f t="shared" si="4"/>
        <v>0.017175925925925928</v>
      </c>
      <c r="I79" s="13">
        <f t="shared" si="6"/>
        <v>0.0023263888888888917</v>
      </c>
    </row>
    <row r="80" spans="1:9" ht="15" customHeight="1">
      <c r="A80" s="10">
        <v>77</v>
      </c>
      <c r="B80" s="34" t="s">
        <v>115</v>
      </c>
      <c r="C80" s="37"/>
      <c r="D80" s="10" t="s">
        <v>106</v>
      </c>
      <c r="E80" s="24" t="s">
        <v>113</v>
      </c>
      <c r="F80" s="31">
        <v>0.04090277777777778</v>
      </c>
      <c r="G80" s="10" t="str">
        <f t="shared" si="5"/>
        <v>6.33/km</v>
      </c>
      <c r="H80" s="13">
        <f t="shared" si="4"/>
        <v>0.017615740740740744</v>
      </c>
      <c r="I80" s="13">
        <f t="shared" si="6"/>
        <v>0.002766203703703708</v>
      </c>
    </row>
    <row r="81" spans="1:9" ht="15" customHeight="1">
      <c r="A81" s="10">
        <v>78</v>
      </c>
      <c r="B81" s="34" t="s">
        <v>116</v>
      </c>
      <c r="C81" s="37"/>
      <c r="D81" s="10" t="s">
        <v>106</v>
      </c>
      <c r="E81" s="24" t="s">
        <v>24</v>
      </c>
      <c r="F81" s="31">
        <v>0.04178240740740741</v>
      </c>
      <c r="G81" s="10" t="str">
        <f t="shared" si="5"/>
        <v>6.41/km</v>
      </c>
      <c r="H81" s="13">
        <f t="shared" si="4"/>
        <v>0.01849537037037037</v>
      </c>
      <c r="I81" s="13">
        <f t="shared" si="6"/>
        <v>0.0036458333333333343</v>
      </c>
    </row>
    <row r="82" spans="1:9" ht="15" customHeight="1">
      <c r="A82" s="10">
        <v>79</v>
      </c>
      <c r="B82" s="34" t="s">
        <v>117</v>
      </c>
      <c r="C82" s="37"/>
      <c r="D82" s="10" t="s">
        <v>47</v>
      </c>
      <c r="E82" s="24" t="s">
        <v>24</v>
      </c>
      <c r="F82" s="31">
        <v>0.04181712962962963</v>
      </c>
      <c r="G82" s="10" t="str">
        <f t="shared" si="5"/>
        <v>6.41/km</v>
      </c>
      <c r="H82" s="13">
        <f t="shared" si="4"/>
        <v>0.01853009259259259</v>
      </c>
      <c r="I82" s="13">
        <f t="shared" si="6"/>
        <v>0.014050925925925922</v>
      </c>
    </row>
    <row r="83" spans="1:9" ht="15" customHeight="1">
      <c r="A83" s="10">
        <v>80</v>
      </c>
      <c r="B83" s="34" t="s">
        <v>118</v>
      </c>
      <c r="C83" s="37"/>
      <c r="D83" s="10" t="s">
        <v>53</v>
      </c>
      <c r="E83" s="24" t="s">
        <v>75</v>
      </c>
      <c r="F83" s="31">
        <v>0.043854166666666666</v>
      </c>
      <c r="G83" s="10" t="str">
        <f t="shared" si="5"/>
        <v>7.01/km</v>
      </c>
      <c r="H83" s="13">
        <f t="shared" si="4"/>
        <v>0.02056712962962963</v>
      </c>
      <c r="I83" s="13">
        <f t="shared" si="6"/>
        <v>0.015555555555555555</v>
      </c>
    </row>
    <row r="84" spans="1:9" ht="15" customHeight="1">
      <c r="A84" s="10">
        <v>81</v>
      </c>
      <c r="B84" s="34" t="s">
        <v>119</v>
      </c>
      <c r="C84" s="37"/>
      <c r="D84" s="10" t="s">
        <v>20</v>
      </c>
      <c r="E84" s="24" t="s">
        <v>24</v>
      </c>
      <c r="F84" s="31">
        <v>0.043854166666666666</v>
      </c>
      <c r="G84" s="10" t="str">
        <f t="shared" si="5"/>
        <v>7.01/km</v>
      </c>
      <c r="H84" s="13">
        <f t="shared" si="4"/>
        <v>0.02056712962962963</v>
      </c>
      <c r="I84" s="13">
        <f t="shared" si="6"/>
        <v>0.01792824074074074</v>
      </c>
    </row>
    <row r="85" spans="1:9" ht="15" customHeight="1">
      <c r="A85" s="10">
        <v>82</v>
      </c>
      <c r="B85" s="34" t="s">
        <v>120</v>
      </c>
      <c r="C85" s="37"/>
      <c r="D85" s="10" t="s">
        <v>106</v>
      </c>
      <c r="E85" s="24" t="s">
        <v>14</v>
      </c>
      <c r="F85" s="31">
        <v>0.051493055555555556</v>
      </c>
      <c r="G85" s="10" t="str">
        <f t="shared" si="5"/>
        <v>8.14/km</v>
      </c>
      <c r="H85" s="13">
        <f t="shared" si="4"/>
        <v>0.02820601851851852</v>
      </c>
      <c r="I85" s="13">
        <f t="shared" si="6"/>
        <v>0.013356481481481483</v>
      </c>
    </row>
    <row r="86" spans="1:9" ht="15" customHeight="1">
      <c r="A86" s="10">
        <v>83</v>
      </c>
      <c r="B86" s="34" t="s">
        <v>121</v>
      </c>
      <c r="C86" s="37"/>
      <c r="D86" s="10" t="s">
        <v>20</v>
      </c>
      <c r="E86" s="24" t="s">
        <v>62</v>
      </c>
      <c r="F86" s="31">
        <v>0.051493055555555556</v>
      </c>
      <c r="G86" s="10" t="str">
        <f t="shared" si="5"/>
        <v>8.14/km</v>
      </c>
      <c r="H86" s="13">
        <f t="shared" si="4"/>
        <v>0.02820601851851852</v>
      </c>
      <c r="I86" s="13">
        <f t="shared" si="6"/>
        <v>0.02556712962962963</v>
      </c>
    </row>
    <row r="87" spans="1:9" ht="15" customHeight="1">
      <c r="A87" s="11">
        <v>84</v>
      </c>
      <c r="B87" s="35" t="s">
        <v>122</v>
      </c>
      <c r="C87" s="38"/>
      <c r="D87" s="11" t="s">
        <v>43</v>
      </c>
      <c r="E87" s="25" t="s">
        <v>14</v>
      </c>
      <c r="F87" s="32">
        <v>0.05150462962962963</v>
      </c>
      <c r="G87" s="11" t="str">
        <f t="shared" si="5"/>
        <v>8.14/km</v>
      </c>
      <c r="H87" s="14">
        <f t="shared" si="4"/>
        <v>0.028217592592592593</v>
      </c>
      <c r="I87" s="14">
        <f t="shared" si="6"/>
        <v>0.023900462962962964</v>
      </c>
    </row>
  </sheetData>
  <autoFilter ref="A3:I87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pane ySplit="3" topLeftCell="BM4" activePane="bottomLeft" state="frozen"/>
      <selection pane="topLeft" activeCell="A1" sqref="A1"/>
      <selection pane="bottomLeft" activeCell="F18" sqref="F18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46" t="str">
        <f>Individuale!A1</f>
        <v>Urban trail Celano 1ª edizione</v>
      </c>
      <c r="B1" s="47"/>
      <c r="C1" s="48"/>
    </row>
    <row r="2" spans="1:3" ht="33" customHeight="1">
      <c r="A2" s="29" t="str">
        <f>Individuale!A2&amp;" km. "&amp;Individuale!I2</f>
        <v>Chiesa Madonna delle Grazie - Celano (AQ) Italia - Venerdì 09/12/2011 km. 9</v>
      </c>
      <c r="B2" s="29"/>
      <c r="C2" s="29"/>
    </row>
    <row r="3" spans="1:3" ht="24.75" customHeight="1">
      <c r="A3" s="8" t="s">
        <v>2</v>
      </c>
      <c r="B3" s="5" t="s">
        <v>6</v>
      </c>
      <c r="C3" s="5" t="s">
        <v>11</v>
      </c>
    </row>
    <row r="4" spans="1:3" ht="15" customHeight="1">
      <c r="A4" s="9">
        <v>1</v>
      </c>
      <c r="B4" s="23" t="s">
        <v>24</v>
      </c>
      <c r="C4" s="42">
        <v>29</v>
      </c>
    </row>
    <row r="5" spans="1:3" ht="15" customHeight="1">
      <c r="A5" s="10">
        <v>2</v>
      </c>
      <c r="B5" s="24" t="s">
        <v>16</v>
      </c>
      <c r="C5" s="43">
        <v>12</v>
      </c>
    </row>
    <row r="6" spans="1:3" ht="15" customHeight="1">
      <c r="A6" s="10">
        <v>3</v>
      </c>
      <c r="B6" s="24" t="s">
        <v>18</v>
      </c>
      <c r="C6" s="43">
        <v>8</v>
      </c>
    </row>
    <row r="7" spans="1:3" ht="15" customHeight="1">
      <c r="A7" s="10">
        <v>4</v>
      </c>
      <c r="B7" s="24" t="s">
        <v>41</v>
      </c>
      <c r="C7" s="43">
        <v>6</v>
      </c>
    </row>
    <row r="8" spans="1:3" ht="15" customHeight="1">
      <c r="A8" s="10">
        <v>5</v>
      </c>
      <c r="B8" s="24" t="s">
        <v>21</v>
      </c>
      <c r="C8" s="43">
        <v>6</v>
      </c>
    </row>
    <row r="9" spans="1:3" ht="15" customHeight="1">
      <c r="A9" s="10">
        <v>6</v>
      </c>
      <c r="B9" s="24" t="s">
        <v>14</v>
      </c>
      <c r="C9" s="43">
        <v>5</v>
      </c>
    </row>
    <row r="10" spans="1:3" ht="15" customHeight="1">
      <c r="A10" s="10">
        <v>7</v>
      </c>
      <c r="B10" s="24" t="s">
        <v>66</v>
      </c>
      <c r="C10" s="43">
        <v>4</v>
      </c>
    </row>
    <row r="11" spans="1:3" ht="15" customHeight="1">
      <c r="A11" s="10">
        <v>8</v>
      </c>
      <c r="B11" s="24" t="s">
        <v>62</v>
      </c>
      <c r="C11" s="43">
        <v>3</v>
      </c>
    </row>
    <row r="12" spans="1:3" ht="15" customHeight="1">
      <c r="A12" s="10">
        <v>9</v>
      </c>
      <c r="B12" s="24" t="s">
        <v>75</v>
      </c>
      <c r="C12" s="43">
        <v>3</v>
      </c>
    </row>
    <row r="13" spans="1:3" ht="15" customHeight="1">
      <c r="A13" s="10">
        <v>10</v>
      </c>
      <c r="B13" s="24" t="s">
        <v>113</v>
      </c>
      <c r="C13" s="43">
        <v>2</v>
      </c>
    </row>
    <row r="14" spans="1:3" ht="15" customHeight="1">
      <c r="A14" s="21">
        <v>11</v>
      </c>
      <c r="B14" s="26" t="s">
        <v>0</v>
      </c>
      <c r="C14" s="45">
        <v>1</v>
      </c>
    </row>
    <row r="15" spans="1:3" ht="15" customHeight="1">
      <c r="A15" s="10">
        <v>12</v>
      </c>
      <c r="B15" s="24" t="s">
        <v>109</v>
      </c>
      <c r="C15" s="43">
        <v>1</v>
      </c>
    </row>
    <row r="16" spans="1:3" ht="15" customHeight="1">
      <c r="A16" s="10">
        <v>13</v>
      </c>
      <c r="B16" s="24" t="s">
        <v>36</v>
      </c>
      <c r="C16" s="43">
        <v>1</v>
      </c>
    </row>
    <row r="17" spans="1:3" ht="15" customHeight="1">
      <c r="A17" s="10">
        <v>14</v>
      </c>
      <c r="B17" s="24" t="s">
        <v>26</v>
      </c>
      <c r="C17" s="43">
        <v>1</v>
      </c>
    </row>
    <row r="18" spans="1:3" ht="15" customHeight="1">
      <c r="A18" s="10">
        <v>15</v>
      </c>
      <c r="B18" s="24" t="s">
        <v>39</v>
      </c>
      <c r="C18" s="43">
        <v>1</v>
      </c>
    </row>
    <row r="19" spans="1:3" ht="15" customHeight="1">
      <c r="A19" s="11">
        <v>16</v>
      </c>
      <c r="B19" s="25" t="s">
        <v>34</v>
      </c>
      <c r="C19" s="44">
        <v>1</v>
      </c>
    </row>
    <row r="20" ht="12.75">
      <c r="C20" s="2">
        <f>SUM(C4:C19)</f>
        <v>84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2011-04-18T10:59:43Z</dcterms:created>
  <dcterms:modified xsi:type="dcterms:W3CDTF">2011-12-14T09:16:38Z</dcterms:modified>
  <cp:category/>
  <cp:version/>
  <cp:contentType/>
  <cp:contentStatus/>
</cp:coreProperties>
</file>