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'Individuale'!$A$4:$I$121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<sst xmlns="http://schemas.openxmlformats.org/spreadsheetml/2006/main" count="632" uniqueCount="360">
  <si>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</si>
  <si>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</si>
  <si>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</si>
  <si>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</si>
  <si>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</si>
  <si>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</si>
  <si>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</si>
  <si>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</si>
  <si>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</si>
  <si>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PODISTI MARATONA DI ROMA</t>
  </si>
  <si>
    <t>GUIDO</t>
  </si>
  <si>
    <t>FABRIZIO</t>
  </si>
  <si>
    <t>ALESSANDRO</t>
  </si>
  <si>
    <t>PODISTICA CASALOTTI</t>
  </si>
  <si>
    <t>DANILO</t>
  </si>
  <si>
    <t>FRANCESCO</t>
  </si>
  <si>
    <t>MARCO</t>
  </si>
  <si>
    <t>ANTONIO</t>
  </si>
  <si>
    <t>GIANCARLO</t>
  </si>
  <si>
    <t>Distanza dal 1° classif</t>
  </si>
  <si>
    <t>Distanza dal 1° di categoria</t>
  </si>
  <si>
    <t>QATTAM</t>
  </si>
  <si>
    <t>CATULLO</t>
  </si>
  <si>
    <t>GSD PETER PAN</t>
  </si>
  <si>
    <t>Liberty Run Christmas</t>
  </si>
  <si>
    <t>Civitavecchia (RM) Italia - Domenica 15/12/2013</t>
  </si>
  <si>
    <t>DOUIRMI</t>
  </si>
  <si>
    <t>SAID</t>
  </si>
  <si>
    <t>A</t>
  </si>
  <si>
    <t>COLOSSEO 2000 ROMA</t>
  </si>
  <si>
    <t>0:32:15</t>
  </si>
  <si>
    <t>TASSAROTTI</t>
  </si>
  <si>
    <t>LUCA</t>
  </si>
  <si>
    <t>SANTA MARINELLA RUNNERS ASD (UISP)</t>
  </si>
  <si>
    <t>0:33:01</t>
  </si>
  <si>
    <t>MOHAMMED</t>
  </si>
  <si>
    <t>B</t>
  </si>
  <si>
    <t>FARTLEK OSTIA ASD</t>
  </si>
  <si>
    <t>0:33:13</t>
  </si>
  <si>
    <t>FAGNANI</t>
  </si>
  <si>
    <t>FREE RUNNERS</t>
  </si>
  <si>
    <t>0:35:44</t>
  </si>
  <si>
    <t>CASALINI</t>
  </si>
  <si>
    <t>VITTORIO</t>
  </si>
  <si>
    <t>TIRRENO ATLETICA CIVITAVECCHIA ASD (UISP</t>
  </si>
  <si>
    <t>0:36:04</t>
  </si>
  <si>
    <t>UBALDI</t>
  </si>
  <si>
    <t>FEDERICO</t>
  </si>
  <si>
    <t>0:36:10</t>
  </si>
  <si>
    <t>PAOLI</t>
  </si>
  <si>
    <t>ROBERTO</t>
  </si>
  <si>
    <t>ZONA OLIMPICA TEAM</t>
  </si>
  <si>
    <t>0:36:23</t>
  </si>
  <si>
    <t>COGNATA</t>
  </si>
  <si>
    <t>GIUSEPPE</t>
  </si>
  <si>
    <t>0:36:33</t>
  </si>
  <si>
    <t>ORLANDO</t>
  </si>
  <si>
    <t>0:36:58</t>
  </si>
  <si>
    <t>SARTORELLI</t>
  </si>
  <si>
    <t>ATTILIO</t>
  </si>
  <si>
    <t>D</t>
  </si>
  <si>
    <t>0:37:06</t>
  </si>
  <si>
    <t>FILIPPONI</t>
  </si>
  <si>
    <t>OPES (SANTA MARINELLA)</t>
  </si>
  <si>
    <t>0:37:10</t>
  </si>
  <si>
    <t>BENTIVOGLIO</t>
  </si>
  <si>
    <t>ENZO</t>
  </si>
  <si>
    <t>MONTI DELLA TOLFA L'AIRONE ASD (UISP)</t>
  </si>
  <si>
    <t>0:37:57</t>
  </si>
  <si>
    <t>CALFAPIETRA</t>
  </si>
  <si>
    <t>GIORGIO</t>
  </si>
  <si>
    <t>0:38:35</t>
  </si>
  <si>
    <t>GARGIULLO</t>
  </si>
  <si>
    <t>PATRIZIO</t>
  </si>
  <si>
    <t>0:39:05</t>
  </si>
  <si>
    <t>GALEANI</t>
  </si>
  <si>
    <t>E</t>
  </si>
  <si>
    <t>0:39:45</t>
  </si>
  <si>
    <t>BIANCI</t>
  </si>
  <si>
    <t>C</t>
  </si>
  <si>
    <t>SOCIETA' SPORTIVA SSLAZIO</t>
  </si>
  <si>
    <t>0:40:07</t>
  </si>
  <si>
    <t>COCUZZA</t>
  </si>
  <si>
    <t>GAETANO</t>
  </si>
  <si>
    <t>ANNA BABY RUNNER CIVITAVECCHIA (UISP)</t>
  </si>
  <si>
    <t>0:40:12</t>
  </si>
  <si>
    <t>EVANGELISTI</t>
  </si>
  <si>
    <t>SANDRO</t>
  </si>
  <si>
    <t>0:40:18</t>
  </si>
  <si>
    <t>PAGONE</t>
  </si>
  <si>
    <t>NICOLA</t>
  </si>
  <si>
    <t>TEAM LADISPOLI TRIATHLON</t>
  </si>
  <si>
    <t>0:40:20</t>
  </si>
  <si>
    <t>TISELLI</t>
  </si>
  <si>
    <t>PAOLA</t>
  </si>
  <si>
    <t>L</t>
  </si>
  <si>
    <t>0:40:26</t>
  </si>
  <si>
    <t>SAVINO</t>
  </si>
  <si>
    <t>PAOLO</t>
  </si>
  <si>
    <t>0:40:33</t>
  </si>
  <si>
    <t>SCOTTI</t>
  </si>
  <si>
    <t>IVANO</t>
  </si>
  <si>
    <t>0:40:38</t>
  </si>
  <si>
    <t>FURLAN</t>
  </si>
  <si>
    <t>CLAUDIO</t>
  </si>
  <si>
    <t>0:40:47</t>
  </si>
  <si>
    <t>CASCIONI</t>
  </si>
  <si>
    <t>PIERO</t>
  </si>
  <si>
    <t>0:40:51</t>
  </si>
  <si>
    <t>VECCHIO</t>
  </si>
  <si>
    <t>0:40:59</t>
  </si>
  <si>
    <t>FERRO</t>
  </si>
  <si>
    <t>GIOVANNI</t>
  </si>
  <si>
    <t>0:41:00</t>
  </si>
  <si>
    <t>MARGOTTI</t>
  </si>
  <si>
    <t>0:41:09</t>
  </si>
  <si>
    <t>ROSSI</t>
  </si>
  <si>
    <t>MASSIMILIANO</t>
  </si>
  <si>
    <t>LIBERTY ATLETIC ASD (UISP)</t>
  </si>
  <si>
    <t>0:41:26</t>
  </si>
  <si>
    <t>BONI</t>
  </si>
  <si>
    <t>F</t>
  </si>
  <si>
    <t>VVF OMA</t>
  </si>
  <si>
    <t>0:41:29</t>
  </si>
  <si>
    <t>DEMARTIS</t>
  </si>
  <si>
    <t>ATL. LA TORRE (BERGAMO)</t>
  </si>
  <si>
    <t>0:41:42</t>
  </si>
  <si>
    <t>CIOETA</t>
  </si>
  <si>
    <t>0:41:45</t>
  </si>
  <si>
    <t>PALOMBI</t>
  </si>
  <si>
    <t>ANDREA</t>
  </si>
  <si>
    <t>0:41:54</t>
  </si>
  <si>
    <t>0:41:59</t>
  </si>
  <si>
    <t>0:42:10</t>
  </si>
  <si>
    <t>PAGLIACCI</t>
  </si>
  <si>
    <t>LORELLA</t>
  </si>
  <si>
    <t>0:42:12</t>
  </si>
  <si>
    <t>GIACCHETTI</t>
  </si>
  <si>
    <t>EURO</t>
  </si>
  <si>
    <t>G</t>
  </si>
  <si>
    <t>TRAIL DEI DUE LAGHI AS (CERVETERI)</t>
  </si>
  <si>
    <t>0:42:27</t>
  </si>
  <si>
    <t>DOGANIERO</t>
  </si>
  <si>
    <t>ROCCO</t>
  </si>
  <si>
    <t>0:42:35</t>
  </si>
  <si>
    <t>RESTANTE</t>
  </si>
  <si>
    <t>0:42:51</t>
  </si>
  <si>
    <t>MARTELLI</t>
  </si>
  <si>
    <t>DI MARCO SPORT VITERBO</t>
  </si>
  <si>
    <t>0:42:58</t>
  </si>
  <si>
    <t>NICCOLI</t>
  </si>
  <si>
    <t>POLISPORTIVA MONTALTO</t>
  </si>
  <si>
    <t>0:43:05</t>
  </si>
  <si>
    <t>MICHESI</t>
  </si>
  <si>
    <t>WALTER</t>
  </si>
  <si>
    <t>0:43:29</t>
  </si>
  <si>
    <t>BRACCINI</t>
  </si>
  <si>
    <t>GIULIO</t>
  </si>
  <si>
    <t>0:43:36</t>
  </si>
  <si>
    <t>MIROLI</t>
  </si>
  <si>
    <t>0:44:16</t>
  </si>
  <si>
    <t>BERNI</t>
  </si>
  <si>
    <t>ROSA</t>
  </si>
  <si>
    <t>M</t>
  </si>
  <si>
    <t>LIBERI PODISTI ASD DA CONFERMARE</t>
  </si>
  <si>
    <t>0:44:20</t>
  </si>
  <si>
    <t>VITTORE</t>
  </si>
  <si>
    <t>0:44:24</t>
  </si>
  <si>
    <t>MONALDI</t>
  </si>
  <si>
    <t>ANGELO</t>
  </si>
  <si>
    <t>0:44:25</t>
  </si>
  <si>
    <t>BERTOLO</t>
  </si>
  <si>
    <t>DAVID</t>
  </si>
  <si>
    <t>0:44:34</t>
  </si>
  <si>
    <t>DE PAOLI</t>
  </si>
  <si>
    <t>OSCAR</t>
  </si>
  <si>
    <t>0:44:40</t>
  </si>
  <si>
    <t>LO FIEGO</t>
  </si>
  <si>
    <t>FABIO</t>
  </si>
  <si>
    <t>0:44:44</t>
  </si>
  <si>
    <t>LAMASTRA</t>
  </si>
  <si>
    <t>0:44:46</t>
  </si>
  <si>
    <t>D'ARPINO</t>
  </si>
  <si>
    <t>ARMANDO</t>
  </si>
  <si>
    <t>0:44:53</t>
  </si>
  <si>
    <t>ZAINI</t>
  </si>
  <si>
    <t>LUIGI</t>
  </si>
  <si>
    <t>0:44:54</t>
  </si>
  <si>
    <t>DI LUCA</t>
  </si>
  <si>
    <t>0:44:55</t>
  </si>
  <si>
    <t>MERLINO</t>
  </si>
  <si>
    <t>MICAELA</t>
  </si>
  <si>
    <t>ATLETICA VETRALLA (UISP)</t>
  </si>
  <si>
    <t>0:45:09</t>
  </si>
  <si>
    <t>FRACASSA</t>
  </si>
  <si>
    <t>0:45:13</t>
  </si>
  <si>
    <t>NAPPI</t>
  </si>
  <si>
    <t>UMBERTO</t>
  </si>
  <si>
    <t>0:45:14</t>
  </si>
  <si>
    <t>ZANO</t>
  </si>
  <si>
    <t>0:45:15</t>
  </si>
  <si>
    <t>CORRAO</t>
  </si>
  <si>
    <t>MARIO</t>
  </si>
  <si>
    <t>0:45:17</t>
  </si>
  <si>
    <t>TIBURZI</t>
  </si>
  <si>
    <t>SEVERINO</t>
  </si>
  <si>
    <t>0:45:27</t>
  </si>
  <si>
    <t>SANNINO</t>
  </si>
  <si>
    <t>0:45:38</t>
  </si>
  <si>
    <t>BALDINI</t>
  </si>
  <si>
    <t>BENEDETTO</t>
  </si>
  <si>
    <t>0:45:47</t>
  </si>
  <si>
    <t>MELLINI</t>
  </si>
  <si>
    <t>0:46:02</t>
  </si>
  <si>
    <t>MONTAGNA</t>
  </si>
  <si>
    <t>GIOSUE'</t>
  </si>
  <si>
    <t>0:46:13</t>
  </si>
  <si>
    <t>NAFRA</t>
  </si>
  <si>
    <t>0:46:39</t>
  </si>
  <si>
    <t>COLETTA</t>
  </si>
  <si>
    <t>DANIELE</t>
  </si>
  <si>
    <t>0:46:43</t>
  </si>
  <si>
    <t>NICCOLOGI</t>
  </si>
  <si>
    <t>MASSIMO</t>
  </si>
  <si>
    <t>0:46:46</t>
  </si>
  <si>
    <t>ZUFFI</t>
  </si>
  <si>
    <t>VINCENZO</t>
  </si>
  <si>
    <t>0:47:06</t>
  </si>
  <si>
    <t>PODESTA'</t>
  </si>
  <si>
    <t>0:47:07</t>
  </si>
  <si>
    <t>SACCO</t>
  </si>
  <si>
    <t>0:47:31</t>
  </si>
  <si>
    <t>CILIBERTI</t>
  </si>
  <si>
    <t>DARIO</t>
  </si>
  <si>
    <t>0:47:34</t>
  </si>
  <si>
    <t>CORDA</t>
  </si>
  <si>
    <t>ALFREDO</t>
  </si>
  <si>
    <t>H</t>
  </si>
  <si>
    <t>0:47:36</t>
  </si>
  <si>
    <t>COSTANTINI</t>
  </si>
  <si>
    <t>0:47:44</t>
  </si>
  <si>
    <t>SPADA</t>
  </si>
  <si>
    <t>0:48:17</t>
  </si>
  <si>
    <t>GUIDA</t>
  </si>
  <si>
    <t>MARIA ONORINA</t>
  </si>
  <si>
    <t>CORRADINI</t>
  </si>
  <si>
    <t>PACIFICO</t>
  </si>
  <si>
    <t>0:48:31</t>
  </si>
  <si>
    <t>MARINO</t>
  </si>
  <si>
    <t>0:48:32</t>
  </si>
  <si>
    <t>D'ORO</t>
  </si>
  <si>
    <t>0:49:02</t>
  </si>
  <si>
    <t>PASCOLINI</t>
  </si>
  <si>
    <t>RITA</t>
  </si>
  <si>
    <t>0:49:11</t>
  </si>
  <si>
    <t>BALIVA</t>
  </si>
  <si>
    <t>CORRADO</t>
  </si>
  <si>
    <t>ASD SANTA MARINELLA RANNER</t>
  </si>
  <si>
    <t>0:49:21</t>
  </si>
  <si>
    <t>DI DONATO</t>
  </si>
  <si>
    <t>GIANFRANCO</t>
  </si>
  <si>
    <t>0:49:31</t>
  </si>
  <si>
    <t>STEFANINI</t>
  </si>
  <si>
    <t>FRANCO</t>
  </si>
  <si>
    <t>0:49:39</t>
  </si>
  <si>
    <t>SARGOLINI</t>
  </si>
  <si>
    <t>AMEDEO</t>
  </si>
  <si>
    <t>0:49:59</t>
  </si>
  <si>
    <t>PIETRO</t>
  </si>
  <si>
    <t>ASD ATLETICA 90 TARQUINIA</t>
  </si>
  <si>
    <t>0:50:06</t>
  </si>
  <si>
    <t>CASTORINA</t>
  </si>
  <si>
    <t>0:50:13</t>
  </si>
  <si>
    <t>ANNUNZIATA</t>
  </si>
  <si>
    <t>0:50:51</t>
  </si>
  <si>
    <t>DE NEGRI</t>
  </si>
  <si>
    <t>0:51:00</t>
  </si>
  <si>
    <t>TORTORA</t>
  </si>
  <si>
    <t>CIVITAVECCHIA PATTINAGGIO ASD (UISP)</t>
  </si>
  <si>
    <t>0:51:02</t>
  </si>
  <si>
    <t>VERBICARO</t>
  </si>
  <si>
    <t>MAURIZIO</t>
  </si>
  <si>
    <t>0:51:43</t>
  </si>
  <si>
    <t>SILVIA</t>
  </si>
  <si>
    <t>0:51:47</t>
  </si>
  <si>
    <t>PERIS</t>
  </si>
  <si>
    <t>0:51:50</t>
  </si>
  <si>
    <t>ORRU'</t>
  </si>
  <si>
    <t>SIMONA</t>
  </si>
  <si>
    <t>I</t>
  </si>
  <si>
    <t>0:52:04</t>
  </si>
  <si>
    <t>BONCORI</t>
  </si>
  <si>
    <t>0:52:40</t>
  </si>
  <si>
    <t>MARCHETTA</t>
  </si>
  <si>
    <t>0:53:10</t>
  </si>
  <si>
    <t>D'ANDRIA</t>
  </si>
  <si>
    <t>MARCELLO</t>
  </si>
  <si>
    <t>BANCARI ROMANI</t>
  </si>
  <si>
    <t>0:53:13</t>
  </si>
  <si>
    <t>SPERATI</t>
  </si>
  <si>
    <t>LAURA</t>
  </si>
  <si>
    <t>ALTO LAZIO ASD (UISP)</t>
  </si>
  <si>
    <t>0:53:16</t>
  </si>
  <si>
    <t>LUCCHETTI</t>
  </si>
  <si>
    <t>NICOLETTA</t>
  </si>
  <si>
    <t>INDIPENDENTE CON CERTIFICATO MED</t>
  </si>
  <si>
    <t>0:53:53</t>
  </si>
  <si>
    <t>SCAPPATURA</t>
  </si>
  <si>
    <t>LETTERIO</t>
  </si>
  <si>
    <t>0:54:19</t>
  </si>
  <si>
    <t>FORCHETTI</t>
  </si>
  <si>
    <t>ATLETICA LEGGERA PODISMO ASD (UISP)</t>
  </si>
  <si>
    <t>0:55:10</t>
  </si>
  <si>
    <t>0:55:31</t>
  </si>
  <si>
    <t>TAMBURRINI</t>
  </si>
  <si>
    <t>PODIST MARATONA DI ROMA</t>
  </si>
  <si>
    <t>0:55:32</t>
  </si>
  <si>
    <t>GAZZANO</t>
  </si>
  <si>
    <t>STEFANO</t>
  </si>
  <si>
    <t>0:55:48</t>
  </si>
  <si>
    <t>CLEMOT</t>
  </si>
  <si>
    <t>0:55:55</t>
  </si>
  <si>
    <t>0:56:18</t>
  </si>
  <si>
    <t>BERMEO</t>
  </si>
  <si>
    <t>KAREM TARCILIA</t>
  </si>
  <si>
    <t>ENERGIA ROMA ASD</t>
  </si>
  <si>
    <t>0:56:44</t>
  </si>
  <si>
    <t>SILVANA</t>
  </si>
  <si>
    <t>0:56:47</t>
  </si>
  <si>
    <t>GABRIELLI</t>
  </si>
  <si>
    <t>0:57:43</t>
  </si>
  <si>
    <t>NATALUCCI</t>
  </si>
  <si>
    <t>LAMBERTO</t>
  </si>
  <si>
    <t>MORBIDELLI</t>
  </si>
  <si>
    <t>MARTINA</t>
  </si>
  <si>
    <t>0:58:29</t>
  </si>
  <si>
    <t>LETIZIA</t>
  </si>
  <si>
    <t>1:00:08</t>
  </si>
  <si>
    <t>SPURIO</t>
  </si>
  <si>
    <t>ANNAFRANCA</t>
  </si>
  <si>
    <t>GABRIELLO</t>
  </si>
  <si>
    <t>MILENA</t>
  </si>
  <si>
    <t>1:00:20</t>
  </si>
  <si>
    <t>CATTIVERA</t>
  </si>
  <si>
    <t>PATRIZIA</t>
  </si>
  <si>
    <t>1:01:18</t>
  </si>
  <si>
    <t>ANFILOTKA</t>
  </si>
  <si>
    <t>DIMITROVA</t>
  </si>
  <si>
    <t>1:06:03</t>
  </si>
  <si>
    <t>COCCIA</t>
  </si>
  <si>
    <t>1:10:08</t>
  </si>
  <si>
    <t>FOSCHI</t>
  </si>
  <si>
    <t>DOMENICO</t>
  </si>
  <si>
    <t>1:13:02</t>
  </si>
  <si>
    <t>STELLACCI</t>
  </si>
  <si>
    <t>SONIA</t>
  </si>
  <si>
    <t>1:14:08</t>
  </si>
  <si>
    <t>DI MAURO</t>
  </si>
  <si>
    <t>1:36:36</t>
  </si>
  <si>
    <t>A.S.D. PODISTICA SOLIDARIETA'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</si>
</sst>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46" fillId="34" borderId="11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164" fontId="3" fillId="35" borderId="15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vertical="center"/>
    </xf>
    <xf numFmtId="0" fontId="46" fillId="34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8" t="s">
        <v>24</v>
      </c>
      <c r="B1" s="29"/>
      <c r="C1" s="29"/>
      <c r="D1" s="29"/>
      <c r="E1" s="29"/>
      <c r="F1" s="29"/>
      <c r="G1" s="29"/>
      <c r="H1" s="29"/>
      <c r="I1" s="30"/>
    </row>
    <row r="2" spans="1:9" ht="24" customHeight="1">
      <c r="A2" s="33"/>
      <c r="B2" s="34"/>
      <c r="C2" s="34"/>
      <c r="D2" s="34"/>
      <c r="E2" s="34"/>
      <c r="F2" s="34"/>
      <c r="G2" s="34"/>
      <c r="H2" s="34"/>
      <c r="I2" s="35"/>
    </row>
    <row r="3" spans="1:9" ht="24" customHeight="1">
      <c r="A3" s="31" t="s">
        <v>25</v>
      </c>
      <c r="B3" s="32"/>
      <c r="C3" s="32"/>
      <c r="D3" s="32"/>
      <c r="E3" s="32"/>
      <c r="F3" s="32"/>
      <c r="G3" s="32"/>
      <c r="H3" s="13" t="s">
        <v>0</v>
      </c>
      <c r="I3" s="14">
        <v>10</v>
      </c>
    </row>
    <row r="4" spans="1:9" ht="37.5" customHeight="1">
      <c r="A4" s="15" t="s">
        <v>1</v>
      </c>
      <c r="B4" s="16" t="s">
        <v>2</v>
      </c>
      <c r="C4" s="17" t="s">
        <v>3</v>
      </c>
      <c r="D4" s="17" t="s">
        <v>4</v>
      </c>
      <c r="E4" s="18" t="s">
        <v>5</v>
      </c>
      <c r="F4" s="17" t="s">
        <v>6</v>
      </c>
      <c r="G4" s="17" t="s">
        <v>7</v>
      </c>
      <c r="H4" s="19" t="s">
        <v>19</v>
      </c>
      <c r="I4" s="19" t="s">
        <v>20</v>
      </c>
    </row>
    <row r="5" spans="1:9" s="3" customFormat="1" ht="15" customHeight="1">
      <c r="A5" s="11">
        <v>1</v>
      </c>
      <c r="B5" s="20" t="s">
        <v>26</v>
      </c>
      <c r="C5" s="20" t="s">
        <v>27</v>
      </c>
      <c r="D5" s="11" t="s">
        <v>28</v>
      </c>
      <c r="E5" s="20" t="s">
        <v>29</v>
      </c>
      <c r="F5" s="11" t="s">
        <v>30</v>
      </c>
      <c r="G5" s="11" t="str">
        <f aca="true" t="shared" si="0" ref="G5:G14">TEXT(INT((HOUR(F5)*3600+MINUTE(F5)*60+SECOND(F5))/$I$3/60),"0")&amp;"."&amp;TEXT(MOD((HOUR(F5)*3600+MINUTE(F5)*60+SECOND(F5))/$I$3,60),"00")&amp;"/km"</f>
        <v>3.14/km</v>
      </c>
      <c r="H5" s="10">
        <f aca="true" t="shared" si="1" ref="H5:H14">F5-$F$5</f>
        <v>0</v>
      </c>
      <c r="I5" s="10">
        <f aca="true" t="shared" si="2" ref="I5:I18">F5-INDEX($F$5:$F$2880,MATCH(D5,$D$5:$D$2880,0))</f>
        <v>0</v>
      </c>
    </row>
    <row r="6" spans="1:9" s="3" customFormat="1" ht="15" customHeight="1">
      <c r="A6" s="9">
        <v>2</v>
      </c>
      <c r="B6" s="22" t="s">
        <v>31</v>
      </c>
      <c r="C6" s="22" t="s">
        <v>32</v>
      </c>
      <c r="D6" s="9" t="s">
        <v>28</v>
      </c>
      <c r="E6" s="22" t="s">
        <v>33</v>
      </c>
      <c r="F6" s="9" t="s">
        <v>34</v>
      </c>
      <c r="G6" s="9" t="str">
        <f t="shared" si="0"/>
        <v>3.18/km</v>
      </c>
      <c r="H6" s="8">
        <f t="shared" si="1"/>
        <v>0.000532407407407405</v>
      </c>
      <c r="I6" s="8">
        <f t="shared" si="2"/>
        <v>0.000532407407407405</v>
      </c>
    </row>
    <row r="7" spans="1:9" s="3" customFormat="1" ht="15" customHeight="1">
      <c r="A7" s="9">
        <v>3</v>
      </c>
      <c r="B7" s="22" t="s">
        <v>21</v>
      </c>
      <c r="C7" s="22" t="s">
        <v>35</v>
      </c>
      <c r="D7" s="9" t="s">
        <v>36</v>
      </c>
      <c r="E7" s="22" t="s">
        <v>37</v>
      </c>
      <c r="F7" s="9" t="s">
        <v>38</v>
      </c>
      <c r="G7" s="9" t="str">
        <f t="shared" si="0"/>
        <v>3.19/km</v>
      </c>
      <c r="H7" s="8">
        <f t="shared" si="1"/>
        <v>0.0006712962962962983</v>
      </c>
      <c r="I7" s="8">
        <f t="shared" si="2"/>
        <v>0</v>
      </c>
    </row>
    <row r="8" spans="1:9" s="3" customFormat="1" ht="15" customHeight="1">
      <c r="A8" s="9">
        <v>4</v>
      </c>
      <c r="B8" s="22" t="s">
        <v>39</v>
      </c>
      <c r="C8" s="22" t="s">
        <v>15</v>
      </c>
      <c r="D8" s="9" t="s">
        <v>28</v>
      </c>
      <c r="E8" s="22" t="s">
        <v>40</v>
      </c>
      <c r="F8" s="9" t="s">
        <v>41</v>
      </c>
      <c r="G8" s="9" t="str">
        <f t="shared" si="0"/>
        <v>3.34/km</v>
      </c>
      <c r="H8" s="8">
        <f t="shared" si="1"/>
        <v>0.0024189814814814838</v>
      </c>
      <c r="I8" s="8">
        <f t="shared" si="2"/>
        <v>0.0024189814814814838</v>
      </c>
    </row>
    <row r="9" spans="1:9" s="3" customFormat="1" ht="15" customHeight="1">
      <c r="A9" s="9">
        <v>5</v>
      </c>
      <c r="B9" s="22" t="s">
        <v>42</v>
      </c>
      <c r="C9" s="22" t="s">
        <v>43</v>
      </c>
      <c r="D9" s="9" t="s">
        <v>36</v>
      </c>
      <c r="E9" s="22" t="s">
        <v>44</v>
      </c>
      <c r="F9" s="9" t="s">
        <v>45</v>
      </c>
      <c r="G9" s="9" t="str">
        <f t="shared" si="0"/>
        <v>3.36/km</v>
      </c>
      <c r="H9" s="8">
        <f t="shared" si="1"/>
        <v>0.0026504629629629656</v>
      </c>
      <c r="I9" s="8">
        <f t="shared" si="2"/>
        <v>0.0019791666666666673</v>
      </c>
    </row>
    <row r="10" spans="1:9" s="3" customFormat="1" ht="15" customHeight="1">
      <c r="A10" s="9">
        <v>6</v>
      </c>
      <c r="B10" s="22" t="s">
        <v>46</v>
      </c>
      <c r="C10" s="22" t="s">
        <v>47</v>
      </c>
      <c r="D10" s="9" t="s">
        <v>28</v>
      </c>
      <c r="E10" s="22" t="s">
        <v>44</v>
      </c>
      <c r="F10" s="9" t="s">
        <v>48</v>
      </c>
      <c r="G10" s="9" t="str">
        <f t="shared" si="0"/>
        <v>3.37/km</v>
      </c>
      <c r="H10" s="8">
        <f t="shared" si="1"/>
        <v>0.002719907407407407</v>
      </c>
      <c r="I10" s="8">
        <f t="shared" si="2"/>
        <v>0.002719907407407407</v>
      </c>
    </row>
    <row r="11" spans="1:9" s="3" customFormat="1" ht="15" customHeight="1">
      <c r="A11" s="9">
        <v>7</v>
      </c>
      <c r="B11" s="22" t="s">
        <v>49</v>
      </c>
      <c r="C11" s="22" t="s">
        <v>50</v>
      </c>
      <c r="D11" s="9" t="s">
        <v>28</v>
      </c>
      <c r="E11" s="22" t="s">
        <v>51</v>
      </c>
      <c r="F11" s="9" t="s">
        <v>52</v>
      </c>
      <c r="G11" s="9" t="str">
        <f t="shared" si="0"/>
        <v>3.38/km</v>
      </c>
      <c r="H11" s="8">
        <f t="shared" si="1"/>
        <v>0.0028703703703703703</v>
      </c>
      <c r="I11" s="8">
        <f t="shared" si="2"/>
        <v>0.0028703703703703703</v>
      </c>
    </row>
    <row r="12" spans="1:9" s="3" customFormat="1" ht="15" customHeight="1">
      <c r="A12" s="9">
        <v>8</v>
      </c>
      <c r="B12" s="22" t="s">
        <v>53</v>
      </c>
      <c r="C12" s="22" t="s">
        <v>54</v>
      </c>
      <c r="D12" s="9" t="s">
        <v>36</v>
      </c>
      <c r="E12" s="22" t="s">
        <v>9</v>
      </c>
      <c r="F12" s="9" t="s">
        <v>55</v>
      </c>
      <c r="G12" s="9" t="str">
        <f t="shared" si="0"/>
        <v>3.39/km</v>
      </c>
      <c r="H12" s="8">
        <f t="shared" si="1"/>
        <v>0.0029861111111111095</v>
      </c>
      <c r="I12" s="8">
        <f t="shared" si="2"/>
        <v>0.0023148148148148112</v>
      </c>
    </row>
    <row r="13" spans="1:9" s="3" customFormat="1" ht="15" customHeight="1">
      <c r="A13" s="9">
        <v>9</v>
      </c>
      <c r="B13" s="22" t="s">
        <v>56</v>
      </c>
      <c r="C13" s="22" t="s">
        <v>47</v>
      </c>
      <c r="D13" s="9" t="s">
        <v>28</v>
      </c>
      <c r="E13" s="22" t="s">
        <v>44</v>
      </c>
      <c r="F13" s="9" t="s">
        <v>57</v>
      </c>
      <c r="G13" s="9" t="str">
        <f t="shared" si="0"/>
        <v>3.42/km</v>
      </c>
      <c r="H13" s="8">
        <f t="shared" si="1"/>
        <v>0.003275462962962966</v>
      </c>
      <c r="I13" s="8">
        <f t="shared" si="2"/>
        <v>0.003275462962962966</v>
      </c>
    </row>
    <row r="14" spans="1:9" s="3" customFormat="1" ht="15" customHeight="1">
      <c r="A14" s="9">
        <v>10</v>
      </c>
      <c r="B14" s="22" t="s">
        <v>58</v>
      </c>
      <c r="C14" s="22" t="s">
        <v>59</v>
      </c>
      <c r="D14" s="9" t="s">
        <v>60</v>
      </c>
      <c r="E14" s="22" t="s">
        <v>44</v>
      </c>
      <c r="F14" s="9" t="s">
        <v>61</v>
      </c>
      <c r="G14" s="9" t="str">
        <f t="shared" si="0"/>
        <v>3.43/km</v>
      </c>
      <c r="H14" s="8">
        <f t="shared" si="1"/>
        <v>0.003368055555555558</v>
      </c>
      <c r="I14" s="8">
        <f t="shared" si="2"/>
        <v>0</v>
      </c>
    </row>
    <row r="15" spans="1:9" ht="12.75">
      <c r="A15" s="9">
        <v>11</v>
      </c>
      <c r="B15" s="22" t="s">
        <v>62</v>
      </c>
      <c r="C15" s="22" t="s">
        <v>50</v>
      </c>
      <c r="D15" s="9" t="s">
        <v>28</v>
      </c>
      <c r="E15" s="22" t="s">
        <v>63</v>
      </c>
      <c r="F15" s="9" t="s">
        <v>64</v>
      </c>
      <c r="G15" s="9" t="str">
        <f>TEXT(INT((HOUR(F15)*3600+MINUTE(F15)*60+SECOND(F15))/$I$3/60),"0")&amp;"."&amp;TEXT(MOD((HOUR(F15)*3600+MINUTE(F15)*60+SECOND(F15))/$I$3,60),"00")&amp;"/km"</f>
        <v>3.43/km</v>
      </c>
      <c r="H15" s="8">
        <f>F15-$F$5</f>
        <v>0.003414351851851849</v>
      </c>
      <c r="I15" s="8">
        <f t="shared" si="2"/>
        <v>0.003414351851851849</v>
      </c>
    </row>
    <row r="16" spans="1:9" ht="12.75">
      <c r="A16" s="9">
        <v>12</v>
      </c>
      <c r="B16" s="22" t="s">
        <v>65</v>
      </c>
      <c r="C16" s="22" t="s">
        <v>66</v>
      </c>
      <c r="D16" s="9" t="s">
        <v>60</v>
      </c>
      <c r="E16" s="22" t="s">
        <v>67</v>
      </c>
      <c r="F16" s="9" t="s">
        <v>68</v>
      </c>
      <c r="G16" s="9" t="str">
        <f>TEXT(INT((HOUR(F16)*3600+MINUTE(F16)*60+SECOND(F16))/$I$3/60),"0")&amp;"."&amp;TEXT(MOD((HOUR(F16)*3600+MINUTE(F16)*60+SECOND(F16))/$I$3,60),"00")&amp;"/km"</f>
        <v>3.48/km</v>
      </c>
      <c r="H16" s="8">
        <f>F16-$F$5</f>
        <v>0.0039583333333333345</v>
      </c>
      <c r="I16" s="8">
        <f t="shared" si="2"/>
        <v>0.0005902777777777764</v>
      </c>
    </row>
    <row r="17" spans="1:9" ht="12.75">
      <c r="A17" s="9">
        <v>13</v>
      </c>
      <c r="B17" s="22" t="s">
        <v>69</v>
      </c>
      <c r="C17" s="22" t="s">
        <v>70</v>
      </c>
      <c r="D17" s="9" t="s">
        <v>60</v>
      </c>
      <c r="E17" s="22" t="s">
        <v>33</v>
      </c>
      <c r="F17" s="9" t="s">
        <v>71</v>
      </c>
      <c r="G17" s="9" t="str">
        <f>TEXT(INT((HOUR(F17)*3600+MINUTE(F17)*60+SECOND(F17))/$I$3/60),"0")&amp;"."&amp;TEXT(MOD((HOUR(F17)*3600+MINUTE(F17)*60+SECOND(F17))/$I$3,60),"00")&amp;"/km"</f>
        <v>3.52/km</v>
      </c>
      <c r="H17" s="8">
        <f>F17-$F$5</f>
        <v>0.004398148148148151</v>
      </c>
      <c r="I17" s="8">
        <f t="shared" si="2"/>
        <v>0.0010300925925925929</v>
      </c>
    </row>
    <row r="18" spans="1:9" ht="12.75">
      <c r="A18" s="9">
        <v>14</v>
      </c>
      <c r="B18" s="22" t="s">
        <v>72</v>
      </c>
      <c r="C18" s="22" t="s">
        <v>73</v>
      </c>
      <c r="D18" s="9" t="s">
        <v>36</v>
      </c>
      <c r="E18" s="22" t="s">
        <v>67</v>
      </c>
      <c r="F18" s="9" t="s">
        <v>74</v>
      </c>
      <c r="G18" s="9" t="str">
        <f>TEXT(INT((HOUR(F18)*3600+MINUTE(F18)*60+SECOND(F18))/$I$3/60),"0")&amp;"."&amp;TEXT(MOD((HOUR(F18)*3600+MINUTE(F18)*60+SECOND(F18))/$I$3,60),"00")&amp;"/km"</f>
        <v>3.55/km</v>
      </c>
      <c r="H18" s="8">
        <f>F18-$F$5</f>
        <v>0.004745370370370372</v>
      </c>
      <c r="I18" s="8">
        <f t="shared" si="2"/>
        <v>0.004074074074074074</v>
      </c>
    </row>
    <row r="19" spans="1:9" ht="12.75">
      <c r="A19" s="9">
        <v>15</v>
      </c>
      <c r="B19" s="22" t="s">
        <v>75</v>
      </c>
      <c r="C19" s="22" t="s">
        <v>17</v>
      </c>
      <c r="D19" s="9" t="s">
        <v>76</v>
      </c>
      <c r="E19" s="22" t="s">
        <v>44</v>
      </c>
      <c r="F19" s="9" t="s">
        <v>77</v>
      </c>
      <c r="G19" s="9" t="str">
        <f aca="true" t="shared" si="3" ref="G19:G82">TEXT(INT((HOUR(F19)*3600+MINUTE(F19)*60+SECOND(F19))/$I$3/60),"0")&amp;"."&amp;TEXT(MOD((HOUR(F19)*3600+MINUTE(F19)*60+SECOND(F19))/$I$3,60),"00")&amp;"/km"</f>
        <v>3.59/km</v>
      </c>
      <c r="H19" s="8">
        <f aca="true" t="shared" si="4" ref="H19:H82">F19-$F$5</f>
        <v>0.005208333333333332</v>
      </c>
      <c r="I19" s="8">
        <f aca="true" t="shared" si="5" ref="I19:I82">F19-INDEX($F$5:$F$2880,MATCH(D19,$D$5:$D$2880,0))</f>
        <v>0</v>
      </c>
    </row>
    <row r="20" spans="1:9" ht="12.75">
      <c r="A20" s="9">
        <v>16</v>
      </c>
      <c r="B20" s="22" t="s">
        <v>78</v>
      </c>
      <c r="C20" s="22" t="s">
        <v>14</v>
      </c>
      <c r="D20" s="9" t="s">
        <v>79</v>
      </c>
      <c r="E20" s="22" t="s">
        <v>80</v>
      </c>
      <c r="F20" s="9" t="s">
        <v>81</v>
      </c>
      <c r="G20" s="9" t="str">
        <f t="shared" si="3"/>
        <v>4.01/km</v>
      </c>
      <c r="H20" s="8">
        <f t="shared" si="4"/>
        <v>0.005462962962962965</v>
      </c>
      <c r="I20" s="8">
        <f t="shared" si="5"/>
        <v>0</v>
      </c>
    </row>
    <row r="21" spans="1:9" ht="12.75">
      <c r="A21" s="9">
        <v>17</v>
      </c>
      <c r="B21" s="22" t="s">
        <v>82</v>
      </c>
      <c r="C21" s="22" t="s">
        <v>83</v>
      </c>
      <c r="D21" s="9" t="s">
        <v>36</v>
      </c>
      <c r="E21" s="22" t="s">
        <v>84</v>
      </c>
      <c r="F21" s="9" t="s">
        <v>85</v>
      </c>
      <c r="G21" s="9" t="str">
        <f t="shared" si="3"/>
        <v>4.01/km</v>
      </c>
      <c r="H21" s="8">
        <f t="shared" si="4"/>
        <v>0.005520833333333336</v>
      </c>
      <c r="I21" s="8">
        <f t="shared" si="5"/>
        <v>0.004849537037037038</v>
      </c>
    </row>
    <row r="22" spans="1:9" ht="12.75">
      <c r="A22" s="9">
        <v>18</v>
      </c>
      <c r="B22" s="22" t="s">
        <v>86</v>
      </c>
      <c r="C22" s="22" t="s">
        <v>87</v>
      </c>
      <c r="D22" s="9" t="s">
        <v>76</v>
      </c>
      <c r="E22" s="22" t="s">
        <v>67</v>
      </c>
      <c r="F22" s="9" t="s">
        <v>88</v>
      </c>
      <c r="G22" s="9" t="str">
        <f t="shared" si="3"/>
        <v>4.02/km</v>
      </c>
      <c r="H22" s="8">
        <f t="shared" si="4"/>
        <v>0.005590277777777777</v>
      </c>
      <c r="I22" s="8">
        <f t="shared" si="5"/>
        <v>0.00038194444444444517</v>
      </c>
    </row>
    <row r="23" spans="1:9" ht="12.75">
      <c r="A23" s="9">
        <v>19</v>
      </c>
      <c r="B23" s="22" t="s">
        <v>89</v>
      </c>
      <c r="C23" s="22" t="s">
        <v>90</v>
      </c>
      <c r="D23" s="9" t="s">
        <v>28</v>
      </c>
      <c r="E23" s="22" t="s">
        <v>91</v>
      </c>
      <c r="F23" s="9" t="s">
        <v>92</v>
      </c>
      <c r="G23" s="9" t="str">
        <f t="shared" si="3"/>
        <v>4.02/km</v>
      </c>
      <c r="H23" s="8">
        <f t="shared" si="4"/>
        <v>0.005613425925925928</v>
      </c>
      <c r="I23" s="8">
        <f t="shared" si="5"/>
        <v>0.005613425925925928</v>
      </c>
    </row>
    <row r="24" spans="1:9" ht="12.75">
      <c r="A24" s="9">
        <v>20</v>
      </c>
      <c r="B24" s="22" t="s">
        <v>93</v>
      </c>
      <c r="C24" s="22" t="s">
        <v>94</v>
      </c>
      <c r="D24" s="9" t="s">
        <v>95</v>
      </c>
      <c r="E24" s="22" t="s">
        <v>44</v>
      </c>
      <c r="F24" s="9" t="s">
        <v>96</v>
      </c>
      <c r="G24" s="9" t="str">
        <f t="shared" si="3"/>
        <v>4.03/km</v>
      </c>
      <c r="H24" s="8">
        <f t="shared" si="4"/>
        <v>0.005682870370370369</v>
      </c>
      <c r="I24" s="8">
        <f t="shared" si="5"/>
        <v>0</v>
      </c>
    </row>
    <row r="25" spans="1:9" ht="12.75">
      <c r="A25" s="9">
        <v>21</v>
      </c>
      <c r="B25" s="22" t="s">
        <v>97</v>
      </c>
      <c r="C25" s="22" t="s">
        <v>98</v>
      </c>
      <c r="D25" s="9" t="s">
        <v>28</v>
      </c>
      <c r="E25" s="22" t="s">
        <v>63</v>
      </c>
      <c r="F25" s="9" t="s">
        <v>99</v>
      </c>
      <c r="G25" s="9" t="str">
        <f t="shared" si="3"/>
        <v>4.03/km</v>
      </c>
      <c r="H25" s="8">
        <f t="shared" si="4"/>
        <v>0.005763888888888888</v>
      </c>
      <c r="I25" s="8">
        <f t="shared" si="5"/>
        <v>0.005763888888888888</v>
      </c>
    </row>
    <row r="26" spans="1:9" ht="12.75">
      <c r="A26" s="9">
        <v>22</v>
      </c>
      <c r="B26" s="22" t="s">
        <v>100</v>
      </c>
      <c r="C26" s="22" t="s">
        <v>101</v>
      </c>
      <c r="D26" s="9" t="s">
        <v>76</v>
      </c>
      <c r="E26" s="22" t="s">
        <v>67</v>
      </c>
      <c r="F26" s="9" t="s">
        <v>102</v>
      </c>
      <c r="G26" s="9" t="str">
        <f t="shared" si="3"/>
        <v>4.04/km</v>
      </c>
      <c r="H26" s="8">
        <f t="shared" si="4"/>
        <v>0.005821759259259256</v>
      </c>
      <c r="I26" s="8">
        <f t="shared" si="5"/>
        <v>0.0006134259259259235</v>
      </c>
    </row>
    <row r="27" spans="1:9" ht="12.75">
      <c r="A27" s="9">
        <v>23</v>
      </c>
      <c r="B27" s="22" t="s">
        <v>103</v>
      </c>
      <c r="C27" s="22" t="s">
        <v>104</v>
      </c>
      <c r="D27" s="9" t="s">
        <v>76</v>
      </c>
      <c r="E27" s="22" t="s">
        <v>67</v>
      </c>
      <c r="F27" s="9" t="s">
        <v>105</v>
      </c>
      <c r="G27" s="9" t="str">
        <f t="shared" si="3"/>
        <v>4.05/km</v>
      </c>
      <c r="H27" s="8">
        <f t="shared" si="4"/>
        <v>0.005925925925925925</v>
      </c>
      <c r="I27" s="8">
        <f t="shared" si="5"/>
        <v>0.0007175925925925926</v>
      </c>
    </row>
    <row r="28" spans="1:9" ht="12.75">
      <c r="A28" s="9">
        <v>24</v>
      </c>
      <c r="B28" s="22" t="s">
        <v>106</v>
      </c>
      <c r="C28" s="22" t="s">
        <v>107</v>
      </c>
      <c r="D28" s="9" t="s">
        <v>76</v>
      </c>
      <c r="E28" s="22" t="s">
        <v>33</v>
      </c>
      <c r="F28" s="9" t="s">
        <v>108</v>
      </c>
      <c r="G28" s="9" t="str">
        <f t="shared" si="3"/>
        <v>4.05/km</v>
      </c>
      <c r="H28" s="8">
        <f t="shared" si="4"/>
        <v>0.005972222222222226</v>
      </c>
      <c r="I28" s="8">
        <f t="shared" si="5"/>
        <v>0.0007638888888888938</v>
      </c>
    </row>
    <row r="29" spans="1:9" ht="12.75">
      <c r="A29" s="9">
        <v>25</v>
      </c>
      <c r="B29" s="22" t="s">
        <v>109</v>
      </c>
      <c r="C29" s="22" t="s">
        <v>12</v>
      </c>
      <c r="D29" s="9" t="s">
        <v>28</v>
      </c>
      <c r="E29" s="22" t="s">
        <v>63</v>
      </c>
      <c r="F29" s="9" t="s">
        <v>110</v>
      </c>
      <c r="G29" s="9" t="str">
        <f t="shared" si="3"/>
        <v>4.06/km</v>
      </c>
      <c r="H29" s="8">
        <f t="shared" si="4"/>
        <v>0.0060648148148148145</v>
      </c>
      <c r="I29" s="8">
        <f t="shared" si="5"/>
        <v>0.0060648148148148145</v>
      </c>
    </row>
    <row r="30" spans="1:9" ht="12.75">
      <c r="A30" s="9">
        <v>26</v>
      </c>
      <c r="B30" s="22" t="s">
        <v>111</v>
      </c>
      <c r="C30" s="22" t="s">
        <v>112</v>
      </c>
      <c r="D30" s="9" t="s">
        <v>60</v>
      </c>
      <c r="E30" s="22" t="s">
        <v>67</v>
      </c>
      <c r="F30" s="9" t="s">
        <v>113</v>
      </c>
      <c r="G30" s="9" t="str">
        <f t="shared" si="3"/>
        <v>4.06/km</v>
      </c>
      <c r="H30" s="8">
        <f t="shared" si="4"/>
        <v>0.006076388888888888</v>
      </c>
      <c r="I30" s="8">
        <f t="shared" si="5"/>
        <v>0.00270833333333333</v>
      </c>
    </row>
    <row r="31" spans="1:9" ht="12.75">
      <c r="A31" s="9">
        <v>27</v>
      </c>
      <c r="B31" s="22" t="s">
        <v>114</v>
      </c>
      <c r="C31" s="22" t="s">
        <v>98</v>
      </c>
      <c r="D31" s="9" t="s">
        <v>76</v>
      </c>
      <c r="E31" s="22" t="s">
        <v>23</v>
      </c>
      <c r="F31" s="9" t="s">
        <v>115</v>
      </c>
      <c r="G31" s="9" t="str">
        <f t="shared" si="3"/>
        <v>4.07/km</v>
      </c>
      <c r="H31" s="8">
        <f t="shared" si="4"/>
        <v>0.006180555555555554</v>
      </c>
      <c r="I31" s="8">
        <f t="shared" si="5"/>
        <v>0.0009722222222222215</v>
      </c>
    </row>
    <row r="32" spans="1:9" ht="12.75">
      <c r="A32" s="9">
        <v>28</v>
      </c>
      <c r="B32" s="22" t="s">
        <v>116</v>
      </c>
      <c r="C32" s="22" t="s">
        <v>117</v>
      </c>
      <c r="D32" s="9" t="s">
        <v>36</v>
      </c>
      <c r="E32" s="22" t="s">
        <v>118</v>
      </c>
      <c r="F32" s="9" t="s">
        <v>119</v>
      </c>
      <c r="G32" s="9" t="str">
        <f t="shared" si="3"/>
        <v>4.09/km</v>
      </c>
      <c r="H32" s="8">
        <f t="shared" si="4"/>
        <v>0.006377314814814811</v>
      </c>
      <c r="I32" s="8">
        <f t="shared" si="5"/>
        <v>0.005706018518518513</v>
      </c>
    </row>
    <row r="33" spans="1:9" ht="12.75">
      <c r="A33" s="9">
        <v>29</v>
      </c>
      <c r="B33" s="22" t="s">
        <v>120</v>
      </c>
      <c r="C33" s="22" t="s">
        <v>12</v>
      </c>
      <c r="D33" s="9" t="s">
        <v>121</v>
      </c>
      <c r="E33" s="22" t="s">
        <v>122</v>
      </c>
      <c r="F33" s="9" t="s">
        <v>123</v>
      </c>
      <c r="G33" s="9" t="str">
        <f t="shared" si="3"/>
        <v>4.09/km</v>
      </c>
      <c r="H33" s="8">
        <f t="shared" si="4"/>
        <v>0.006412037037037039</v>
      </c>
      <c r="I33" s="8">
        <f t="shared" si="5"/>
        <v>0</v>
      </c>
    </row>
    <row r="34" spans="1:9" ht="12.75">
      <c r="A34" s="9">
        <v>30</v>
      </c>
      <c r="B34" s="22" t="s">
        <v>124</v>
      </c>
      <c r="C34" s="22" t="s">
        <v>47</v>
      </c>
      <c r="D34" s="9" t="s">
        <v>28</v>
      </c>
      <c r="E34" s="22" t="s">
        <v>125</v>
      </c>
      <c r="F34" s="9" t="s">
        <v>126</v>
      </c>
      <c r="G34" s="9" t="str">
        <f t="shared" si="3"/>
        <v>4.10/km</v>
      </c>
      <c r="H34" s="8">
        <f t="shared" si="4"/>
        <v>0.006562500000000002</v>
      </c>
      <c r="I34" s="8">
        <f t="shared" si="5"/>
        <v>0.006562500000000002</v>
      </c>
    </row>
    <row r="35" spans="1:9" ht="12.75">
      <c r="A35" s="9">
        <v>31</v>
      </c>
      <c r="B35" s="22" t="s">
        <v>127</v>
      </c>
      <c r="C35" s="22" t="s">
        <v>16</v>
      </c>
      <c r="D35" s="9" t="s">
        <v>60</v>
      </c>
      <c r="E35" s="22" t="s">
        <v>67</v>
      </c>
      <c r="F35" s="9" t="s">
        <v>128</v>
      </c>
      <c r="G35" s="9" t="str">
        <f t="shared" si="3"/>
        <v>4.11/km</v>
      </c>
      <c r="H35" s="8">
        <f t="shared" si="4"/>
        <v>0.00659722222222222</v>
      </c>
      <c r="I35" s="8">
        <f t="shared" si="5"/>
        <v>0.0032291666666666614</v>
      </c>
    </row>
    <row r="36" spans="1:9" ht="12.75">
      <c r="A36" s="9">
        <v>32</v>
      </c>
      <c r="B36" s="22" t="s">
        <v>129</v>
      </c>
      <c r="C36" s="22" t="s">
        <v>130</v>
      </c>
      <c r="D36" s="9" t="s">
        <v>60</v>
      </c>
      <c r="E36" s="22" t="s">
        <v>67</v>
      </c>
      <c r="F36" s="9" t="s">
        <v>131</v>
      </c>
      <c r="G36" s="9" t="str">
        <f t="shared" si="3"/>
        <v>4.11/km</v>
      </c>
      <c r="H36" s="8">
        <f t="shared" si="4"/>
        <v>0.006701388888888889</v>
      </c>
      <c r="I36" s="8">
        <f t="shared" si="5"/>
        <v>0.0033333333333333305</v>
      </c>
    </row>
    <row r="37" spans="1:9" ht="12.75">
      <c r="A37" s="9">
        <v>33</v>
      </c>
      <c r="B37" s="22" t="s">
        <v>31</v>
      </c>
      <c r="C37" s="22" t="s">
        <v>98</v>
      </c>
      <c r="D37" s="9" t="s">
        <v>60</v>
      </c>
      <c r="E37" s="22" t="s">
        <v>67</v>
      </c>
      <c r="F37" s="9" t="s">
        <v>132</v>
      </c>
      <c r="G37" s="9" t="str">
        <f t="shared" si="3"/>
        <v>4.12/km</v>
      </c>
      <c r="H37" s="8">
        <f t="shared" si="4"/>
        <v>0.00675925925925926</v>
      </c>
      <c r="I37" s="8">
        <f t="shared" si="5"/>
        <v>0.003391203703703702</v>
      </c>
    </row>
    <row r="38" spans="1:9" ht="12.75">
      <c r="A38" s="9">
        <v>34</v>
      </c>
      <c r="B38" s="22" t="s">
        <v>46</v>
      </c>
      <c r="C38" s="22" t="s">
        <v>104</v>
      </c>
      <c r="D38" s="9" t="s">
        <v>76</v>
      </c>
      <c r="E38" s="22" t="s">
        <v>44</v>
      </c>
      <c r="F38" s="9" t="s">
        <v>133</v>
      </c>
      <c r="G38" s="9" t="str">
        <f t="shared" si="3"/>
        <v>4.13/km</v>
      </c>
      <c r="H38" s="8">
        <f t="shared" si="4"/>
        <v>0.006886574074074073</v>
      </c>
      <c r="I38" s="8">
        <f t="shared" si="5"/>
        <v>0.0016782407407407406</v>
      </c>
    </row>
    <row r="39" spans="1:9" ht="12.75">
      <c r="A39" s="9">
        <v>35</v>
      </c>
      <c r="B39" s="22" t="s">
        <v>134</v>
      </c>
      <c r="C39" s="22" t="s">
        <v>135</v>
      </c>
      <c r="D39" s="9" t="s">
        <v>95</v>
      </c>
      <c r="E39" s="22" t="s">
        <v>44</v>
      </c>
      <c r="F39" s="9" t="s">
        <v>136</v>
      </c>
      <c r="G39" s="9" t="str">
        <f t="shared" si="3"/>
        <v>4.13/km</v>
      </c>
      <c r="H39" s="8">
        <f t="shared" si="4"/>
        <v>0.006909722222222223</v>
      </c>
      <c r="I39" s="8">
        <f t="shared" si="5"/>
        <v>0.001226851851851854</v>
      </c>
    </row>
    <row r="40" spans="1:9" ht="12.75">
      <c r="A40" s="9">
        <v>36</v>
      </c>
      <c r="B40" s="22" t="s">
        <v>137</v>
      </c>
      <c r="C40" s="22" t="s">
        <v>138</v>
      </c>
      <c r="D40" s="9" t="s">
        <v>139</v>
      </c>
      <c r="E40" s="22" t="s">
        <v>140</v>
      </c>
      <c r="F40" s="9" t="s">
        <v>141</v>
      </c>
      <c r="G40" s="9" t="str">
        <f t="shared" si="3"/>
        <v>4.15/km</v>
      </c>
      <c r="H40" s="8">
        <f t="shared" si="4"/>
        <v>0.007083333333333334</v>
      </c>
      <c r="I40" s="8">
        <f t="shared" si="5"/>
        <v>0</v>
      </c>
    </row>
    <row r="41" spans="1:9" ht="12.75">
      <c r="A41" s="9">
        <v>37</v>
      </c>
      <c r="B41" s="22" t="s">
        <v>142</v>
      </c>
      <c r="C41" s="22" t="s">
        <v>143</v>
      </c>
      <c r="D41" s="9" t="s">
        <v>76</v>
      </c>
      <c r="E41" s="22" t="s">
        <v>67</v>
      </c>
      <c r="F41" s="9" t="s">
        <v>144</v>
      </c>
      <c r="G41" s="9" t="str">
        <f t="shared" si="3"/>
        <v>4.16/km</v>
      </c>
      <c r="H41" s="8">
        <f t="shared" si="4"/>
        <v>0.007175925925925926</v>
      </c>
      <c r="I41" s="8">
        <f t="shared" si="5"/>
        <v>0.0019675925925925937</v>
      </c>
    </row>
    <row r="42" spans="1:9" ht="12.75">
      <c r="A42" s="9">
        <v>38</v>
      </c>
      <c r="B42" s="22" t="s">
        <v>145</v>
      </c>
      <c r="C42" s="22" t="s">
        <v>16</v>
      </c>
      <c r="D42" s="9" t="s">
        <v>79</v>
      </c>
      <c r="E42" s="22" t="s">
        <v>67</v>
      </c>
      <c r="F42" s="9" t="s">
        <v>146</v>
      </c>
      <c r="G42" s="9" t="str">
        <f t="shared" si="3"/>
        <v>4.17/km</v>
      </c>
      <c r="H42" s="8">
        <f t="shared" si="4"/>
        <v>0.007361111111111113</v>
      </c>
      <c r="I42" s="8">
        <f t="shared" si="5"/>
        <v>0.0018981481481481488</v>
      </c>
    </row>
    <row r="43" spans="1:9" ht="12.75">
      <c r="A43" s="9">
        <v>39</v>
      </c>
      <c r="B43" s="22" t="s">
        <v>147</v>
      </c>
      <c r="C43" s="22" t="s">
        <v>50</v>
      </c>
      <c r="D43" s="9" t="s">
        <v>60</v>
      </c>
      <c r="E43" s="22" t="s">
        <v>148</v>
      </c>
      <c r="F43" s="9" t="s">
        <v>149</v>
      </c>
      <c r="G43" s="9" t="str">
        <f t="shared" si="3"/>
        <v>4.18/km</v>
      </c>
      <c r="H43" s="8">
        <f t="shared" si="4"/>
        <v>0.007442129629629632</v>
      </c>
      <c r="I43" s="8">
        <f t="shared" si="5"/>
        <v>0.004074074074074074</v>
      </c>
    </row>
    <row r="44" spans="1:9" ht="12.75">
      <c r="A44" s="9">
        <v>40</v>
      </c>
      <c r="B44" s="22" t="s">
        <v>150</v>
      </c>
      <c r="C44" s="22" t="s">
        <v>112</v>
      </c>
      <c r="D44" s="9" t="s">
        <v>79</v>
      </c>
      <c r="E44" s="22" t="s">
        <v>151</v>
      </c>
      <c r="F44" s="9" t="s">
        <v>152</v>
      </c>
      <c r="G44" s="9" t="str">
        <f t="shared" si="3"/>
        <v>4.19/km</v>
      </c>
      <c r="H44" s="8">
        <f t="shared" si="4"/>
        <v>0.007523148148148147</v>
      </c>
      <c r="I44" s="8">
        <f t="shared" si="5"/>
        <v>0.0020601851851851823</v>
      </c>
    </row>
    <row r="45" spans="1:9" ht="12.75">
      <c r="A45" s="9">
        <v>41</v>
      </c>
      <c r="B45" s="22" t="s">
        <v>153</v>
      </c>
      <c r="C45" s="22" t="s">
        <v>154</v>
      </c>
      <c r="D45" s="9" t="s">
        <v>139</v>
      </c>
      <c r="E45" s="22" t="s">
        <v>63</v>
      </c>
      <c r="F45" s="9" t="s">
        <v>155</v>
      </c>
      <c r="G45" s="9" t="str">
        <f t="shared" si="3"/>
        <v>4.21/km</v>
      </c>
      <c r="H45" s="8">
        <f t="shared" si="4"/>
        <v>0.007800925925925926</v>
      </c>
      <c r="I45" s="8">
        <f t="shared" si="5"/>
        <v>0.0007175925925925926</v>
      </c>
    </row>
    <row r="46" spans="1:9" ht="12.75">
      <c r="A46" s="9">
        <v>42</v>
      </c>
      <c r="B46" s="22" t="s">
        <v>156</v>
      </c>
      <c r="C46" s="22" t="s">
        <v>157</v>
      </c>
      <c r="D46" s="9" t="s">
        <v>79</v>
      </c>
      <c r="E46" s="22" t="s">
        <v>44</v>
      </c>
      <c r="F46" s="9" t="s">
        <v>158</v>
      </c>
      <c r="G46" s="9" t="str">
        <f t="shared" si="3"/>
        <v>4.22/km</v>
      </c>
      <c r="H46" s="8">
        <f t="shared" si="4"/>
        <v>0.007881944444444445</v>
      </c>
      <c r="I46" s="8">
        <f t="shared" si="5"/>
        <v>0.0024189814814814803</v>
      </c>
    </row>
    <row r="47" spans="1:9" ht="12.75">
      <c r="A47" s="9">
        <v>43</v>
      </c>
      <c r="B47" s="22" t="s">
        <v>159</v>
      </c>
      <c r="C47" s="22" t="s">
        <v>130</v>
      </c>
      <c r="D47" s="9" t="s">
        <v>79</v>
      </c>
      <c r="E47" s="22" t="s">
        <v>118</v>
      </c>
      <c r="F47" s="9" t="s">
        <v>160</v>
      </c>
      <c r="G47" s="9" t="str">
        <f t="shared" si="3"/>
        <v>4.26/km</v>
      </c>
      <c r="H47" s="8">
        <f t="shared" si="4"/>
        <v>0.008344907407407405</v>
      </c>
      <c r="I47" s="8">
        <f t="shared" si="5"/>
        <v>0.0028819444444444405</v>
      </c>
    </row>
    <row r="48" spans="1:9" ht="12.75">
      <c r="A48" s="9">
        <v>44</v>
      </c>
      <c r="B48" s="22" t="s">
        <v>161</v>
      </c>
      <c r="C48" s="22" t="s">
        <v>162</v>
      </c>
      <c r="D48" s="9" t="s">
        <v>163</v>
      </c>
      <c r="E48" s="22" t="s">
        <v>164</v>
      </c>
      <c r="F48" s="9" t="s">
        <v>165</v>
      </c>
      <c r="G48" s="9" t="str">
        <f t="shared" si="3"/>
        <v>4.26/km</v>
      </c>
      <c r="H48" s="8">
        <f t="shared" si="4"/>
        <v>0.008391203703703706</v>
      </c>
      <c r="I48" s="8">
        <f t="shared" si="5"/>
        <v>0</v>
      </c>
    </row>
    <row r="49" spans="1:9" ht="12.75">
      <c r="A49" s="9">
        <v>45</v>
      </c>
      <c r="B49" s="22" t="s">
        <v>166</v>
      </c>
      <c r="C49" s="22" t="s">
        <v>12</v>
      </c>
      <c r="D49" s="9" t="s">
        <v>79</v>
      </c>
      <c r="E49" s="22" t="s">
        <v>67</v>
      </c>
      <c r="F49" s="9" t="s">
        <v>167</v>
      </c>
      <c r="G49" s="9" t="str">
        <f t="shared" si="3"/>
        <v>4.26/km</v>
      </c>
      <c r="H49" s="8">
        <f t="shared" si="4"/>
        <v>0.0084375</v>
      </c>
      <c r="I49" s="8">
        <f t="shared" si="5"/>
        <v>0.002974537037037036</v>
      </c>
    </row>
    <row r="50" spans="1:9" ht="12.75">
      <c r="A50" s="9">
        <v>46</v>
      </c>
      <c r="B50" s="22" t="s">
        <v>168</v>
      </c>
      <c r="C50" s="22" t="s">
        <v>169</v>
      </c>
      <c r="D50" s="9" t="s">
        <v>76</v>
      </c>
      <c r="E50" s="22" t="s">
        <v>67</v>
      </c>
      <c r="F50" s="9" t="s">
        <v>170</v>
      </c>
      <c r="G50" s="9" t="str">
        <f t="shared" si="3"/>
        <v>4.27/km</v>
      </c>
      <c r="H50" s="8">
        <f t="shared" si="4"/>
        <v>0.00844907407407407</v>
      </c>
      <c r="I50" s="8">
        <f t="shared" si="5"/>
        <v>0.0032407407407407385</v>
      </c>
    </row>
    <row r="51" spans="1:9" ht="12.75">
      <c r="A51" s="9">
        <v>47</v>
      </c>
      <c r="B51" s="22" t="s">
        <v>171</v>
      </c>
      <c r="C51" s="22" t="s">
        <v>172</v>
      </c>
      <c r="D51" s="9" t="s">
        <v>60</v>
      </c>
      <c r="E51" s="22" t="s">
        <v>84</v>
      </c>
      <c r="F51" s="9" t="s">
        <v>173</v>
      </c>
      <c r="G51" s="9" t="str">
        <f t="shared" si="3"/>
        <v>4.27/km</v>
      </c>
      <c r="H51" s="8">
        <f t="shared" si="4"/>
        <v>0.008553240740740743</v>
      </c>
      <c r="I51" s="8">
        <f t="shared" si="5"/>
        <v>0.005185185185185185</v>
      </c>
    </row>
    <row r="52" spans="1:9" ht="12.75">
      <c r="A52" s="9">
        <v>48</v>
      </c>
      <c r="B52" s="22" t="s">
        <v>174</v>
      </c>
      <c r="C52" s="22" t="s">
        <v>175</v>
      </c>
      <c r="D52" s="9" t="s">
        <v>79</v>
      </c>
      <c r="E52" s="22" t="s">
        <v>44</v>
      </c>
      <c r="F52" s="9" t="s">
        <v>176</v>
      </c>
      <c r="G52" s="9" t="str">
        <f t="shared" si="3"/>
        <v>4.28/km</v>
      </c>
      <c r="H52" s="8">
        <f t="shared" si="4"/>
        <v>0.008622685185185181</v>
      </c>
      <c r="I52" s="8">
        <f t="shared" si="5"/>
        <v>0.0031597222222222165</v>
      </c>
    </row>
    <row r="53" spans="1:9" ht="12.75">
      <c r="A53" s="9">
        <v>49</v>
      </c>
      <c r="B53" s="22" t="s">
        <v>177</v>
      </c>
      <c r="C53" s="22" t="s">
        <v>178</v>
      </c>
      <c r="D53" s="9" t="s">
        <v>60</v>
      </c>
      <c r="E53" s="22" t="s">
        <v>118</v>
      </c>
      <c r="F53" s="9" t="s">
        <v>179</v>
      </c>
      <c r="G53" s="9" t="str">
        <f t="shared" si="3"/>
        <v>4.28/km</v>
      </c>
      <c r="H53" s="8">
        <f t="shared" si="4"/>
        <v>0.008668981481481479</v>
      </c>
      <c r="I53" s="8">
        <f t="shared" si="5"/>
        <v>0.005300925925925921</v>
      </c>
    </row>
    <row r="54" spans="1:9" ht="12.75">
      <c r="A54" s="9">
        <v>50</v>
      </c>
      <c r="B54" s="22" t="s">
        <v>180</v>
      </c>
      <c r="C54" s="22" t="s">
        <v>97</v>
      </c>
      <c r="D54" s="9" t="s">
        <v>60</v>
      </c>
      <c r="E54" s="22" t="s">
        <v>67</v>
      </c>
      <c r="F54" s="9" t="s">
        <v>181</v>
      </c>
      <c r="G54" s="9" t="str">
        <f t="shared" si="3"/>
        <v>4.29/km</v>
      </c>
      <c r="H54" s="8">
        <f t="shared" si="4"/>
        <v>0.008692129629629626</v>
      </c>
      <c r="I54" s="8">
        <f t="shared" si="5"/>
        <v>0.005324074074074068</v>
      </c>
    </row>
    <row r="55" spans="1:9" ht="12.75">
      <c r="A55" s="9">
        <v>51</v>
      </c>
      <c r="B55" s="22" t="s">
        <v>182</v>
      </c>
      <c r="C55" s="22" t="s">
        <v>183</v>
      </c>
      <c r="D55" s="9" t="s">
        <v>60</v>
      </c>
      <c r="E55" s="22" t="s">
        <v>67</v>
      </c>
      <c r="F55" s="9" t="s">
        <v>184</v>
      </c>
      <c r="G55" s="9" t="str">
        <f t="shared" si="3"/>
        <v>4.29/km</v>
      </c>
      <c r="H55" s="8">
        <f t="shared" si="4"/>
        <v>0.008773148148148148</v>
      </c>
      <c r="I55" s="8">
        <f t="shared" si="5"/>
        <v>0.00540509259259259</v>
      </c>
    </row>
    <row r="56" spans="1:9" ht="12.75">
      <c r="A56" s="9">
        <v>52</v>
      </c>
      <c r="B56" s="22" t="s">
        <v>185</v>
      </c>
      <c r="C56" s="22" t="s">
        <v>186</v>
      </c>
      <c r="D56" s="9" t="s">
        <v>36</v>
      </c>
      <c r="E56" s="22" t="s">
        <v>67</v>
      </c>
      <c r="F56" s="9" t="s">
        <v>187</v>
      </c>
      <c r="G56" s="9" t="str">
        <f t="shared" si="3"/>
        <v>4.29/km</v>
      </c>
      <c r="H56" s="8">
        <f t="shared" si="4"/>
        <v>0.008784722222222222</v>
      </c>
      <c r="I56" s="8">
        <f t="shared" si="5"/>
        <v>0.008113425925925923</v>
      </c>
    </row>
    <row r="57" spans="1:9" ht="12.75">
      <c r="A57" s="9">
        <v>53</v>
      </c>
      <c r="B57" s="22" t="s">
        <v>188</v>
      </c>
      <c r="C57" s="22" t="s">
        <v>11</v>
      </c>
      <c r="D57" s="9" t="s">
        <v>79</v>
      </c>
      <c r="E57" s="22" t="s">
        <v>118</v>
      </c>
      <c r="F57" s="9" t="s">
        <v>189</v>
      </c>
      <c r="G57" s="9" t="str">
        <f t="shared" si="3"/>
        <v>4.30/km</v>
      </c>
      <c r="H57" s="8">
        <f t="shared" si="4"/>
        <v>0.008796296296296295</v>
      </c>
      <c r="I57" s="8">
        <f t="shared" si="5"/>
        <v>0.0033333333333333305</v>
      </c>
    </row>
    <row r="58" spans="1:9" ht="12.75">
      <c r="A58" s="9">
        <v>54</v>
      </c>
      <c r="B58" s="22" t="s">
        <v>190</v>
      </c>
      <c r="C58" s="22" t="s">
        <v>191</v>
      </c>
      <c r="D58" s="9" t="s">
        <v>95</v>
      </c>
      <c r="E58" s="22" t="s">
        <v>192</v>
      </c>
      <c r="F58" s="9" t="s">
        <v>193</v>
      </c>
      <c r="G58" s="9" t="str">
        <f t="shared" si="3"/>
        <v>4.31/km</v>
      </c>
      <c r="H58" s="8">
        <f t="shared" si="4"/>
        <v>0.008958333333333329</v>
      </c>
      <c r="I58" s="8">
        <f t="shared" si="5"/>
        <v>0.003275462962962959</v>
      </c>
    </row>
    <row r="59" spans="1:9" ht="12.75">
      <c r="A59" s="9">
        <v>55</v>
      </c>
      <c r="B59" s="22" t="s">
        <v>194</v>
      </c>
      <c r="C59" s="22" t="s">
        <v>32</v>
      </c>
      <c r="D59" s="9" t="s">
        <v>36</v>
      </c>
      <c r="E59" s="22" t="s">
        <v>33</v>
      </c>
      <c r="F59" s="9" t="s">
        <v>195</v>
      </c>
      <c r="G59" s="9" t="str">
        <f t="shared" si="3"/>
        <v>4.31/km</v>
      </c>
      <c r="H59" s="8">
        <f t="shared" si="4"/>
        <v>0.00900462962962963</v>
      </c>
      <c r="I59" s="8">
        <f t="shared" si="5"/>
        <v>0.008333333333333331</v>
      </c>
    </row>
    <row r="60" spans="1:9" ht="12.75">
      <c r="A60" s="9">
        <v>56</v>
      </c>
      <c r="B60" s="22" t="s">
        <v>196</v>
      </c>
      <c r="C60" s="22" t="s">
        <v>197</v>
      </c>
      <c r="D60" s="9" t="s">
        <v>60</v>
      </c>
      <c r="E60" s="22" t="s">
        <v>84</v>
      </c>
      <c r="F60" s="9" t="s">
        <v>198</v>
      </c>
      <c r="G60" s="9" t="str">
        <f t="shared" si="3"/>
        <v>4.31/km</v>
      </c>
      <c r="H60" s="8">
        <f t="shared" si="4"/>
        <v>0.009016203703703703</v>
      </c>
      <c r="I60" s="8">
        <f t="shared" si="5"/>
        <v>0.005648148148148145</v>
      </c>
    </row>
    <row r="61" spans="1:9" ht="12.75">
      <c r="A61" s="9">
        <v>57</v>
      </c>
      <c r="B61" s="22" t="s">
        <v>199</v>
      </c>
      <c r="C61" s="22" t="s">
        <v>10</v>
      </c>
      <c r="D61" s="9" t="s">
        <v>60</v>
      </c>
      <c r="E61" s="22" t="s">
        <v>84</v>
      </c>
      <c r="F61" s="9" t="s">
        <v>200</v>
      </c>
      <c r="G61" s="9" t="str">
        <f t="shared" si="3"/>
        <v>4.32/km</v>
      </c>
      <c r="H61" s="8">
        <f t="shared" si="4"/>
        <v>0.009027777777777777</v>
      </c>
      <c r="I61" s="8">
        <f t="shared" si="5"/>
        <v>0.005659722222222219</v>
      </c>
    </row>
    <row r="62" spans="1:9" ht="12.75">
      <c r="A62" s="9">
        <v>58</v>
      </c>
      <c r="B62" s="22" t="s">
        <v>201</v>
      </c>
      <c r="C62" s="22" t="s">
        <v>202</v>
      </c>
      <c r="D62" s="9" t="s">
        <v>60</v>
      </c>
      <c r="E62" s="22" t="s">
        <v>118</v>
      </c>
      <c r="F62" s="9" t="s">
        <v>203</v>
      </c>
      <c r="G62" s="9" t="str">
        <f t="shared" si="3"/>
        <v>4.32/km</v>
      </c>
      <c r="H62" s="8">
        <f t="shared" si="4"/>
        <v>0.009050925925925924</v>
      </c>
      <c r="I62" s="8">
        <f t="shared" si="5"/>
        <v>0.005682870370370366</v>
      </c>
    </row>
    <row r="63" spans="1:9" ht="12.75">
      <c r="A63" s="9">
        <v>59</v>
      </c>
      <c r="B63" s="22" t="s">
        <v>204</v>
      </c>
      <c r="C63" s="22" t="s">
        <v>205</v>
      </c>
      <c r="D63" s="9" t="s">
        <v>121</v>
      </c>
      <c r="E63" s="22" t="s">
        <v>67</v>
      </c>
      <c r="F63" s="9" t="s">
        <v>206</v>
      </c>
      <c r="G63" s="9" t="str">
        <f t="shared" si="3"/>
        <v>4.33/km</v>
      </c>
      <c r="H63" s="8">
        <f t="shared" si="4"/>
        <v>0.009166666666666667</v>
      </c>
      <c r="I63" s="8">
        <f t="shared" si="5"/>
        <v>0.0027546296296296277</v>
      </c>
    </row>
    <row r="64" spans="1:9" ht="12.75">
      <c r="A64" s="9">
        <v>60</v>
      </c>
      <c r="B64" s="22" t="s">
        <v>207</v>
      </c>
      <c r="C64" s="22" t="s">
        <v>117</v>
      </c>
      <c r="D64" s="9" t="s">
        <v>79</v>
      </c>
      <c r="E64" s="22" t="s">
        <v>67</v>
      </c>
      <c r="F64" s="9" t="s">
        <v>208</v>
      </c>
      <c r="G64" s="9" t="str">
        <f t="shared" si="3"/>
        <v>4.34/km</v>
      </c>
      <c r="H64" s="8">
        <f t="shared" si="4"/>
        <v>0.009293981481481483</v>
      </c>
      <c r="I64" s="8">
        <f t="shared" si="5"/>
        <v>0.0038310185185185183</v>
      </c>
    </row>
    <row r="65" spans="1:9" ht="12.75">
      <c r="A65" s="9">
        <v>61</v>
      </c>
      <c r="B65" s="22" t="s">
        <v>209</v>
      </c>
      <c r="C65" s="22" t="s">
        <v>210</v>
      </c>
      <c r="D65" s="9" t="s">
        <v>28</v>
      </c>
      <c r="E65" s="22" t="s">
        <v>63</v>
      </c>
      <c r="F65" s="9" t="s">
        <v>211</v>
      </c>
      <c r="G65" s="9" t="str">
        <f t="shared" si="3"/>
        <v>4.35/km</v>
      </c>
      <c r="H65" s="8">
        <f t="shared" si="4"/>
        <v>0.009398148148148145</v>
      </c>
      <c r="I65" s="8">
        <f t="shared" si="5"/>
        <v>0.009398148148148145</v>
      </c>
    </row>
    <row r="66" spans="1:9" ht="12.75">
      <c r="A66" s="9">
        <v>62</v>
      </c>
      <c r="B66" s="22" t="s">
        <v>212</v>
      </c>
      <c r="C66" s="22" t="s">
        <v>18</v>
      </c>
      <c r="D66" s="9" t="s">
        <v>121</v>
      </c>
      <c r="E66" s="22" t="s">
        <v>67</v>
      </c>
      <c r="F66" s="9" t="s">
        <v>213</v>
      </c>
      <c r="G66" s="9" t="str">
        <f t="shared" si="3"/>
        <v>4.36/km</v>
      </c>
      <c r="H66" s="8">
        <f t="shared" si="4"/>
        <v>0.009571759259259256</v>
      </c>
      <c r="I66" s="8">
        <f t="shared" si="5"/>
        <v>0.0031597222222222165</v>
      </c>
    </row>
    <row r="67" spans="1:9" ht="12.75">
      <c r="A67" s="9">
        <v>63</v>
      </c>
      <c r="B67" s="22" t="s">
        <v>214</v>
      </c>
      <c r="C67" s="22" t="s">
        <v>215</v>
      </c>
      <c r="D67" s="9" t="s">
        <v>76</v>
      </c>
      <c r="E67" s="22" t="s">
        <v>67</v>
      </c>
      <c r="F67" s="9" t="s">
        <v>216</v>
      </c>
      <c r="G67" s="9" t="str">
        <f t="shared" si="3"/>
        <v>4.37/km</v>
      </c>
      <c r="H67" s="8">
        <f t="shared" si="4"/>
        <v>0.009699074074074079</v>
      </c>
      <c r="I67" s="8">
        <f t="shared" si="5"/>
        <v>0.0044907407407407465</v>
      </c>
    </row>
    <row r="68" spans="1:9" ht="12.75">
      <c r="A68" s="9">
        <v>64</v>
      </c>
      <c r="B68" s="22" t="s">
        <v>217</v>
      </c>
      <c r="C68" s="22" t="s">
        <v>178</v>
      </c>
      <c r="D68" s="9" t="s">
        <v>79</v>
      </c>
      <c r="E68" s="22" t="s">
        <v>13</v>
      </c>
      <c r="F68" s="9" t="s">
        <v>218</v>
      </c>
      <c r="G68" s="9" t="str">
        <f t="shared" si="3"/>
        <v>4.40/km</v>
      </c>
      <c r="H68" s="8">
        <f t="shared" si="4"/>
        <v>0.009999999999999998</v>
      </c>
      <c r="I68" s="8">
        <f t="shared" si="5"/>
        <v>0.004537037037037034</v>
      </c>
    </row>
    <row r="69" spans="1:9" ht="12.75">
      <c r="A69" s="9">
        <v>65</v>
      </c>
      <c r="B69" s="22" t="s">
        <v>219</v>
      </c>
      <c r="C69" s="22" t="s">
        <v>220</v>
      </c>
      <c r="D69" s="9" t="s">
        <v>28</v>
      </c>
      <c r="E69" s="22" t="s">
        <v>51</v>
      </c>
      <c r="F69" s="9" t="s">
        <v>221</v>
      </c>
      <c r="G69" s="9" t="str">
        <f t="shared" si="3"/>
        <v>4.40/km</v>
      </c>
      <c r="H69" s="8">
        <f t="shared" si="4"/>
        <v>0.0100462962962963</v>
      </c>
      <c r="I69" s="8">
        <f t="shared" si="5"/>
        <v>0.0100462962962963</v>
      </c>
    </row>
    <row r="70" spans="1:9" ht="12.75">
      <c r="A70" s="9">
        <v>66</v>
      </c>
      <c r="B70" s="22" t="s">
        <v>222</v>
      </c>
      <c r="C70" s="22" t="s">
        <v>223</v>
      </c>
      <c r="D70" s="9" t="s">
        <v>76</v>
      </c>
      <c r="E70" s="22" t="s">
        <v>67</v>
      </c>
      <c r="F70" s="9" t="s">
        <v>224</v>
      </c>
      <c r="G70" s="9" t="str">
        <f t="shared" si="3"/>
        <v>4.41/km</v>
      </c>
      <c r="H70" s="8">
        <f t="shared" si="4"/>
        <v>0.010081018518518513</v>
      </c>
      <c r="I70" s="8">
        <f t="shared" si="5"/>
        <v>0.004872685185185181</v>
      </c>
    </row>
    <row r="71" spans="1:9" ht="12.75">
      <c r="A71" s="9">
        <v>67</v>
      </c>
      <c r="B71" s="22" t="s">
        <v>225</v>
      </c>
      <c r="C71" s="22" t="s">
        <v>226</v>
      </c>
      <c r="D71" s="9" t="s">
        <v>79</v>
      </c>
      <c r="E71" s="22" t="s">
        <v>67</v>
      </c>
      <c r="F71" s="9" t="s">
        <v>227</v>
      </c>
      <c r="G71" s="9" t="str">
        <f t="shared" si="3"/>
        <v>4.43/km</v>
      </c>
      <c r="H71" s="8">
        <f t="shared" si="4"/>
        <v>0.010312499999999999</v>
      </c>
      <c r="I71" s="8">
        <f t="shared" si="5"/>
        <v>0.004849537037037034</v>
      </c>
    </row>
    <row r="72" spans="1:9" ht="12.75">
      <c r="A72" s="9">
        <v>68</v>
      </c>
      <c r="B72" s="22" t="s">
        <v>228</v>
      </c>
      <c r="C72" s="22" t="s">
        <v>11</v>
      </c>
      <c r="D72" s="9" t="s">
        <v>76</v>
      </c>
      <c r="E72" s="22" t="s">
        <v>67</v>
      </c>
      <c r="F72" s="9" t="s">
        <v>229</v>
      </c>
      <c r="G72" s="9" t="str">
        <f t="shared" si="3"/>
        <v>4.43/km</v>
      </c>
      <c r="H72" s="8">
        <f t="shared" si="4"/>
        <v>0.010324074074074072</v>
      </c>
      <c r="I72" s="8">
        <f t="shared" si="5"/>
        <v>0.00511574074074074</v>
      </c>
    </row>
    <row r="73" spans="1:9" ht="12.75">
      <c r="A73" s="9">
        <v>69</v>
      </c>
      <c r="B73" s="22" t="s">
        <v>230</v>
      </c>
      <c r="C73" s="22" t="s">
        <v>16</v>
      </c>
      <c r="D73" s="9" t="s">
        <v>60</v>
      </c>
      <c r="E73" s="22" t="s">
        <v>118</v>
      </c>
      <c r="F73" s="9" t="s">
        <v>231</v>
      </c>
      <c r="G73" s="9" t="str">
        <f t="shared" si="3"/>
        <v>4.45/km</v>
      </c>
      <c r="H73" s="8">
        <f t="shared" si="4"/>
        <v>0.010601851851851852</v>
      </c>
      <c r="I73" s="8">
        <f t="shared" si="5"/>
        <v>0.007233796296296294</v>
      </c>
    </row>
    <row r="74" spans="1:9" ht="12.75">
      <c r="A74" s="9">
        <v>70</v>
      </c>
      <c r="B74" s="22" t="s">
        <v>232</v>
      </c>
      <c r="C74" s="22" t="s">
        <v>233</v>
      </c>
      <c r="D74" s="9" t="s">
        <v>79</v>
      </c>
      <c r="E74" s="22" t="s">
        <v>118</v>
      </c>
      <c r="F74" s="9" t="s">
        <v>234</v>
      </c>
      <c r="G74" s="9" t="str">
        <f t="shared" si="3"/>
        <v>4.45/km</v>
      </c>
      <c r="H74" s="8">
        <f t="shared" si="4"/>
        <v>0.010636574074074073</v>
      </c>
      <c r="I74" s="8">
        <f t="shared" si="5"/>
        <v>0.005173611111111108</v>
      </c>
    </row>
    <row r="75" spans="1:9" ht="12.75">
      <c r="A75" s="6">
        <v>71</v>
      </c>
      <c r="B75" s="26" t="s">
        <v>235</v>
      </c>
      <c r="C75" s="26" t="s">
        <v>236</v>
      </c>
      <c r="D75" s="6" t="s">
        <v>237</v>
      </c>
      <c r="E75" s="26" t="s">
        <v>359</v>
      </c>
      <c r="F75" s="6" t="s">
        <v>238</v>
      </c>
      <c r="G75" s="6" t="str">
        <f t="shared" si="3"/>
        <v>4.46/km</v>
      </c>
      <c r="H75" s="12">
        <f t="shared" si="4"/>
        <v>0.01065972222222222</v>
      </c>
      <c r="I75" s="12">
        <f t="shared" si="5"/>
        <v>0</v>
      </c>
    </row>
    <row r="76" spans="1:9" ht="12.75">
      <c r="A76" s="9">
        <v>72</v>
      </c>
      <c r="B76" s="22" t="s">
        <v>239</v>
      </c>
      <c r="C76" s="22" t="s">
        <v>178</v>
      </c>
      <c r="D76" s="9" t="s">
        <v>28</v>
      </c>
      <c r="E76" s="22" t="s">
        <v>63</v>
      </c>
      <c r="F76" s="9" t="s">
        <v>240</v>
      </c>
      <c r="G76" s="9" t="str">
        <f t="shared" si="3"/>
        <v>4.46/km</v>
      </c>
      <c r="H76" s="8">
        <f t="shared" si="4"/>
        <v>0.010752314814814815</v>
      </c>
      <c r="I76" s="8">
        <f t="shared" si="5"/>
        <v>0.010752314814814815</v>
      </c>
    </row>
    <row r="77" spans="1:9" ht="12.75">
      <c r="A77" s="9">
        <v>73</v>
      </c>
      <c r="B77" s="22" t="s">
        <v>241</v>
      </c>
      <c r="C77" s="22" t="s">
        <v>12</v>
      </c>
      <c r="D77" s="9" t="s">
        <v>76</v>
      </c>
      <c r="E77" s="22" t="s">
        <v>84</v>
      </c>
      <c r="F77" s="9" t="s">
        <v>242</v>
      </c>
      <c r="G77" s="9" t="str">
        <f t="shared" si="3"/>
        <v>4.50/km</v>
      </c>
      <c r="H77" s="8">
        <f t="shared" si="4"/>
        <v>0.011134259259259257</v>
      </c>
      <c r="I77" s="8">
        <f t="shared" si="5"/>
        <v>0.005925925925925925</v>
      </c>
    </row>
    <row r="78" spans="1:9" ht="12.75">
      <c r="A78" s="9">
        <v>74</v>
      </c>
      <c r="B78" s="22" t="s">
        <v>243</v>
      </c>
      <c r="C78" s="22" t="s">
        <v>244</v>
      </c>
      <c r="D78" s="9" t="s">
        <v>163</v>
      </c>
      <c r="E78" s="22" t="s">
        <v>84</v>
      </c>
      <c r="F78" s="9" t="s">
        <v>242</v>
      </c>
      <c r="G78" s="9" t="str">
        <f t="shared" si="3"/>
        <v>4.50/km</v>
      </c>
      <c r="H78" s="8">
        <f t="shared" si="4"/>
        <v>0.011134259259259257</v>
      </c>
      <c r="I78" s="8">
        <f t="shared" si="5"/>
        <v>0.0027430555555555507</v>
      </c>
    </row>
    <row r="79" spans="1:9" ht="12.75">
      <c r="A79" s="9">
        <v>75</v>
      </c>
      <c r="B79" s="22" t="s">
        <v>245</v>
      </c>
      <c r="C79" s="22" t="s">
        <v>246</v>
      </c>
      <c r="D79" s="9" t="s">
        <v>139</v>
      </c>
      <c r="E79" s="22" t="s">
        <v>67</v>
      </c>
      <c r="F79" s="9" t="s">
        <v>247</v>
      </c>
      <c r="G79" s="9" t="str">
        <f t="shared" si="3"/>
        <v>4.51/km</v>
      </c>
      <c r="H79" s="8">
        <f t="shared" si="4"/>
        <v>0.011296296296296294</v>
      </c>
      <c r="I79" s="8">
        <f t="shared" si="5"/>
        <v>0.00421296296296296</v>
      </c>
    </row>
    <row r="80" spans="1:9" ht="12.75">
      <c r="A80" s="9">
        <v>76</v>
      </c>
      <c r="B80" s="22" t="s">
        <v>103</v>
      </c>
      <c r="C80" s="22" t="s">
        <v>248</v>
      </c>
      <c r="D80" s="9" t="s">
        <v>76</v>
      </c>
      <c r="E80" s="22" t="s">
        <v>67</v>
      </c>
      <c r="F80" s="9" t="s">
        <v>249</v>
      </c>
      <c r="G80" s="9" t="str">
        <f t="shared" si="3"/>
        <v>4.51/km</v>
      </c>
      <c r="H80" s="8">
        <f t="shared" si="4"/>
        <v>0.011307870370370367</v>
      </c>
      <c r="I80" s="8">
        <f t="shared" si="5"/>
        <v>0.006099537037037035</v>
      </c>
    </row>
    <row r="81" spans="1:9" ht="12.75">
      <c r="A81" s="9">
        <v>77</v>
      </c>
      <c r="B81" s="22" t="s">
        <v>250</v>
      </c>
      <c r="C81" s="22" t="s">
        <v>220</v>
      </c>
      <c r="D81" s="9" t="s">
        <v>28</v>
      </c>
      <c r="E81" s="22" t="s">
        <v>118</v>
      </c>
      <c r="F81" s="9" t="s">
        <v>251</v>
      </c>
      <c r="G81" s="9" t="str">
        <f t="shared" si="3"/>
        <v>4.54/km</v>
      </c>
      <c r="H81" s="8">
        <f t="shared" si="4"/>
        <v>0.011655092592592588</v>
      </c>
      <c r="I81" s="8">
        <f t="shared" si="5"/>
        <v>0.011655092592592588</v>
      </c>
    </row>
    <row r="82" spans="1:9" ht="12.75">
      <c r="A82" s="9">
        <v>78</v>
      </c>
      <c r="B82" s="22" t="s">
        <v>252</v>
      </c>
      <c r="C82" s="22" t="s">
        <v>253</v>
      </c>
      <c r="D82" s="9" t="s">
        <v>95</v>
      </c>
      <c r="E82" s="22" t="s">
        <v>51</v>
      </c>
      <c r="F82" s="9" t="s">
        <v>254</v>
      </c>
      <c r="G82" s="9" t="str">
        <f t="shared" si="3"/>
        <v>4.55/km</v>
      </c>
      <c r="H82" s="8">
        <f t="shared" si="4"/>
        <v>0.011759259259259257</v>
      </c>
      <c r="I82" s="8">
        <f t="shared" si="5"/>
        <v>0.006076388888888888</v>
      </c>
    </row>
    <row r="83" spans="1:9" ht="12.75">
      <c r="A83" s="9">
        <v>79</v>
      </c>
      <c r="B83" s="22" t="s">
        <v>255</v>
      </c>
      <c r="C83" s="22" t="s">
        <v>256</v>
      </c>
      <c r="D83" s="9" t="s">
        <v>60</v>
      </c>
      <c r="E83" s="22" t="s">
        <v>257</v>
      </c>
      <c r="F83" s="9" t="s">
        <v>258</v>
      </c>
      <c r="G83" s="9" t="str">
        <f aca="true" t="shared" si="6" ref="G83:G121">TEXT(INT((HOUR(F83)*3600+MINUTE(F83)*60+SECOND(F83))/$I$3/60),"0")&amp;"."&amp;TEXT(MOD((HOUR(F83)*3600+MINUTE(F83)*60+SECOND(F83))/$I$3,60),"00")&amp;"/km"</f>
        <v>4.56/km</v>
      </c>
      <c r="H83" s="8">
        <f aca="true" t="shared" si="7" ref="H83:H121">F83-$F$5</f>
        <v>0.011875</v>
      </c>
      <c r="I83" s="8">
        <f aca="true" t="shared" si="8" ref="I83:I121">F83-INDEX($F$5:$F$2880,MATCH(D83,$D$5:$D$2880,0))</f>
        <v>0.008506944444444442</v>
      </c>
    </row>
    <row r="84" spans="1:9" ht="12.75">
      <c r="A84" s="9">
        <v>80</v>
      </c>
      <c r="B84" s="22" t="s">
        <v>259</v>
      </c>
      <c r="C84" s="22" t="s">
        <v>260</v>
      </c>
      <c r="D84" s="9" t="s">
        <v>79</v>
      </c>
      <c r="E84" s="22" t="s">
        <v>67</v>
      </c>
      <c r="F84" s="9" t="s">
        <v>261</v>
      </c>
      <c r="G84" s="9" t="str">
        <f t="shared" si="6"/>
        <v>4.57/km</v>
      </c>
      <c r="H84" s="8">
        <f t="shared" si="7"/>
        <v>0.011990740740740743</v>
      </c>
      <c r="I84" s="8">
        <f t="shared" si="8"/>
        <v>0.006527777777777778</v>
      </c>
    </row>
    <row r="85" spans="1:9" ht="12.75">
      <c r="A85" s="9">
        <v>81</v>
      </c>
      <c r="B85" s="22" t="s">
        <v>262</v>
      </c>
      <c r="C85" s="22" t="s">
        <v>263</v>
      </c>
      <c r="D85" s="9" t="s">
        <v>237</v>
      </c>
      <c r="E85" s="22" t="s">
        <v>67</v>
      </c>
      <c r="F85" s="9" t="s">
        <v>264</v>
      </c>
      <c r="G85" s="9" t="str">
        <f t="shared" si="6"/>
        <v>4.58/km</v>
      </c>
      <c r="H85" s="8">
        <f t="shared" si="7"/>
        <v>0.012083333333333331</v>
      </c>
      <c r="I85" s="8">
        <f t="shared" si="8"/>
        <v>0.0014236111111111116</v>
      </c>
    </row>
    <row r="86" spans="1:9" ht="12.75">
      <c r="A86" s="9">
        <v>82</v>
      </c>
      <c r="B86" s="22" t="s">
        <v>265</v>
      </c>
      <c r="C86" s="22" t="s">
        <v>266</v>
      </c>
      <c r="D86" s="9" t="s">
        <v>60</v>
      </c>
      <c r="E86" s="22" t="s">
        <v>67</v>
      </c>
      <c r="F86" s="9" t="s">
        <v>267</v>
      </c>
      <c r="G86" s="9" t="str">
        <f t="shared" si="6"/>
        <v>4.60/km</v>
      </c>
      <c r="H86" s="8">
        <f t="shared" si="7"/>
        <v>0.012314814814814817</v>
      </c>
      <c r="I86" s="8">
        <f t="shared" si="8"/>
        <v>0.008946759259259258</v>
      </c>
    </row>
    <row r="87" spans="1:9" ht="12.75">
      <c r="A87" s="9">
        <v>83</v>
      </c>
      <c r="B87" s="22" t="s">
        <v>248</v>
      </c>
      <c r="C87" s="22" t="s">
        <v>268</v>
      </c>
      <c r="D87" s="9" t="s">
        <v>237</v>
      </c>
      <c r="E87" s="22" t="s">
        <v>269</v>
      </c>
      <c r="F87" s="9" t="s">
        <v>270</v>
      </c>
      <c r="G87" s="9" t="str">
        <f t="shared" si="6"/>
        <v>5.01/km</v>
      </c>
      <c r="H87" s="8">
        <f t="shared" si="7"/>
        <v>0.012395833333333339</v>
      </c>
      <c r="I87" s="8">
        <f t="shared" si="8"/>
        <v>0.0017361111111111188</v>
      </c>
    </row>
    <row r="88" spans="1:9" ht="12.75">
      <c r="A88" s="9">
        <v>84</v>
      </c>
      <c r="B88" s="22" t="s">
        <v>271</v>
      </c>
      <c r="C88" s="22" t="s">
        <v>130</v>
      </c>
      <c r="D88" s="9" t="s">
        <v>60</v>
      </c>
      <c r="E88" s="22" t="s">
        <v>63</v>
      </c>
      <c r="F88" s="9" t="s">
        <v>272</v>
      </c>
      <c r="G88" s="9" t="str">
        <f t="shared" si="6"/>
        <v>5.01/km</v>
      </c>
      <c r="H88" s="8">
        <f t="shared" si="7"/>
        <v>0.012476851851851854</v>
      </c>
      <c r="I88" s="8">
        <f t="shared" si="8"/>
        <v>0.009108796296296295</v>
      </c>
    </row>
    <row r="89" spans="1:9" ht="12.75">
      <c r="A89" s="9">
        <v>85</v>
      </c>
      <c r="B89" s="22" t="s">
        <v>273</v>
      </c>
      <c r="C89" s="22" t="s">
        <v>54</v>
      </c>
      <c r="D89" s="9" t="s">
        <v>60</v>
      </c>
      <c r="E89" s="22" t="s">
        <v>84</v>
      </c>
      <c r="F89" s="9" t="s">
        <v>274</v>
      </c>
      <c r="G89" s="9" t="str">
        <f t="shared" si="6"/>
        <v>5.05/km</v>
      </c>
      <c r="H89" s="8">
        <f t="shared" si="7"/>
        <v>0.01291666666666667</v>
      </c>
      <c r="I89" s="8">
        <f t="shared" si="8"/>
        <v>0.009548611111111112</v>
      </c>
    </row>
    <row r="90" spans="1:9" ht="12.75">
      <c r="A90" s="9">
        <v>86</v>
      </c>
      <c r="B90" s="22" t="s">
        <v>275</v>
      </c>
      <c r="C90" s="22" t="s">
        <v>220</v>
      </c>
      <c r="D90" s="9" t="s">
        <v>36</v>
      </c>
      <c r="E90" s="22" t="s">
        <v>63</v>
      </c>
      <c r="F90" s="9" t="s">
        <v>276</v>
      </c>
      <c r="G90" s="9" t="str">
        <f t="shared" si="6"/>
        <v>5.06/km</v>
      </c>
      <c r="H90" s="8">
        <f t="shared" si="7"/>
        <v>0.013020833333333332</v>
      </c>
      <c r="I90" s="8">
        <f t="shared" si="8"/>
        <v>0.012349537037037034</v>
      </c>
    </row>
    <row r="91" spans="1:9" ht="12.75">
      <c r="A91" s="9">
        <v>87</v>
      </c>
      <c r="B91" s="22" t="s">
        <v>277</v>
      </c>
      <c r="C91" s="22" t="s">
        <v>226</v>
      </c>
      <c r="D91" s="9" t="s">
        <v>139</v>
      </c>
      <c r="E91" s="22" t="s">
        <v>278</v>
      </c>
      <c r="F91" s="9" t="s">
        <v>279</v>
      </c>
      <c r="G91" s="9" t="str">
        <f t="shared" si="6"/>
        <v>5.06/km</v>
      </c>
      <c r="H91" s="8">
        <f t="shared" si="7"/>
        <v>0.01304398148148148</v>
      </c>
      <c r="I91" s="8">
        <f t="shared" si="8"/>
        <v>0.0059606481481481455</v>
      </c>
    </row>
    <row r="92" spans="1:9" ht="12.75">
      <c r="A92" s="6">
        <v>88</v>
      </c>
      <c r="B92" s="26" t="s">
        <v>280</v>
      </c>
      <c r="C92" s="26" t="s">
        <v>281</v>
      </c>
      <c r="D92" s="6" t="s">
        <v>36</v>
      </c>
      <c r="E92" s="26" t="s">
        <v>359</v>
      </c>
      <c r="F92" s="6" t="s">
        <v>282</v>
      </c>
      <c r="G92" s="6" t="str">
        <f t="shared" si="6"/>
        <v>5.10/km</v>
      </c>
      <c r="H92" s="12">
        <f t="shared" si="7"/>
        <v>0.013518518518518523</v>
      </c>
      <c r="I92" s="12">
        <f t="shared" si="8"/>
        <v>0.012847222222222225</v>
      </c>
    </row>
    <row r="93" spans="1:9" ht="12.75">
      <c r="A93" s="9">
        <v>89</v>
      </c>
      <c r="B93" s="22" t="s">
        <v>69</v>
      </c>
      <c r="C93" s="22" t="s">
        <v>283</v>
      </c>
      <c r="D93" s="9" t="s">
        <v>95</v>
      </c>
      <c r="E93" s="22" t="s">
        <v>63</v>
      </c>
      <c r="F93" s="9" t="s">
        <v>284</v>
      </c>
      <c r="G93" s="9" t="str">
        <f t="shared" si="6"/>
        <v>5.11/km</v>
      </c>
      <c r="H93" s="8">
        <f t="shared" si="7"/>
        <v>0.013564814814814818</v>
      </c>
      <c r="I93" s="8">
        <f t="shared" si="8"/>
        <v>0.007881944444444448</v>
      </c>
    </row>
    <row r="94" spans="1:9" ht="12.75">
      <c r="A94" s="9">
        <v>90</v>
      </c>
      <c r="B94" s="22" t="s">
        <v>285</v>
      </c>
      <c r="C94" s="22" t="s">
        <v>248</v>
      </c>
      <c r="D94" s="9" t="s">
        <v>76</v>
      </c>
      <c r="E94" s="22" t="s">
        <v>67</v>
      </c>
      <c r="F94" s="9" t="s">
        <v>286</v>
      </c>
      <c r="G94" s="9" t="str">
        <f t="shared" si="6"/>
        <v>5.11/km</v>
      </c>
      <c r="H94" s="8">
        <f t="shared" si="7"/>
        <v>0.013599537037037038</v>
      </c>
      <c r="I94" s="8">
        <f t="shared" si="8"/>
        <v>0.008391203703703706</v>
      </c>
    </row>
    <row r="95" spans="1:9" ht="12.75">
      <c r="A95" s="9">
        <v>91</v>
      </c>
      <c r="B95" s="22" t="s">
        <v>287</v>
      </c>
      <c r="C95" s="22" t="s">
        <v>288</v>
      </c>
      <c r="D95" s="9" t="s">
        <v>289</v>
      </c>
      <c r="E95" s="22" t="s">
        <v>269</v>
      </c>
      <c r="F95" s="9" t="s">
        <v>290</v>
      </c>
      <c r="G95" s="9" t="str">
        <f t="shared" si="6"/>
        <v>5.12/km</v>
      </c>
      <c r="H95" s="8">
        <f t="shared" si="7"/>
        <v>0.013761574074074075</v>
      </c>
      <c r="I95" s="8">
        <f t="shared" si="8"/>
        <v>0</v>
      </c>
    </row>
    <row r="96" spans="1:9" ht="12.75">
      <c r="A96" s="9">
        <v>92</v>
      </c>
      <c r="B96" s="22" t="s">
        <v>291</v>
      </c>
      <c r="C96" s="22" t="s">
        <v>191</v>
      </c>
      <c r="D96" s="9" t="s">
        <v>95</v>
      </c>
      <c r="E96" s="22" t="s">
        <v>67</v>
      </c>
      <c r="F96" s="9" t="s">
        <v>292</v>
      </c>
      <c r="G96" s="9" t="str">
        <f t="shared" si="6"/>
        <v>5.16/km</v>
      </c>
      <c r="H96" s="8">
        <f t="shared" si="7"/>
        <v>0.014178240740740738</v>
      </c>
      <c r="I96" s="8">
        <f t="shared" si="8"/>
        <v>0.008495370370370368</v>
      </c>
    </row>
    <row r="97" spans="1:9" ht="12.75">
      <c r="A97" s="6">
        <v>93</v>
      </c>
      <c r="B97" s="26" t="s">
        <v>293</v>
      </c>
      <c r="C97" s="26" t="s">
        <v>288</v>
      </c>
      <c r="D97" s="6" t="s">
        <v>95</v>
      </c>
      <c r="E97" s="26" t="s">
        <v>359</v>
      </c>
      <c r="F97" s="6" t="s">
        <v>294</v>
      </c>
      <c r="G97" s="6" t="str">
        <f t="shared" si="6"/>
        <v>5.19/km</v>
      </c>
      <c r="H97" s="12">
        <f t="shared" si="7"/>
        <v>0.014525462962962959</v>
      </c>
      <c r="I97" s="12">
        <f t="shared" si="8"/>
        <v>0.00884259259259259</v>
      </c>
    </row>
    <row r="98" spans="1:9" ht="12.75">
      <c r="A98" s="9">
        <v>94</v>
      </c>
      <c r="B98" s="22" t="s">
        <v>295</v>
      </c>
      <c r="C98" s="22" t="s">
        <v>296</v>
      </c>
      <c r="D98" s="9" t="s">
        <v>79</v>
      </c>
      <c r="E98" s="22" t="s">
        <v>297</v>
      </c>
      <c r="F98" s="9" t="s">
        <v>298</v>
      </c>
      <c r="G98" s="9" t="str">
        <f t="shared" si="6"/>
        <v>5.19/km</v>
      </c>
      <c r="H98" s="8">
        <f t="shared" si="7"/>
        <v>0.014560185185185186</v>
      </c>
      <c r="I98" s="8">
        <f t="shared" si="8"/>
        <v>0.009097222222222222</v>
      </c>
    </row>
    <row r="99" spans="1:9" ht="12.75">
      <c r="A99" s="9">
        <v>95</v>
      </c>
      <c r="B99" s="22" t="s">
        <v>299</v>
      </c>
      <c r="C99" s="22" t="s">
        <v>300</v>
      </c>
      <c r="D99" s="9" t="s">
        <v>95</v>
      </c>
      <c r="E99" s="22" t="s">
        <v>301</v>
      </c>
      <c r="F99" s="9" t="s">
        <v>302</v>
      </c>
      <c r="G99" s="9" t="str">
        <f t="shared" si="6"/>
        <v>5.20/km</v>
      </c>
      <c r="H99" s="8">
        <f t="shared" si="7"/>
        <v>0.014594907407407407</v>
      </c>
      <c r="I99" s="8">
        <f t="shared" si="8"/>
        <v>0.008912037037037038</v>
      </c>
    </row>
    <row r="100" spans="1:9" ht="12.75">
      <c r="A100" s="9">
        <v>96</v>
      </c>
      <c r="B100" s="22" t="s">
        <v>303</v>
      </c>
      <c r="C100" s="22" t="s">
        <v>304</v>
      </c>
      <c r="D100" s="9" t="s">
        <v>95</v>
      </c>
      <c r="E100" s="22" t="s">
        <v>305</v>
      </c>
      <c r="F100" s="9" t="s">
        <v>306</v>
      </c>
      <c r="G100" s="9" t="str">
        <f t="shared" si="6"/>
        <v>5.23/km</v>
      </c>
      <c r="H100" s="8">
        <f t="shared" si="7"/>
        <v>0.015023148148148143</v>
      </c>
      <c r="I100" s="8">
        <f t="shared" si="8"/>
        <v>0.009340277777777774</v>
      </c>
    </row>
    <row r="101" spans="1:9" ht="12.75">
      <c r="A101" s="9">
        <v>97</v>
      </c>
      <c r="B101" s="22" t="s">
        <v>307</v>
      </c>
      <c r="C101" s="22" t="s">
        <v>308</v>
      </c>
      <c r="D101" s="9" t="s">
        <v>60</v>
      </c>
      <c r="E101" s="22" t="s">
        <v>67</v>
      </c>
      <c r="F101" s="9" t="s">
        <v>309</v>
      </c>
      <c r="G101" s="9" t="str">
        <f t="shared" si="6"/>
        <v>5.26/km</v>
      </c>
      <c r="H101" s="8">
        <f t="shared" si="7"/>
        <v>0.015324074074074077</v>
      </c>
      <c r="I101" s="8">
        <f t="shared" si="8"/>
        <v>0.011956018518518519</v>
      </c>
    </row>
    <row r="102" spans="1:9" ht="12.75">
      <c r="A102" s="9">
        <v>98</v>
      </c>
      <c r="B102" s="22" t="s">
        <v>310</v>
      </c>
      <c r="C102" s="22" t="s">
        <v>197</v>
      </c>
      <c r="D102" s="9" t="s">
        <v>76</v>
      </c>
      <c r="E102" s="22" t="s">
        <v>311</v>
      </c>
      <c r="F102" s="9" t="s">
        <v>312</v>
      </c>
      <c r="G102" s="9" t="str">
        <f t="shared" si="6"/>
        <v>5.31/km</v>
      </c>
      <c r="H102" s="8">
        <f t="shared" si="7"/>
        <v>0.01591435185185185</v>
      </c>
      <c r="I102" s="8">
        <f t="shared" si="8"/>
        <v>0.010706018518518517</v>
      </c>
    </row>
    <row r="103" spans="1:9" ht="12.75">
      <c r="A103" s="9">
        <v>99</v>
      </c>
      <c r="B103" s="22" t="s">
        <v>22</v>
      </c>
      <c r="C103" s="22" t="s">
        <v>288</v>
      </c>
      <c r="D103" s="9" t="s">
        <v>95</v>
      </c>
      <c r="E103" s="22" t="s">
        <v>67</v>
      </c>
      <c r="F103" s="9" t="s">
        <v>313</v>
      </c>
      <c r="G103" s="9" t="str">
        <f t="shared" si="6"/>
        <v>5.33/km</v>
      </c>
      <c r="H103" s="8">
        <f t="shared" si="7"/>
        <v>0.01615740740740741</v>
      </c>
      <c r="I103" s="8">
        <f t="shared" si="8"/>
        <v>0.01047453703703704</v>
      </c>
    </row>
    <row r="104" spans="1:9" ht="12.75">
      <c r="A104" s="9">
        <v>100</v>
      </c>
      <c r="B104" s="22" t="s">
        <v>314</v>
      </c>
      <c r="C104" s="22" t="s">
        <v>288</v>
      </c>
      <c r="D104" s="9" t="s">
        <v>95</v>
      </c>
      <c r="E104" s="22" t="s">
        <v>315</v>
      </c>
      <c r="F104" s="9" t="s">
        <v>316</v>
      </c>
      <c r="G104" s="9" t="str">
        <f t="shared" si="6"/>
        <v>5.33/km</v>
      </c>
      <c r="H104" s="8">
        <f t="shared" si="7"/>
        <v>0.016168981481481482</v>
      </c>
      <c r="I104" s="8">
        <f t="shared" si="8"/>
        <v>0.010486111111111113</v>
      </c>
    </row>
    <row r="105" spans="1:9" ht="12.75">
      <c r="A105" s="9">
        <v>101</v>
      </c>
      <c r="B105" s="22" t="s">
        <v>317</v>
      </c>
      <c r="C105" s="22" t="s">
        <v>318</v>
      </c>
      <c r="D105" s="9" t="s">
        <v>121</v>
      </c>
      <c r="E105" s="22" t="s">
        <v>84</v>
      </c>
      <c r="F105" s="9" t="s">
        <v>319</v>
      </c>
      <c r="G105" s="9" t="str">
        <f t="shared" si="6"/>
        <v>5.35/km</v>
      </c>
      <c r="H105" s="8">
        <f t="shared" si="7"/>
        <v>0.016354166666666666</v>
      </c>
      <c r="I105" s="8">
        <f t="shared" si="8"/>
        <v>0.009942129629629627</v>
      </c>
    </row>
    <row r="106" spans="1:9" ht="12.75">
      <c r="A106" s="6">
        <v>102</v>
      </c>
      <c r="B106" s="26" t="s">
        <v>320</v>
      </c>
      <c r="C106" s="26" t="s">
        <v>117</v>
      </c>
      <c r="D106" s="6" t="s">
        <v>60</v>
      </c>
      <c r="E106" s="26" t="s">
        <v>359</v>
      </c>
      <c r="F106" s="6" t="s">
        <v>321</v>
      </c>
      <c r="G106" s="6" t="str">
        <f t="shared" si="6"/>
        <v>5.36/km</v>
      </c>
      <c r="H106" s="12">
        <f t="shared" si="7"/>
        <v>0.01643518518518518</v>
      </c>
      <c r="I106" s="12">
        <f t="shared" si="8"/>
        <v>0.013067129629629623</v>
      </c>
    </row>
    <row r="107" spans="1:9" ht="12.75">
      <c r="A107" s="9">
        <v>103</v>
      </c>
      <c r="B107" s="22" t="s">
        <v>156</v>
      </c>
      <c r="C107" s="22" t="s">
        <v>236</v>
      </c>
      <c r="D107" s="9" t="s">
        <v>60</v>
      </c>
      <c r="E107" s="22" t="s">
        <v>84</v>
      </c>
      <c r="F107" s="9" t="s">
        <v>322</v>
      </c>
      <c r="G107" s="9" t="str">
        <f t="shared" si="6"/>
        <v>5.38/km</v>
      </c>
      <c r="H107" s="8">
        <f t="shared" si="7"/>
        <v>0.016701388888888887</v>
      </c>
      <c r="I107" s="8">
        <f t="shared" si="8"/>
        <v>0.013333333333333329</v>
      </c>
    </row>
    <row r="108" spans="1:9" ht="12.75">
      <c r="A108" s="9">
        <v>104</v>
      </c>
      <c r="B108" s="22" t="s">
        <v>323</v>
      </c>
      <c r="C108" s="22" t="s">
        <v>324</v>
      </c>
      <c r="D108" s="9" t="s">
        <v>289</v>
      </c>
      <c r="E108" s="22" t="s">
        <v>325</v>
      </c>
      <c r="F108" s="9" t="s">
        <v>326</v>
      </c>
      <c r="G108" s="9" t="str">
        <f t="shared" si="6"/>
        <v>5.40/km</v>
      </c>
      <c r="H108" s="8">
        <f t="shared" si="7"/>
        <v>0.017002314814814814</v>
      </c>
      <c r="I108" s="8">
        <f t="shared" si="8"/>
        <v>0.0032407407407407385</v>
      </c>
    </row>
    <row r="109" spans="1:9" ht="12.75">
      <c r="A109" s="9">
        <v>105</v>
      </c>
      <c r="B109" s="22" t="s">
        <v>100</v>
      </c>
      <c r="C109" s="22" t="s">
        <v>327</v>
      </c>
      <c r="D109" s="9" t="s">
        <v>163</v>
      </c>
      <c r="E109" s="22" t="s">
        <v>84</v>
      </c>
      <c r="F109" s="9" t="s">
        <v>328</v>
      </c>
      <c r="G109" s="9" t="str">
        <f t="shared" si="6"/>
        <v>5.41/km</v>
      </c>
      <c r="H109" s="8">
        <f t="shared" si="7"/>
        <v>0.017037037037037035</v>
      </c>
      <c r="I109" s="8">
        <f t="shared" si="8"/>
        <v>0.008645833333333328</v>
      </c>
    </row>
    <row r="110" spans="1:9" ht="12.75">
      <c r="A110" s="9">
        <v>106</v>
      </c>
      <c r="B110" s="22" t="s">
        <v>329</v>
      </c>
      <c r="C110" s="22" t="s">
        <v>226</v>
      </c>
      <c r="D110" s="9" t="s">
        <v>121</v>
      </c>
      <c r="E110" s="22" t="s">
        <v>67</v>
      </c>
      <c r="F110" s="9" t="s">
        <v>330</v>
      </c>
      <c r="G110" s="9" t="str">
        <f t="shared" si="6"/>
        <v>5.46/km</v>
      </c>
      <c r="H110" s="8">
        <f t="shared" si="7"/>
        <v>0.01768518518518519</v>
      </c>
      <c r="I110" s="8">
        <f t="shared" si="8"/>
        <v>0.01127314814814815</v>
      </c>
    </row>
    <row r="111" spans="1:9" ht="12.75">
      <c r="A111" s="9">
        <v>107</v>
      </c>
      <c r="B111" s="22" t="s">
        <v>331</v>
      </c>
      <c r="C111" s="22" t="s">
        <v>332</v>
      </c>
      <c r="D111" s="9" t="s">
        <v>139</v>
      </c>
      <c r="E111" s="22" t="s">
        <v>67</v>
      </c>
      <c r="F111" s="9" t="s">
        <v>330</v>
      </c>
      <c r="G111" s="9" t="str">
        <f t="shared" si="6"/>
        <v>5.46/km</v>
      </c>
      <c r="H111" s="8">
        <f t="shared" si="7"/>
        <v>0.01768518518518519</v>
      </c>
      <c r="I111" s="8">
        <f t="shared" si="8"/>
        <v>0.010601851851851855</v>
      </c>
    </row>
    <row r="112" spans="1:9" ht="12.75">
      <c r="A112" s="9">
        <v>108</v>
      </c>
      <c r="B112" s="22" t="s">
        <v>333</v>
      </c>
      <c r="C112" s="22" t="s">
        <v>334</v>
      </c>
      <c r="D112" s="9" t="s">
        <v>289</v>
      </c>
      <c r="E112" s="22" t="s">
        <v>305</v>
      </c>
      <c r="F112" s="9" t="s">
        <v>335</v>
      </c>
      <c r="G112" s="9" t="str">
        <f t="shared" si="6"/>
        <v>5.51/km</v>
      </c>
      <c r="H112" s="8">
        <f t="shared" si="7"/>
        <v>0.018217592592592594</v>
      </c>
      <c r="I112" s="8">
        <f t="shared" si="8"/>
        <v>0.004456018518518519</v>
      </c>
    </row>
    <row r="113" spans="1:9" ht="12.75">
      <c r="A113" s="9">
        <v>109</v>
      </c>
      <c r="B113" s="22" t="s">
        <v>156</v>
      </c>
      <c r="C113" s="22" t="s">
        <v>336</v>
      </c>
      <c r="D113" s="9" t="s">
        <v>289</v>
      </c>
      <c r="E113" s="22" t="s">
        <v>305</v>
      </c>
      <c r="F113" s="9" t="s">
        <v>337</v>
      </c>
      <c r="G113" s="9" t="str">
        <f t="shared" si="6"/>
        <v>6.01/km</v>
      </c>
      <c r="H113" s="8">
        <f t="shared" si="7"/>
        <v>0.01936342592592592</v>
      </c>
      <c r="I113" s="8">
        <f t="shared" si="8"/>
        <v>0.005601851851851844</v>
      </c>
    </row>
    <row r="114" spans="1:9" ht="12.75">
      <c r="A114" s="9">
        <v>110</v>
      </c>
      <c r="B114" s="22" t="s">
        <v>338</v>
      </c>
      <c r="C114" s="22" t="s">
        <v>339</v>
      </c>
      <c r="D114" s="9" t="s">
        <v>95</v>
      </c>
      <c r="E114" s="22" t="s">
        <v>305</v>
      </c>
      <c r="F114" s="9" t="s">
        <v>337</v>
      </c>
      <c r="G114" s="9" t="str">
        <f t="shared" si="6"/>
        <v>6.01/km</v>
      </c>
      <c r="H114" s="8">
        <f t="shared" si="7"/>
        <v>0.01936342592592592</v>
      </c>
      <c r="I114" s="8">
        <f t="shared" si="8"/>
        <v>0.01368055555555555</v>
      </c>
    </row>
    <row r="115" spans="1:9" ht="12.75">
      <c r="A115" s="9">
        <v>111</v>
      </c>
      <c r="B115" s="22" t="s">
        <v>340</v>
      </c>
      <c r="C115" s="22" t="s">
        <v>341</v>
      </c>
      <c r="D115" s="9" t="s">
        <v>289</v>
      </c>
      <c r="E115" s="22" t="s">
        <v>305</v>
      </c>
      <c r="F115" s="9" t="s">
        <v>342</v>
      </c>
      <c r="G115" s="9" t="str">
        <f t="shared" si="6"/>
        <v>6.02/km</v>
      </c>
      <c r="H115" s="8">
        <f t="shared" si="7"/>
        <v>0.019502314814814816</v>
      </c>
      <c r="I115" s="8">
        <f t="shared" si="8"/>
        <v>0.005740740740740741</v>
      </c>
    </row>
    <row r="116" spans="1:9" ht="12.75">
      <c r="A116" s="6">
        <v>112</v>
      </c>
      <c r="B116" s="26" t="s">
        <v>343</v>
      </c>
      <c r="C116" s="26" t="s">
        <v>344</v>
      </c>
      <c r="D116" s="6" t="s">
        <v>163</v>
      </c>
      <c r="E116" s="26" t="s">
        <v>359</v>
      </c>
      <c r="F116" s="6" t="s">
        <v>345</v>
      </c>
      <c r="G116" s="6" t="str">
        <f t="shared" si="6"/>
        <v>6.08/km</v>
      </c>
      <c r="H116" s="12">
        <f t="shared" si="7"/>
        <v>0.02017361111111111</v>
      </c>
      <c r="I116" s="12">
        <f t="shared" si="8"/>
        <v>0.011782407407407405</v>
      </c>
    </row>
    <row r="117" spans="1:9" ht="12.75">
      <c r="A117" s="9">
        <v>113</v>
      </c>
      <c r="B117" s="22" t="s">
        <v>346</v>
      </c>
      <c r="C117" s="22" t="s">
        <v>347</v>
      </c>
      <c r="D117" s="9" t="s">
        <v>95</v>
      </c>
      <c r="E117" s="22" t="s">
        <v>118</v>
      </c>
      <c r="F117" s="9" t="s">
        <v>348</v>
      </c>
      <c r="G117" s="9" t="str">
        <f t="shared" si="6"/>
        <v>6.36/km</v>
      </c>
      <c r="H117" s="8">
        <f t="shared" si="7"/>
        <v>0.023472222222222224</v>
      </c>
      <c r="I117" s="8">
        <f t="shared" si="8"/>
        <v>0.017789351851851855</v>
      </c>
    </row>
    <row r="118" spans="1:9" ht="12.75">
      <c r="A118" s="6">
        <v>114</v>
      </c>
      <c r="B118" s="26" t="s">
        <v>349</v>
      </c>
      <c r="C118" s="26" t="s">
        <v>54</v>
      </c>
      <c r="D118" s="6" t="s">
        <v>139</v>
      </c>
      <c r="E118" s="26" t="s">
        <v>359</v>
      </c>
      <c r="F118" s="6" t="s">
        <v>350</v>
      </c>
      <c r="G118" s="6" t="str">
        <f t="shared" si="6"/>
        <v>7.01/km</v>
      </c>
      <c r="H118" s="12">
        <f t="shared" si="7"/>
        <v>0.026307870370370367</v>
      </c>
      <c r="I118" s="12">
        <f t="shared" si="8"/>
        <v>0.019224537037037033</v>
      </c>
    </row>
    <row r="119" spans="1:9" ht="12.75">
      <c r="A119" s="9">
        <v>115</v>
      </c>
      <c r="B119" s="22" t="s">
        <v>351</v>
      </c>
      <c r="C119" s="22" t="s">
        <v>352</v>
      </c>
      <c r="D119" s="9" t="s">
        <v>237</v>
      </c>
      <c r="E119" s="22" t="s">
        <v>84</v>
      </c>
      <c r="F119" s="9" t="s">
        <v>353</v>
      </c>
      <c r="G119" s="9" t="str">
        <f t="shared" si="6"/>
        <v>7.18/km</v>
      </c>
      <c r="H119" s="8">
        <f t="shared" si="7"/>
        <v>0.02832175925925926</v>
      </c>
      <c r="I119" s="8">
        <f t="shared" si="8"/>
        <v>0.01766203703703704</v>
      </c>
    </row>
    <row r="120" spans="1:9" ht="12.75">
      <c r="A120" s="9">
        <v>116</v>
      </c>
      <c r="B120" s="22" t="s">
        <v>354</v>
      </c>
      <c r="C120" s="22" t="s">
        <v>355</v>
      </c>
      <c r="D120" s="9" t="s">
        <v>289</v>
      </c>
      <c r="E120" s="22" t="s">
        <v>67</v>
      </c>
      <c r="F120" s="9" t="s">
        <v>356</v>
      </c>
      <c r="G120" s="9" t="str">
        <f t="shared" si="6"/>
        <v>7.25/km</v>
      </c>
      <c r="H120" s="8">
        <f t="shared" si="7"/>
        <v>0.02908564814814815</v>
      </c>
      <c r="I120" s="8">
        <f t="shared" si="8"/>
        <v>0.015324074074074073</v>
      </c>
    </row>
    <row r="121" spans="1:9" ht="12.75">
      <c r="A121" s="7">
        <v>117</v>
      </c>
      <c r="B121" s="24" t="s">
        <v>357</v>
      </c>
      <c r="C121" s="24" t="s">
        <v>186</v>
      </c>
      <c r="D121" s="7" t="s">
        <v>237</v>
      </c>
      <c r="E121" s="24" t="s">
        <v>305</v>
      </c>
      <c r="F121" s="7" t="s">
        <v>358</v>
      </c>
      <c r="G121" s="7" t="str">
        <f t="shared" si="6"/>
        <v>9.40/km</v>
      </c>
      <c r="H121" s="38">
        <f t="shared" si="7"/>
        <v>0.04468749999999999</v>
      </c>
      <c r="I121" s="38">
        <f t="shared" si="8"/>
        <v>0.034027777777777775</v>
      </c>
    </row>
  </sheetData>
  <sheetProtection/>
  <autoFilter ref="A4:I121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6" t="str">
        <f>Individuale!A1</f>
        <v>Liberty Run Christmas</v>
      </c>
      <c r="B1" s="36"/>
      <c r="C1" s="36"/>
    </row>
    <row r="2" spans="1:3" ht="33" customHeight="1">
      <c r="A2" s="37" t="str">
        <f>Individuale!A3&amp;" km. "&amp;Individuale!I3</f>
        <v>Civitavecchia (RM) Italia - Domenica 15/12/2013 km. 10</v>
      </c>
      <c r="B2" s="37"/>
      <c r="C2" s="37"/>
    </row>
    <row r="3" spans="1:3" ht="24.75" customHeight="1">
      <c r="A3" s="4" t="s">
        <v>1</v>
      </c>
      <c r="B3" s="5" t="s">
        <v>5</v>
      </c>
      <c r="C3" s="5" t="s">
        <v>8</v>
      </c>
    </row>
    <row r="4" spans="1:3" ht="15" customHeight="1">
      <c r="A4" s="11">
        <v>1</v>
      </c>
      <c r="B4" s="20" t="s">
        <v>67</v>
      </c>
      <c r="C4" s="21">
        <v>35</v>
      </c>
    </row>
    <row r="5" spans="1:3" ht="15" customHeight="1">
      <c r="A5" s="9">
        <v>2</v>
      </c>
      <c r="B5" s="22" t="s">
        <v>84</v>
      </c>
      <c r="C5" s="23">
        <v>11</v>
      </c>
    </row>
    <row r="6" spans="1:3" ht="15" customHeight="1">
      <c r="A6" s="9">
        <v>3</v>
      </c>
      <c r="B6" s="22" t="s">
        <v>44</v>
      </c>
      <c r="C6" s="23">
        <v>10</v>
      </c>
    </row>
    <row r="7" spans="1:3" ht="15" customHeight="1">
      <c r="A7" s="9">
        <v>4</v>
      </c>
      <c r="B7" s="22" t="s">
        <v>118</v>
      </c>
      <c r="C7" s="23">
        <v>9</v>
      </c>
    </row>
    <row r="8" spans="1:3" ht="15" customHeight="1">
      <c r="A8" s="9">
        <v>5</v>
      </c>
      <c r="B8" s="22" t="s">
        <v>63</v>
      </c>
      <c r="C8" s="23">
        <v>9</v>
      </c>
    </row>
    <row r="9" spans="1:3" ht="15" customHeight="1">
      <c r="A9" s="6">
        <v>6</v>
      </c>
      <c r="B9" s="26" t="s">
        <v>359</v>
      </c>
      <c r="C9" s="27">
        <v>6</v>
      </c>
    </row>
    <row r="10" spans="1:3" ht="15" customHeight="1">
      <c r="A10" s="9">
        <v>7</v>
      </c>
      <c r="B10" s="22" t="s">
        <v>305</v>
      </c>
      <c r="C10" s="23">
        <v>6</v>
      </c>
    </row>
    <row r="11" spans="1:3" ht="15" customHeight="1">
      <c r="A11" s="9">
        <v>8</v>
      </c>
      <c r="B11" s="22" t="s">
        <v>33</v>
      </c>
      <c r="C11" s="23">
        <v>4</v>
      </c>
    </row>
    <row r="12" spans="1:3" ht="15" customHeight="1">
      <c r="A12" s="9">
        <v>9</v>
      </c>
      <c r="B12" s="22" t="s">
        <v>51</v>
      </c>
      <c r="C12" s="23">
        <v>3</v>
      </c>
    </row>
    <row r="13" spans="1:3" ht="15" customHeight="1">
      <c r="A13" s="9">
        <v>10</v>
      </c>
      <c r="B13" s="22" t="s">
        <v>269</v>
      </c>
      <c r="C13" s="23">
        <v>2</v>
      </c>
    </row>
    <row r="14" spans="1:3" ht="15" customHeight="1">
      <c r="A14" s="9">
        <v>11</v>
      </c>
      <c r="B14" s="22" t="s">
        <v>301</v>
      </c>
      <c r="C14" s="23">
        <v>1</v>
      </c>
    </row>
    <row r="15" spans="1:3" ht="15" customHeight="1">
      <c r="A15" s="9">
        <v>12</v>
      </c>
      <c r="B15" s="22" t="s">
        <v>257</v>
      </c>
      <c r="C15" s="23">
        <v>1</v>
      </c>
    </row>
    <row r="16" spans="1:3" ht="15" customHeight="1">
      <c r="A16" s="9">
        <v>13</v>
      </c>
      <c r="B16" s="22" t="s">
        <v>125</v>
      </c>
      <c r="C16" s="23">
        <v>1</v>
      </c>
    </row>
    <row r="17" spans="1:3" ht="15" customHeight="1">
      <c r="A17" s="9">
        <v>14</v>
      </c>
      <c r="B17" s="22" t="s">
        <v>311</v>
      </c>
      <c r="C17" s="23">
        <v>1</v>
      </c>
    </row>
    <row r="18" spans="1:3" ht="15" customHeight="1">
      <c r="A18" s="9">
        <v>15</v>
      </c>
      <c r="B18" s="22" t="s">
        <v>192</v>
      </c>
      <c r="C18" s="23">
        <v>1</v>
      </c>
    </row>
    <row r="19" spans="1:3" ht="15" customHeight="1">
      <c r="A19" s="9">
        <v>16</v>
      </c>
      <c r="B19" s="22" t="s">
        <v>297</v>
      </c>
      <c r="C19" s="23">
        <v>1</v>
      </c>
    </row>
    <row r="20" spans="1:3" ht="15" customHeight="1">
      <c r="A20" s="9">
        <v>17</v>
      </c>
      <c r="B20" s="22" t="s">
        <v>278</v>
      </c>
      <c r="C20" s="23">
        <v>1</v>
      </c>
    </row>
    <row r="21" spans="1:3" ht="15" customHeight="1">
      <c r="A21" s="9">
        <v>18</v>
      </c>
      <c r="B21" s="22" t="s">
        <v>29</v>
      </c>
      <c r="C21" s="23">
        <v>1</v>
      </c>
    </row>
    <row r="22" spans="1:3" ht="15" customHeight="1">
      <c r="A22" s="9">
        <v>19</v>
      </c>
      <c r="B22" s="22" t="s">
        <v>148</v>
      </c>
      <c r="C22" s="23">
        <v>1</v>
      </c>
    </row>
    <row r="23" spans="1:3" ht="15" customHeight="1">
      <c r="A23" s="9">
        <v>20</v>
      </c>
      <c r="B23" s="22" t="s">
        <v>325</v>
      </c>
      <c r="C23" s="23">
        <v>1</v>
      </c>
    </row>
    <row r="24" spans="1:3" ht="15" customHeight="1">
      <c r="A24" s="9">
        <v>21</v>
      </c>
      <c r="B24" s="22" t="s">
        <v>37</v>
      </c>
      <c r="C24" s="23">
        <v>1</v>
      </c>
    </row>
    <row r="25" spans="1:3" ht="15" customHeight="1">
      <c r="A25" s="9">
        <v>22</v>
      </c>
      <c r="B25" s="22" t="s">
        <v>40</v>
      </c>
      <c r="C25" s="23">
        <v>1</v>
      </c>
    </row>
    <row r="26" spans="1:3" ht="15" customHeight="1">
      <c r="A26" s="9">
        <v>23</v>
      </c>
      <c r="B26" s="22" t="s">
        <v>23</v>
      </c>
      <c r="C26" s="23">
        <v>1</v>
      </c>
    </row>
    <row r="27" spans="1:3" ht="15" customHeight="1">
      <c r="A27" s="9">
        <v>24</v>
      </c>
      <c r="B27" s="22" t="s">
        <v>164</v>
      </c>
      <c r="C27" s="23">
        <v>1</v>
      </c>
    </row>
    <row r="28" spans="1:3" ht="15" customHeight="1">
      <c r="A28" s="9">
        <v>25</v>
      </c>
      <c r="B28" s="22" t="s">
        <v>315</v>
      </c>
      <c r="C28" s="23">
        <v>1</v>
      </c>
    </row>
    <row r="29" spans="1:3" ht="15" customHeight="1">
      <c r="A29" s="9">
        <v>26</v>
      </c>
      <c r="B29" s="22" t="s">
        <v>9</v>
      </c>
      <c r="C29" s="23">
        <v>1</v>
      </c>
    </row>
    <row r="30" spans="1:3" ht="15" customHeight="1">
      <c r="A30" s="9">
        <v>27</v>
      </c>
      <c r="B30" s="22" t="s">
        <v>13</v>
      </c>
      <c r="C30" s="23">
        <v>1</v>
      </c>
    </row>
    <row r="31" spans="1:3" ht="15" customHeight="1">
      <c r="A31" s="9">
        <v>28</v>
      </c>
      <c r="B31" s="22" t="s">
        <v>151</v>
      </c>
      <c r="C31" s="23">
        <v>1</v>
      </c>
    </row>
    <row r="32" spans="1:3" ht="15" customHeight="1">
      <c r="A32" s="9">
        <v>29</v>
      </c>
      <c r="B32" s="22" t="s">
        <v>80</v>
      </c>
      <c r="C32" s="23">
        <v>1</v>
      </c>
    </row>
    <row r="33" spans="1:3" ht="15" customHeight="1">
      <c r="A33" s="9">
        <v>30</v>
      </c>
      <c r="B33" s="22" t="s">
        <v>91</v>
      </c>
      <c r="C33" s="23">
        <v>1</v>
      </c>
    </row>
    <row r="34" spans="1:3" ht="15" customHeight="1">
      <c r="A34" s="9">
        <v>31</v>
      </c>
      <c r="B34" s="22" t="s">
        <v>140</v>
      </c>
      <c r="C34" s="23">
        <v>1</v>
      </c>
    </row>
    <row r="35" spans="1:3" ht="15" customHeight="1">
      <c r="A35" s="7">
        <v>32</v>
      </c>
      <c r="B35" s="24" t="s">
        <v>122</v>
      </c>
      <c r="C35" s="25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2013-12-17T17:29:53Z</dcterms:modified>
  <cp:category/>
  <cp:version/>
  <cp:contentType/>
  <cp:contentStatus/>
</cp:coreProperties>
</file>