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'Individuale'!$A$4:$J$146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<sst xmlns="http://schemas.openxmlformats.org/spreadsheetml/2006/main" count="637" uniqueCount="314">
  <si>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</si>
  <si>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</si>
  <si>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</si>
  <si>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</si>
  <si>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</si>
  <si>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</si>
  <si>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</si>
  <si>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</si>
  <si>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</si>
  <si>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</si>
  <si>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</si>
  <si>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</si>
  <si>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</si>
  <si>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</si>
  <si>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</si>
  <si>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</si>
  <si>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CLAUDIO</t>
  </si>
  <si>
    <t>MASSIMO</t>
  </si>
  <si>
    <t>PAOLO</t>
  </si>
  <si>
    <t>STEFANIA</t>
  </si>
  <si>
    <t>MARIO</t>
  </si>
  <si>
    <t>SALVATORE</t>
  </si>
  <si>
    <t>LUIGI</t>
  </si>
  <si>
    <t>MAURO</t>
  </si>
  <si>
    <t>CHRISTIAN</t>
  </si>
  <si>
    <t>DANIELE</t>
  </si>
  <si>
    <t>FABRIZIO</t>
  </si>
  <si>
    <t>GIUSEPPE</t>
  </si>
  <si>
    <t>GIANLUCA</t>
  </si>
  <si>
    <t>FABIO</t>
  </si>
  <si>
    <t>SIMONE</t>
  </si>
  <si>
    <t>ALESSIO</t>
  </si>
  <si>
    <t>ANTONIO</t>
  </si>
  <si>
    <t>GIOVANNI</t>
  </si>
  <si>
    <t>STEFANO</t>
  </si>
  <si>
    <t>PIETRO</t>
  </si>
  <si>
    <t>MAURIZIO</t>
  </si>
  <si>
    <t>LUCA</t>
  </si>
  <si>
    <t>NICOLA</t>
  </si>
  <si>
    <t>BARTOLI</t>
  </si>
  <si>
    <t>VITTORIO</t>
  </si>
  <si>
    <t>FRANCESCO</t>
  </si>
  <si>
    <t>PAOLA</t>
  </si>
  <si>
    <t>GIORGIO</t>
  </si>
  <si>
    <t>VINCENZO</t>
  </si>
  <si>
    <t>BRUNO</t>
  </si>
  <si>
    <t>MARCELLO</t>
  </si>
  <si>
    <t>ALESSANDRA</t>
  </si>
  <si>
    <t>LORENZO</t>
  </si>
  <si>
    <t>EMILIANO</t>
  </si>
  <si>
    <t>VLADIMIRO</t>
  </si>
  <si>
    <t>RENATO</t>
  </si>
  <si>
    <t>TIZIANA</t>
  </si>
  <si>
    <t>DAMIANO</t>
  </si>
  <si>
    <t>ANNALAURA</t>
  </si>
  <si>
    <t>MAURA</t>
  </si>
  <si>
    <t>LEONELLO</t>
  </si>
  <si>
    <t>DELLA BELLA</t>
  </si>
  <si>
    <t>FEDERICO</t>
  </si>
  <si>
    <t>RICCARDO</t>
  </si>
  <si>
    <t>RENZO</t>
  </si>
  <si>
    <t>CLAUDIA</t>
  </si>
  <si>
    <t>DOMENICO</t>
  </si>
  <si>
    <t>SILVANO</t>
  </si>
  <si>
    <t>ADRIANO</t>
  </si>
  <si>
    <t>FILIPPO</t>
  </si>
  <si>
    <t>MARIA</t>
  </si>
  <si>
    <t>CHIARA</t>
  </si>
  <si>
    <t>ANNA</t>
  </si>
  <si>
    <t>GIANCARLO</t>
  </si>
  <si>
    <t>FLAVIO</t>
  </si>
  <si>
    <t>SM35</t>
  </si>
  <si>
    <t>SF40</t>
  </si>
  <si>
    <t>SM40</t>
  </si>
  <si>
    <t>SM50</t>
  </si>
  <si>
    <t>SM45</t>
  </si>
  <si>
    <t>SM55</t>
  </si>
  <si>
    <t>SM60</t>
  </si>
  <si>
    <t>SF35</t>
  </si>
  <si>
    <t>ORLANDO</t>
  </si>
  <si>
    <t>SF50</t>
  </si>
  <si>
    <t>SM65</t>
  </si>
  <si>
    <t>SF45</t>
  </si>
  <si>
    <t>SF55</t>
  </si>
  <si>
    <t>LEONE</t>
  </si>
  <si>
    <t>ROSSELLA</t>
  </si>
  <si>
    <t>SF60</t>
  </si>
  <si>
    <t>SM70</t>
  </si>
  <si>
    <t>SM75</t>
  </si>
  <si>
    <t>ELEONORA</t>
  </si>
  <si>
    <t xml:space="preserve"> MILANA</t>
  </si>
  <si>
    <t>Running Evolution</t>
  </si>
  <si>
    <t xml:space="preserve"> QUAGLIA</t>
  </si>
  <si>
    <t>SM36</t>
  </si>
  <si>
    <t>Top Runers Castelli Romani</t>
  </si>
  <si>
    <t xml:space="preserve"> GERMANI</t>
  </si>
  <si>
    <t>Atletica Ceprano</t>
  </si>
  <si>
    <t xml:space="preserve"> MINORI</t>
  </si>
  <si>
    <t>LORIS</t>
  </si>
  <si>
    <t>TM</t>
  </si>
  <si>
    <t>Colleferro Atletica</t>
  </si>
  <si>
    <t xml:space="preserve"> URSU</t>
  </si>
  <si>
    <t>PETRU GABRIEL</t>
  </si>
  <si>
    <t>Run Forever Aprilia</t>
  </si>
  <si>
    <t xml:space="preserve"> DI CAPRIO </t>
  </si>
  <si>
    <t xml:space="preserve"> FAGNANI</t>
  </si>
  <si>
    <t>Free Runners</t>
  </si>
  <si>
    <t xml:space="preserve"> D'ERRICO</t>
  </si>
  <si>
    <t xml:space="preserve"> TODINI</t>
  </si>
  <si>
    <t xml:space="preserve"> BAZZONI</t>
  </si>
  <si>
    <t>TF</t>
  </si>
  <si>
    <t>RCF Roma Sud</t>
  </si>
  <si>
    <t xml:space="preserve"> SALVATORI</t>
  </si>
  <si>
    <t>Roma 83</t>
  </si>
  <si>
    <t xml:space="preserve"> CIURLEO</t>
  </si>
  <si>
    <t>Road Runners</t>
  </si>
  <si>
    <t xml:space="preserve"> CAPOCCIA</t>
  </si>
  <si>
    <t>Lazio Atletica Leggera</t>
  </si>
  <si>
    <t xml:space="preserve"> CASCIOTTI</t>
  </si>
  <si>
    <t>IVO</t>
  </si>
  <si>
    <t>AS ATL Rocca di Papa</t>
  </si>
  <si>
    <t xml:space="preserve"> POLVERINO</t>
  </si>
  <si>
    <t>Bancari Romani</t>
  </si>
  <si>
    <t xml:space="preserve"> GABRIELLI</t>
  </si>
  <si>
    <t>PAMELA</t>
  </si>
  <si>
    <t>LBM Sport</t>
  </si>
  <si>
    <t xml:space="preserve"> ALBERTI</t>
  </si>
  <si>
    <t>Circolo Canottieri Aniene</t>
  </si>
  <si>
    <t xml:space="preserve"> CONTI</t>
  </si>
  <si>
    <t>Atletica Footworks</t>
  </si>
  <si>
    <t xml:space="preserve"> FAIOLA</t>
  </si>
  <si>
    <t xml:space="preserve"> PENTANGELO</t>
  </si>
  <si>
    <t>ASD Runners Ciampino</t>
  </si>
  <si>
    <t xml:space="preserve"> GENTILINI</t>
  </si>
  <si>
    <t xml:space="preserve"> FORTE</t>
  </si>
  <si>
    <t>Mediterraneo Ostia</t>
  </si>
  <si>
    <t xml:space="preserve"> ROSSI</t>
  </si>
  <si>
    <t>ASD Runners Team Colleferro</t>
  </si>
  <si>
    <t xml:space="preserve"> DE FELICE</t>
  </si>
  <si>
    <t xml:space="preserve"> BERNARDI</t>
  </si>
  <si>
    <t xml:space="preserve"> ACCIARI</t>
  </si>
  <si>
    <t xml:space="preserve"> SIMONTE</t>
  </si>
  <si>
    <t>ASD Atletica Amatori Velletri</t>
  </si>
  <si>
    <t xml:space="preserve"> DI MASSIMO</t>
  </si>
  <si>
    <t>Amici Parco Castelli Romani</t>
  </si>
  <si>
    <t xml:space="preserve"> PATTA</t>
  </si>
  <si>
    <t xml:space="preserve"> FARRIS</t>
  </si>
  <si>
    <t xml:space="preserve"> BRAVETTI</t>
  </si>
  <si>
    <t xml:space="preserve"> ASTOLFI</t>
  </si>
  <si>
    <t xml:space="preserve"> BARBATO</t>
  </si>
  <si>
    <t>Bravetta Runners</t>
  </si>
  <si>
    <t xml:space="preserve"> PELLIS</t>
  </si>
  <si>
    <t>free Runners</t>
  </si>
  <si>
    <t xml:space="preserve"> MORONI</t>
  </si>
  <si>
    <t xml:space="preserve"> DI MEO</t>
  </si>
  <si>
    <t>ASD Free Runners</t>
  </si>
  <si>
    <t xml:space="preserve"> NAPOLI</t>
  </si>
  <si>
    <t>ASD Podistica Pomezia</t>
  </si>
  <si>
    <t xml:space="preserve"> ACCILI</t>
  </si>
  <si>
    <t>ALESSANRO</t>
  </si>
  <si>
    <t>Genzano Marathon</t>
  </si>
  <si>
    <t>PELLIS</t>
  </si>
  <si>
    <t xml:space="preserve">STEFANIA </t>
  </si>
  <si>
    <t xml:space="preserve"> SILVESTRI</t>
  </si>
  <si>
    <t xml:space="preserve"> VELOCCIA</t>
  </si>
  <si>
    <t>Podistica Aprilia</t>
  </si>
  <si>
    <t xml:space="preserve"> MATERA</t>
  </si>
  <si>
    <t>UISP Lazio SudEst</t>
  </si>
  <si>
    <t xml:space="preserve"> CAVALLO</t>
  </si>
  <si>
    <t xml:space="preserve"> RAIMONDI</t>
  </si>
  <si>
    <t xml:space="preserve"> D'ALBENZO</t>
  </si>
  <si>
    <t>TROIA</t>
  </si>
  <si>
    <t xml:space="preserve">WALTER </t>
  </si>
  <si>
    <t>ATL Libertas Castelgandolfo</t>
  </si>
  <si>
    <t xml:space="preserve"> D'ONORIO</t>
  </si>
  <si>
    <t>SM600</t>
  </si>
  <si>
    <t>Libertas Lanuvio</t>
  </si>
  <si>
    <t xml:space="preserve"> LORETI</t>
  </si>
  <si>
    <t xml:space="preserve"> GALEANI</t>
  </si>
  <si>
    <t xml:space="preserve"> POLLI</t>
  </si>
  <si>
    <t>Purosangue Athletics</t>
  </si>
  <si>
    <t xml:space="preserve"> D'ANGELO</t>
  </si>
  <si>
    <t>VV FF Roma</t>
  </si>
  <si>
    <t xml:space="preserve"> BONVINI</t>
  </si>
  <si>
    <t>Lagos dei Marsi</t>
  </si>
  <si>
    <t xml:space="preserve"> AGOSTINELLI</t>
  </si>
  <si>
    <t>PIERMARTERI</t>
  </si>
  <si>
    <t xml:space="preserve">FRANCO </t>
  </si>
  <si>
    <t xml:space="preserve"> DE ANGELIS</t>
  </si>
  <si>
    <t>Marathon Club Roma</t>
  </si>
  <si>
    <t xml:space="preserve"> PELLEGRINO</t>
  </si>
  <si>
    <t>Wellness</t>
  </si>
  <si>
    <t xml:space="preserve"> FANELLI</t>
  </si>
  <si>
    <t>PAOLO LUCIO</t>
  </si>
  <si>
    <t xml:space="preserve"> SALERNO</t>
  </si>
  <si>
    <t xml:space="preserve"> PELLICCIONI</t>
  </si>
  <si>
    <t xml:space="preserve"> NICOLETTI</t>
  </si>
  <si>
    <t>GINO</t>
  </si>
  <si>
    <t xml:space="preserve"> CORTESE</t>
  </si>
  <si>
    <t xml:space="preserve"> TASSIELLO</t>
  </si>
  <si>
    <t>ATL Anzio</t>
  </si>
  <si>
    <t xml:space="preserve">SABATO </t>
  </si>
  <si>
    <t xml:space="preserve"> FORTINI</t>
  </si>
  <si>
    <t xml:space="preserve"> CASTELLANA</t>
  </si>
  <si>
    <t xml:space="preserve"> PACIFICI</t>
  </si>
  <si>
    <t xml:space="preserve"> LIBERATORE</t>
  </si>
  <si>
    <t xml:space="preserve"> COLANTONIO</t>
  </si>
  <si>
    <t xml:space="preserve"> MURGIA</t>
  </si>
  <si>
    <t xml:space="preserve"> DI DIONISIO</t>
  </si>
  <si>
    <t xml:space="preserve"> GIOVANUCCI</t>
  </si>
  <si>
    <t xml:space="preserve"> VERDESCA</t>
  </si>
  <si>
    <t>MASSMO</t>
  </si>
  <si>
    <t xml:space="preserve"> SABATINO</t>
  </si>
  <si>
    <t>SALVO</t>
  </si>
  <si>
    <t xml:space="preserve"> TAMBURRI</t>
  </si>
  <si>
    <t xml:space="preserve"> DEL PROPOSTO</t>
  </si>
  <si>
    <t>UISP Castelli</t>
  </si>
  <si>
    <t xml:space="preserve"> CAMMILLI</t>
  </si>
  <si>
    <t>GETULLIO</t>
  </si>
  <si>
    <t>UISP Roma Sud</t>
  </si>
  <si>
    <t xml:space="preserve"> BINI</t>
  </si>
  <si>
    <t xml:space="preserve"> CERASA</t>
  </si>
  <si>
    <t xml:space="preserve"> QUATTROCCHI</t>
  </si>
  <si>
    <t>ORIANA</t>
  </si>
  <si>
    <t xml:space="preserve"> GIACCIO</t>
  </si>
  <si>
    <t xml:space="preserve"> SAPRI</t>
  </si>
  <si>
    <t>Podistica Pomezia</t>
  </si>
  <si>
    <t xml:space="preserve"> DI GAETANO</t>
  </si>
  <si>
    <t>ASD Amatori Castelfusano</t>
  </si>
  <si>
    <t xml:space="preserve"> PEZONE</t>
  </si>
  <si>
    <t>BERNARDINO</t>
  </si>
  <si>
    <t xml:space="preserve"> IORIO</t>
  </si>
  <si>
    <t>ASD Filippide Runners Team</t>
  </si>
  <si>
    <t xml:space="preserve"> DI GIACOMO ANTONIO</t>
  </si>
  <si>
    <t>ANDREA ROBIN</t>
  </si>
  <si>
    <t xml:space="preserve"> PIETROSANTI</t>
  </si>
  <si>
    <t xml:space="preserve"> PANTANO</t>
  </si>
  <si>
    <t>LAURA CARMELA</t>
  </si>
  <si>
    <t xml:space="preserve"> SORGI</t>
  </si>
  <si>
    <t>AD Olimipique Montecompatri</t>
  </si>
  <si>
    <t xml:space="preserve"> FRANGELLA</t>
  </si>
  <si>
    <t>FRANCIOSI</t>
  </si>
  <si>
    <t xml:space="preserve">MONIA </t>
  </si>
  <si>
    <t xml:space="preserve"> ROSSETTI </t>
  </si>
  <si>
    <t xml:space="preserve"> FRANCHELLO</t>
  </si>
  <si>
    <t>UISP SudEst</t>
  </si>
  <si>
    <t xml:space="preserve"> BALDAZZI</t>
  </si>
  <si>
    <t xml:space="preserve"> DI COLA</t>
  </si>
  <si>
    <t xml:space="preserve"> TRABALLONI</t>
  </si>
  <si>
    <t xml:space="preserve"> SARACINI</t>
  </si>
  <si>
    <t>MANOLO</t>
  </si>
  <si>
    <t xml:space="preserve"> MARIANI</t>
  </si>
  <si>
    <t>ASD Atletica Tusculum</t>
  </si>
  <si>
    <t xml:space="preserve"> CECCHINI</t>
  </si>
  <si>
    <t xml:space="preserve"> LATTANZI</t>
  </si>
  <si>
    <t xml:space="preserve"> CIARDULLO</t>
  </si>
  <si>
    <t xml:space="preserve"> QUARANTA</t>
  </si>
  <si>
    <t>ASD Amatori Atletica Pomezia</t>
  </si>
  <si>
    <t xml:space="preserve"> D'ADAMO</t>
  </si>
  <si>
    <t>GSD Lital</t>
  </si>
  <si>
    <t xml:space="preserve">MARINA </t>
  </si>
  <si>
    <t xml:space="preserve"> D'AMATO</t>
  </si>
  <si>
    <t xml:space="preserve"> CIACCIA</t>
  </si>
  <si>
    <t xml:space="preserve"> SCHEMBRI</t>
  </si>
  <si>
    <t xml:space="preserve"> PIGINI</t>
  </si>
  <si>
    <t xml:space="preserve"> LEO</t>
  </si>
  <si>
    <t xml:space="preserve"> VITI</t>
  </si>
  <si>
    <t>IVANO</t>
  </si>
  <si>
    <t xml:space="preserve"> ONORATI</t>
  </si>
  <si>
    <t xml:space="preserve">LUCA </t>
  </si>
  <si>
    <t xml:space="preserve"> COLO</t>
  </si>
  <si>
    <t xml:space="preserve"> CATRACCHIA</t>
  </si>
  <si>
    <t>ASD MES Colleferro</t>
  </si>
  <si>
    <t xml:space="preserve"> DUMITRU</t>
  </si>
  <si>
    <t>LAZAROIU</t>
  </si>
  <si>
    <t xml:space="preserve"> ANGELELLI</t>
  </si>
  <si>
    <t>Terni Triathlon</t>
  </si>
  <si>
    <t xml:space="preserve"> ERMACORA</t>
  </si>
  <si>
    <t>Atletica Amatori Velletri</t>
  </si>
  <si>
    <t xml:space="preserve"> PACIFICO</t>
  </si>
  <si>
    <t xml:space="preserve"> PRISCO</t>
  </si>
  <si>
    <t xml:space="preserve"> D'ALESSANDRO</t>
  </si>
  <si>
    <t xml:space="preserve"> SPINETTI</t>
  </si>
  <si>
    <t>MICHELINO</t>
  </si>
  <si>
    <t xml:space="preserve"> MASSARI</t>
  </si>
  <si>
    <t>Podisti Valmontone</t>
  </si>
  <si>
    <t xml:space="preserve"> DI MARIA</t>
  </si>
  <si>
    <t>UISP Latina</t>
  </si>
  <si>
    <t xml:space="preserve"> CAPPONI</t>
  </si>
  <si>
    <t xml:space="preserve">MAURO </t>
  </si>
  <si>
    <t xml:space="preserve"> GIANNI</t>
  </si>
  <si>
    <t xml:space="preserve"> MANISCO</t>
  </si>
  <si>
    <t xml:space="preserve"> LAURENTI</t>
  </si>
  <si>
    <t xml:space="preserve"> CICIVELLI</t>
  </si>
  <si>
    <t>MIRELLA</t>
  </si>
  <si>
    <t xml:space="preserve"> ROMANI</t>
  </si>
  <si>
    <t xml:space="preserve"> SBORDONI</t>
  </si>
  <si>
    <t xml:space="preserve"> SBERNOLI</t>
  </si>
  <si>
    <t>EBE</t>
  </si>
  <si>
    <t>Amatori Atletica Pomezia</t>
  </si>
  <si>
    <t xml:space="preserve"> AGLIOCCHI</t>
  </si>
  <si>
    <t xml:space="preserve"> DEL SORDO</t>
  </si>
  <si>
    <t>EMILIA</t>
  </si>
  <si>
    <t xml:space="preserve"> VITALE</t>
  </si>
  <si>
    <t xml:space="preserve"> MUFFOLINI</t>
  </si>
  <si>
    <t>CARMINE</t>
  </si>
  <si>
    <t>SM80</t>
  </si>
  <si>
    <t xml:space="preserve"> BERNARDO</t>
  </si>
  <si>
    <t xml:space="preserve"> ZANECCHIA</t>
  </si>
  <si>
    <t>Individuale</t>
  </si>
  <si>
    <t>A.S.D. Podistica Solidarietà</t>
  </si>
  <si>
    <t>Corri per CollePardo</t>
  </si>
  <si>
    <t xml:space="preserve">3ª edizione </t>
  </si>
  <si>
    <t>Ariccia (RM) Italia - Venerdì 01/05/2015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</si>
</sst>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311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312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313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90</v>
      </c>
      <c r="C5" s="43" t="s">
        <v>24</v>
      </c>
      <c r="D5" s="32" t="s">
        <v>71</v>
      </c>
      <c r="E5" s="32" t="s">
        <v>91</v>
      </c>
      <c r="F5" s="44">
        <v>0</v>
      </c>
      <c r="G5" s="44">
        <v>0</v>
      </c>
      <c r="H5" s="11" t="str">
        <f>TEXT(INT((HOUR(G5)*3600+MINUTE(G5)*60+SECOND(G5))/$J$3/60),"0")&amp;"."&amp;TEXT(MOD((HOUR(G5)*3600+MINUTE(G5)*60+SECOND(G5))/$J$3,60),"00")&amp;"/km"</f>
        <v>0.00/km</v>
      </c>
      <c r="I5" s="16">
        <f>G5-$G$5</f>
        <v>0</v>
      </c>
      <c r="J5" s="16">
        <f>G5-INDEX($G$5:$G$159,MATCH(D5,$D$5:$D$159,0))</f>
        <v>0</v>
      </c>
    </row>
    <row r="6" spans="1:10" s="10" customFormat="1" ht="15" customHeight="1">
      <c r="A6" s="12">
        <v>2</v>
      </c>
      <c r="B6" s="33" t="s">
        <v>92</v>
      </c>
      <c r="C6" s="45" t="s">
        <v>13</v>
      </c>
      <c r="D6" s="33" t="s">
        <v>93</v>
      </c>
      <c r="E6" s="33" t="s">
        <v>94</v>
      </c>
      <c r="F6" s="46">
        <v>0</v>
      </c>
      <c r="G6" s="46">
        <v>0</v>
      </c>
      <c r="H6" s="12" t="str">
        <f aca="true" t="shared" si="0" ref="H6:H69">TEXT(INT((HOUR(G6)*3600+MINUTE(G6)*60+SECOND(G6))/$J$3/60),"0")&amp;"."&amp;TEXT(MOD((HOUR(G6)*3600+MINUTE(G6)*60+SECOND(G6))/$J$3,60),"00")&amp;"/km"</f>
        <v>0.00/km</v>
      </c>
      <c r="I6" s="13">
        <f aca="true" t="shared" si="1" ref="I6:I69">G6-$G$5</f>
        <v>0</v>
      </c>
      <c r="J6" s="13">
        <f>G6-INDEX($G$5:$G$159,MATCH(D6,$D$5:$D$159,0))</f>
        <v>0</v>
      </c>
    </row>
    <row r="7" spans="1:10" s="10" customFormat="1" ht="15" customHeight="1">
      <c r="A7" s="12">
        <v>3</v>
      </c>
      <c r="B7" s="33" t="s">
        <v>95</v>
      </c>
      <c r="C7" s="45" t="s">
        <v>33</v>
      </c>
      <c r="D7" s="33" t="s">
        <v>75</v>
      </c>
      <c r="E7" s="33" t="s">
        <v>96</v>
      </c>
      <c r="F7" s="46">
        <v>0</v>
      </c>
      <c r="G7" s="46">
        <v>0</v>
      </c>
      <c r="H7" s="12" t="str">
        <f t="shared" si="0"/>
        <v>0.00/km</v>
      </c>
      <c r="I7" s="13">
        <f t="shared" si="1"/>
        <v>0</v>
      </c>
      <c r="J7" s="13">
        <f>G7-INDEX($G$5:$G$159,MATCH(D7,$D$5:$D$159,0))</f>
        <v>0</v>
      </c>
    </row>
    <row r="8" spans="1:10" s="10" customFormat="1" ht="15" customHeight="1">
      <c r="A8" s="12">
        <v>4</v>
      </c>
      <c r="B8" s="33" t="s">
        <v>97</v>
      </c>
      <c r="C8" s="45" t="s">
        <v>98</v>
      </c>
      <c r="D8" s="33" t="s">
        <v>99</v>
      </c>
      <c r="E8" s="33" t="s">
        <v>100</v>
      </c>
      <c r="F8" s="46">
        <v>0</v>
      </c>
      <c r="G8" s="46">
        <v>0</v>
      </c>
      <c r="H8" s="12" t="str">
        <f t="shared" si="0"/>
        <v>0.00/km</v>
      </c>
      <c r="I8" s="13">
        <f t="shared" si="1"/>
        <v>0</v>
      </c>
      <c r="J8" s="13">
        <f>G8-INDEX($G$5:$G$159,MATCH(D8,$D$5:$D$159,0))</f>
        <v>0</v>
      </c>
    </row>
    <row r="9" spans="1:10" s="10" customFormat="1" ht="15" customHeight="1">
      <c r="A9" s="12">
        <v>5</v>
      </c>
      <c r="B9" s="33" t="s">
        <v>101</v>
      </c>
      <c r="C9" s="45" t="s">
        <v>102</v>
      </c>
      <c r="D9" s="33" t="s">
        <v>99</v>
      </c>
      <c r="E9" s="33" t="s">
        <v>103</v>
      </c>
      <c r="F9" s="46">
        <v>0</v>
      </c>
      <c r="G9" s="46">
        <v>0</v>
      </c>
      <c r="H9" s="12" t="str">
        <f t="shared" si="0"/>
        <v>0.00/km</v>
      </c>
      <c r="I9" s="13">
        <f t="shared" si="1"/>
        <v>0</v>
      </c>
      <c r="J9" s="13">
        <f>G9-INDEX($G$5:$G$159,MATCH(D9,$D$5:$D$159,0))</f>
        <v>0</v>
      </c>
    </row>
    <row r="10" spans="1:10" s="10" customFormat="1" ht="15" customHeight="1">
      <c r="A10" s="12">
        <v>6</v>
      </c>
      <c r="B10" s="33" t="s">
        <v>104</v>
      </c>
      <c r="C10" s="45" t="s">
        <v>25</v>
      </c>
      <c r="D10" s="33" t="s">
        <v>73</v>
      </c>
      <c r="E10" s="33" t="s">
        <v>94</v>
      </c>
      <c r="F10" s="46">
        <v>0</v>
      </c>
      <c r="G10" s="46">
        <v>0</v>
      </c>
      <c r="H10" s="12" t="str">
        <f t="shared" si="0"/>
        <v>0.00/km</v>
      </c>
      <c r="I10" s="13">
        <f t="shared" si="1"/>
        <v>0</v>
      </c>
      <c r="J10" s="13">
        <f>G10-INDEX($G$5:$G$159,MATCH(D10,$D$5:$D$159,0))</f>
        <v>0</v>
      </c>
    </row>
    <row r="11" spans="1:10" s="10" customFormat="1" ht="15" customHeight="1">
      <c r="A11" s="12">
        <v>7</v>
      </c>
      <c r="B11" s="33" t="s">
        <v>105</v>
      </c>
      <c r="C11" s="45" t="s">
        <v>41</v>
      </c>
      <c r="D11" s="33" t="s">
        <v>99</v>
      </c>
      <c r="E11" s="33" t="s">
        <v>106</v>
      </c>
      <c r="F11" s="46">
        <v>0</v>
      </c>
      <c r="G11" s="46">
        <v>0</v>
      </c>
      <c r="H11" s="12" t="str">
        <f t="shared" si="0"/>
        <v>0.00/km</v>
      </c>
      <c r="I11" s="13">
        <f t="shared" si="1"/>
        <v>0</v>
      </c>
      <c r="J11" s="13">
        <f>G11-INDEX($G$5:$G$159,MATCH(D11,$D$5:$D$159,0))</f>
        <v>0</v>
      </c>
    </row>
    <row r="12" spans="1:10" s="10" customFormat="1" ht="15" customHeight="1">
      <c r="A12" s="15">
        <v>8</v>
      </c>
      <c r="B12" s="35" t="s">
        <v>107</v>
      </c>
      <c r="C12" s="49" t="s">
        <v>23</v>
      </c>
      <c r="D12" s="35" t="s">
        <v>75</v>
      </c>
      <c r="E12" s="35" t="s">
        <v>310</v>
      </c>
      <c r="F12" s="50">
        <v>0</v>
      </c>
      <c r="G12" s="50">
        <v>0</v>
      </c>
      <c r="H12" s="15" t="str">
        <f t="shared" si="0"/>
        <v>0.00/km</v>
      </c>
      <c r="I12" s="17">
        <f t="shared" si="1"/>
        <v>0</v>
      </c>
      <c r="J12" s="17">
        <f>G12-INDEX($G$5:$G$159,MATCH(D12,$D$5:$D$159,0))</f>
        <v>0</v>
      </c>
    </row>
    <row r="13" spans="1:10" s="10" customFormat="1" ht="15" customHeight="1">
      <c r="A13" s="12">
        <v>9</v>
      </c>
      <c r="B13" s="33" t="s">
        <v>108</v>
      </c>
      <c r="C13" s="45" t="s">
        <v>14</v>
      </c>
      <c r="D13" s="33" t="s">
        <v>99</v>
      </c>
      <c r="E13" s="33" t="s">
        <v>106</v>
      </c>
      <c r="F13" s="46">
        <v>0</v>
      </c>
      <c r="G13" s="46">
        <v>0</v>
      </c>
      <c r="H13" s="12" t="str">
        <f t="shared" si="0"/>
        <v>0.00/km</v>
      </c>
      <c r="I13" s="13">
        <f t="shared" si="1"/>
        <v>0</v>
      </c>
      <c r="J13" s="13">
        <f>G13-INDEX($G$5:$G$159,MATCH(D13,$D$5:$D$159,0))</f>
        <v>0</v>
      </c>
    </row>
    <row r="14" spans="1:10" s="10" customFormat="1" ht="15" customHeight="1">
      <c r="A14" s="12">
        <v>10</v>
      </c>
      <c r="B14" s="33" t="s">
        <v>109</v>
      </c>
      <c r="C14" s="45" t="s">
        <v>89</v>
      </c>
      <c r="D14" s="33" t="s">
        <v>110</v>
      </c>
      <c r="E14" s="33" t="s">
        <v>111</v>
      </c>
      <c r="F14" s="46">
        <v>0</v>
      </c>
      <c r="G14" s="46">
        <v>0</v>
      </c>
      <c r="H14" s="12" t="str">
        <f t="shared" si="0"/>
        <v>0.00/km</v>
      </c>
      <c r="I14" s="13">
        <f t="shared" si="1"/>
        <v>0</v>
      </c>
      <c r="J14" s="13">
        <f>G14-INDEX($G$5:$G$159,MATCH(D14,$D$5:$D$159,0))</f>
        <v>0</v>
      </c>
    </row>
    <row r="15" spans="1:10" s="10" customFormat="1" ht="15" customHeight="1">
      <c r="A15" s="12">
        <v>11</v>
      </c>
      <c r="B15" s="33" t="s">
        <v>112</v>
      </c>
      <c r="C15" s="45" t="s">
        <v>42</v>
      </c>
      <c r="D15" s="33" t="s">
        <v>72</v>
      </c>
      <c r="E15" s="33" t="s">
        <v>113</v>
      </c>
      <c r="F15" s="46">
        <v>0</v>
      </c>
      <c r="G15" s="46">
        <v>0</v>
      </c>
      <c r="H15" s="12" t="str">
        <f t="shared" si="0"/>
        <v>0.00/km</v>
      </c>
      <c r="I15" s="13">
        <f t="shared" si="1"/>
        <v>0</v>
      </c>
      <c r="J15" s="13">
        <f>G15-INDEX($G$5:$G$159,MATCH(D15,$D$5:$D$159,0))</f>
        <v>0</v>
      </c>
    </row>
    <row r="16" spans="1:10" s="10" customFormat="1" ht="15" customHeight="1">
      <c r="A16" s="12">
        <v>12</v>
      </c>
      <c r="B16" s="33" t="s">
        <v>114</v>
      </c>
      <c r="C16" s="45" t="s">
        <v>44</v>
      </c>
      <c r="D16" s="33" t="s">
        <v>73</v>
      </c>
      <c r="E16" s="33" t="s">
        <v>115</v>
      </c>
      <c r="F16" s="46">
        <v>0</v>
      </c>
      <c r="G16" s="46">
        <v>0</v>
      </c>
      <c r="H16" s="12" t="str">
        <f t="shared" si="0"/>
        <v>0.00/km</v>
      </c>
      <c r="I16" s="13">
        <f t="shared" si="1"/>
        <v>0</v>
      </c>
      <c r="J16" s="13">
        <f>G16-INDEX($G$5:$G$159,MATCH(D16,$D$5:$D$159,0))</f>
        <v>0</v>
      </c>
    </row>
    <row r="17" spans="1:10" s="10" customFormat="1" ht="15" customHeight="1">
      <c r="A17" s="12">
        <v>13</v>
      </c>
      <c r="B17" s="33" t="s">
        <v>116</v>
      </c>
      <c r="C17" s="45" t="s">
        <v>30</v>
      </c>
      <c r="D17" s="33" t="s">
        <v>71</v>
      </c>
      <c r="E17" s="33" t="s">
        <v>117</v>
      </c>
      <c r="F17" s="46">
        <v>0</v>
      </c>
      <c r="G17" s="46">
        <v>0</v>
      </c>
      <c r="H17" s="12" t="str">
        <f t="shared" si="0"/>
        <v>0.00/km</v>
      </c>
      <c r="I17" s="13">
        <f t="shared" si="1"/>
        <v>0</v>
      </c>
      <c r="J17" s="13">
        <f>G17-INDEX($G$5:$G$159,MATCH(D17,$D$5:$D$159,0))</f>
        <v>0</v>
      </c>
    </row>
    <row r="18" spans="1:10" s="10" customFormat="1" ht="15" customHeight="1">
      <c r="A18" s="12">
        <v>14</v>
      </c>
      <c r="B18" s="33" t="s">
        <v>118</v>
      </c>
      <c r="C18" s="45" t="s">
        <v>119</v>
      </c>
      <c r="D18" s="33" t="s">
        <v>75</v>
      </c>
      <c r="E18" s="33" t="s">
        <v>120</v>
      </c>
      <c r="F18" s="46">
        <v>0</v>
      </c>
      <c r="G18" s="46">
        <v>0</v>
      </c>
      <c r="H18" s="12" t="str">
        <f t="shared" si="0"/>
        <v>0.00/km</v>
      </c>
      <c r="I18" s="13">
        <f t="shared" si="1"/>
        <v>0</v>
      </c>
      <c r="J18" s="13">
        <f>G18-INDEX($G$5:$G$159,MATCH(D18,$D$5:$D$159,0))</f>
        <v>0</v>
      </c>
    </row>
    <row r="19" spans="1:10" s="10" customFormat="1" ht="15" customHeight="1">
      <c r="A19" s="12">
        <v>15</v>
      </c>
      <c r="B19" s="33" t="s">
        <v>121</v>
      </c>
      <c r="C19" s="45" t="s">
        <v>40</v>
      </c>
      <c r="D19" s="33" t="s">
        <v>71</v>
      </c>
      <c r="E19" s="33" t="s">
        <v>122</v>
      </c>
      <c r="F19" s="46">
        <v>0</v>
      </c>
      <c r="G19" s="46">
        <v>0</v>
      </c>
      <c r="H19" s="12" t="str">
        <f t="shared" si="0"/>
        <v>0.00/km</v>
      </c>
      <c r="I19" s="13">
        <f t="shared" si="1"/>
        <v>0</v>
      </c>
      <c r="J19" s="13">
        <f>G19-INDEX($G$5:$G$159,MATCH(D19,$D$5:$D$159,0))</f>
        <v>0</v>
      </c>
    </row>
    <row r="20" spans="1:10" s="10" customFormat="1" ht="15" customHeight="1">
      <c r="A20" s="12">
        <v>16</v>
      </c>
      <c r="B20" s="33" t="s">
        <v>123</v>
      </c>
      <c r="C20" s="45" t="s">
        <v>124</v>
      </c>
      <c r="D20" s="33" t="s">
        <v>110</v>
      </c>
      <c r="E20" s="33" t="s">
        <v>125</v>
      </c>
      <c r="F20" s="46">
        <v>0</v>
      </c>
      <c r="G20" s="46">
        <v>0</v>
      </c>
      <c r="H20" s="12" t="str">
        <f t="shared" si="0"/>
        <v>0.00/km</v>
      </c>
      <c r="I20" s="13">
        <f t="shared" si="1"/>
        <v>0</v>
      </c>
      <c r="J20" s="13">
        <f>G20-INDEX($G$5:$G$159,MATCH(D20,$D$5:$D$159,0))</f>
        <v>0</v>
      </c>
    </row>
    <row r="21" spans="1:10" ht="15" customHeight="1">
      <c r="A21" s="12">
        <v>17</v>
      </c>
      <c r="B21" s="33" t="s">
        <v>126</v>
      </c>
      <c r="C21" s="45" t="s">
        <v>68</v>
      </c>
      <c r="D21" s="33" t="s">
        <v>110</v>
      </c>
      <c r="E21" s="33" t="s">
        <v>127</v>
      </c>
      <c r="F21" s="46">
        <v>0</v>
      </c>
      <c r="G21" s="46">
        <v>0</v>
      </c>
      <c r="H21" s="12" t="str">
        <f t="shared" si="0"/>
        <v>0.00/km</v>
      </c>
      <c r="I21" s="13">
        <f t="shared" si="1"/>
        <v>0</v>
      </c>
      <c r="J21" s="13">
        <f>G21-INDEX($G$5:$G$159,MATCH(D21,$D$5:$D$159,0))</f>
        <v>0</v>
      </c>
    </row>
    <row r="22" spans="1:10" ht="15" customHeight="1">
      <c r="A22" s="12">
        <v>18</v>
      </c>
      <c r="B22" s="33" t="s">
        <v>128</v>
      </c>
      <c r="C22" s="45" t="s">
        <v>12</v>
      </c>
      <c r="D22" s="33" t="s">
        <v>71</v>
      </c>
      <c r="E22" s="33" t="s">
        <v>129</v>
      </c>
      <c r="F22" s="46">
        <v>0</v>
      </c>
      <c r="G22" s="46">
        <v>0</v>
      </c>
      <c r="H22" s="12" t="str">
        <f t="shared" si="0"/>
        <v>0.00/km</v>
      </c>
      <c r="I22" s="13">
        <f t="shared" si="1"/>
        <v>0</v>
      </c>
      <c r="J22" s="13">
        <f>G22-INDEX($G$5:$G$159,MATCH(D22,$D$5:$D$159,0))</f>
        <v>0</v>
      </c>
    </row>
    <row r="23" spans="1:10" ht="15" customHeight="1">
      <c r="A23" s="12">
        <v>19</v>
      </c>
      <c r="B23" s="33" t="s">
        <v>130</v>
      </c>
      <c r="C23" s="45" t="s">
        <v>48</v>
      </c>
      <c r="D23" s="33" t="s">
        <v>99</v>
      </c>
      <c r="E23" s="33" t="s">
        <v>117</v>
      </c>
      <c r="F23" s="46">
        <v>0</v>
      </c>
      <c r="G23" s="46">
        <v>0</v>
      </c>
      <c r="H23" s="12" t="str">
        <f t="shared" si="0"/>
        <v>0.00/km</v>
      </c>
      <c r="I23" s="13">
        <f t="shared" si="1"/>
        <v>0</v>
      </c>
      <c r="J23" s="13">
        <f>G23-INDEX($G$5:$G$159,MATCH(D23,$D$5:$D$159,0))</f>
        <v>0</v>
      </c>
    </row>
    <row r="24" spans="1:10" ht="15" customHeight="1">
      <c r="A24" s="12">
        <v>20</v>
      </c>
      <c r="B24" s="33" t="s">
        <v>131</v>
      </c>
      <c r="C24" s="45" t="s">
        <v>20</v>
      </c>
      <c r="D24" s="33" t="s">
        <v>81</v>
      </c>
      <c r="E24" s="33" t="s">
        <v>132</v>
      </c>
      <c r="F24" s="46">
        <v>0</v>
      </c>
      <c r="G24" s="46">
        <v>0</v>
      </c>
      <c r="H24" s="12" t="str">
        <f t="shared" si="0"/>
        <v>0.00/km</v>
      </c>
      <c r="I24" s="13">
        <f t="shared" si="1"/>
        <v>0</v>
      </c>
      <c r="J24" s="13">
        <f>G24-INDEX($G$5:$G$159,MATCH(D24,$D$5:$D$159,0))</f>
        <v>0</v>
      </c>
    </row>
    <row r="25" spans="1:10" ht="15" customHeight="1">
      <c r="A25" s="12">
        <v>21</v>
      </c>
      <c r="B25" s="33" t="s">
        <v>133</v>
      </c>
      <c r="C25" s="45" t="s">
        <v>50</v>
      </c>
      <c r="D25" s="33" t="s">
        <v>73</v>
      </c>
      <c r="E25" s="33" t="s">
        <v>120</v>
      </c>
      <c r="F25" s="46">
        <v>0</v>
      </c>
      <c r="G25" s="46">
        <v>0</v>
      </c>
      <c r="H25" s="12" t="str">
        <f t="shared" si="0"/>
        <v>0.00/km</v>
      </c>
      <c r="I25" s="13">
        <f t="shared" si="1"/>
        <v>0</v>
      </c>
      <c r="J25" s="13">
        <f>G25-INDEX($G$5:$G$159,MATCH(D25,$D$5:$D$159,0))</f>
        <v>0</v>
      </c>
    </row>
    <row r="26" spans="1:10" ht="15" customHeight="1">
      <c r="A26" s="12">
        <v>22</v>
      </c>
      <c r="B26" s="33" t="s">
        <v>134</v>
      </c>
      <c r="C26" s="45" t="s">
        <v>12</v>
      </c>
      <c r="D26" s="33" t="s">
        <v>71</v>
      </c>
      <c r="E26" s="33" t="s">
        <v>135</v>
      </c>
      <c r="F26" s="46">
        <v>0</v>
      </c>
      <c r="G26" s="46">
        <v>0</v>
      </c>
      <c r="H26" s="12" t="str">
        <f t="shared" si="0"/>
        <v>0.00/km</v>
      </c>
      <c r="I26" s="13">
        <f t="shared" si="1"/>
        <v>0</v>
      </c>
      <c r="J26" s="13">
        <f>G26-INDEX($G$5:$G$159,MATCH(D26,$D$5:$D$159,0))</f>
        <v>0</v>
      </c>
    </row>
    <row r="27" spans="1:10" ht="15" customHeight="1">
      <c r="A27" s="12">
        <v>23</v>
      </c>
      <c r="B27" s="33" t="s">
        <v>136</v>
      </c>
      <c r="C27" s="45" t="s">
        <v>49</v>
      </c>
      <c r="D27" s="33" t="s">
        <v>71</v>
      </c>
      <c r="E27" s="33" t="s">
        <v>137</v>
      </c>
      <c r="F27" s="46">
        <v>0</v>
      </c>
      <c r="G27" s="46">
        <v>0</v>
      </c>
      <c r="H27" s="12" t="str">
        <f t="shared" si="0"/>
        <v>0.00/km</v>
      </c>
      <c r="I27" s="13">
        <f t="shared" si="1"/>
        <v>0</v>
      </c>
      <c r="J27" s="13">
        <f>G27-INDEX($G$5:$G$159,MATCH(D27,$D$5:$D$159,0))</f>
        <v>0</v>
      </c>
    </row>
    <row r="28" spans="1:10" ht="15" customHeight="1">
      <c r="A28" s="12">
        <v>24</v>
      </c>
      <c r="B28" s="33" t="s">
        <v>138</v>
      </c>
      <c r="C28" s="45" t="s">
        <v>13</v>
      </c>
      <c r="D28" s="33" t="s">
        <v>74</v>
      </c>
      <c r="E28" s="33" t="s">
        <v>115</v>
      </c>
      <c r="F28" s="46">
        <v>0</v>
      </c>
      <c r="G28" s="46">
        <v>0</v>
      </c>
      <c r="H28" s="12" t="str">
        <f t="shared" si="0"/>
        <v>0.00/km</v>
      </c>
      <c r="I28" s="13">
        <f t="shared" si="1"/>
        <v>0</v>
      </c>
      <c r="J28" s="13">
        <f>G28-INDEX($G$5:$G$159,MATCH(D28,$D$5:$D$159,0))</f>
        <v>0</v>
      </c>
    </row>
    <row r="29" spans="1:10" ht="15" customHeight="1">
      <c r="A29" s="12">
        <v>25</v>
      </c>
      <c r="B29" s="33" t="s">
        <v>139</v>
      </c>
      <c r="C29" s="45" t="s">
        <v>26</v>
      </c>
      <c r="D29" s="33" t="s">
        <v>99</v>
      </c>
      <c r="E29" s="33" t="s">
        <v>309</v>
      </c>
      <c r="F29" s="46">
        <v>0</v>
      </c>
      <c r="G29" s="46">
        <v>0</v>
      </c>
      <c r="H29" s="12" t="str">
        <f t="shared" si="0"/>
        <v>0.00/km</v>
      </c>
      <c r="I29" s="13">
        <f t="shared" si="1"/>
        <v>0</v>
      </c>
      <c r="J29" s="13">
        <f>G29-INDEX($G$5:$G$159,MATCH(D29,$D$5:$D$159,0))</f>
        <v>0</v>
      </c>
    </row>
    <row r="30" spans="1:10" ht="15" customHeight="1">
      <c r="A30" s="12">
        <v>26</v>
      </c>
      <c r="B30" s="33" t="s">
        <v>140</v>
      </c>
      <c r="C30" s="45" t="s">
        <v>16</v>
      </c>
      <c r="D30" s="33" t="s">
        <v>77</v>
      </c>
      <c r="E30" s="33" t="s">
        <v>120</v>
      </c>
      <c r="F30" s="46">
        <v>0</v>
      </c>
      <c r="G30" s="46">
        <v>0</v>
      </c>
      <c r="H30" s="12" t="str">
        <f t="shared" si="0"/>
        <v>0.00/km</v>
      </c>
      <c r="I30" s="13">
        <f t="shared" si="1"/>
        <v>0</v>
      </c>
      <c r="J30" s="13">
        <f>G30-INDEX($G$5:$G$159,MATCH(D30,$D$5:$D$159,0))</f>
        <v>0</v>
      </c>
    </row>
    <row r="31" spans="1:10" ht="15" customHeight="1">
      <c r="A31" s="12">
        <v>27</v>
      </c>
      <c r="B31" s="33" t="s">
        <v>141</v>
      </c>
      <c r="C31" s="45" t="s">
        <v>29</v>
      </c>
      <c r="D31" s="33" t="s">
        <v>75</v>
      </c>
      <c r="E31" s="33" t="s">
        <v>142</v>
      </c>
      <c r="F31" s="46">
        <v>0</v>
      </c>
      <c r="G31" s="46">
        <v>0</v>
      </c>
      <c r="H31" s="12" t="str">
        <f t="shared" si="0"/>
        <v>0.00/km</v>
      </c>
      <c r="I31" s="13">
        <f t="shared" si="1"/>
        <v>0</v>
      </c>
      <c r="J31" s="13">
        <f>G31-INDEX($G$5:$G$159,MATCH(D31,$D$5:$D$159,0))</f>
        <v>0</v>
      </c>
    </row>
    <row r="32" spans="1:10" ht="15" customHeight="1">
      <c r="A32" s="12">
        <v>28</v>
      </c>
      <c r="B32" s="33" t="s">
        <v>143</v>
      </c>
      <c r="C32" s="45" t="s">
        <v>36</v>
      </c>
      <c r="D32" s="33" t="s">
        <v>75</v>
      </c>
      <c r="E32" s="33" t="s">
        <v>144</v>
      </c>
      <c r="F32" s="46">
        <v>0</v>
      </c>
      <c r="G32" s="46">
        <v>0</v>
      </c>
      <c r="H32" s="12" t="str">
        <f t="shared" si="0"/>
        <v>0.00/km</v>
      </c>
      <c r="I32" s="13">
        <f t="shared" si="1"/>
        <v>0</v>
      </c>
      <c r="J32" s="13">
        <f>G32-INDEX($G$5:$G$159,MATCH(D32,$D$5:$D$159,0))</f>
        <v>0</v>
      </c>
    </row>
    <row r="33" spans="1:10" ht="15" customHeight="1">
      <c r="A33" s="15">
        <v>29</v>
      </c>
      <c r="B33" s="35" t="s">
        <v>145</v>
      </c>
      <c r="C33" s="49" t="s">
        <v>42</v>
      </c>
      <c r="D33" s="35" t="s">
        <v>72</v>
      </c>
      <c r="E33" s="35" t="s">
        <v>310</v>
      </c>
      <c r="F33" s="50">
        <v>0</v>
      </c>
      <c r="G33" s="50">
        <v>0</v>
      </c>
      <c r="H33" s="15" t="str">
        <f t="shared" si="0"/>
        <v>0.00/km</v>
      </c>
      <c r="I33" s="17">
        <f t="shared" si="1"/>
        <v>0</v>
      </c>
      <c r="J33" s="17">
        <f>G33-INDEX($G$5:$G$159,MATCH(D33,$D$5:$D$159,0))</f>
        <v>0</v>
      </c>
    </row>
    <row r="34" spans="1:10" ht="15" customHeight="1">
      <c r="A34" s="12">
        <v>30</v>
      </c>
      <c r="B34" s="33" t="s">
        <v>146</v>
      </c>
      <c r="C34" s="45" t="s">
        <v>17</v>
      </c>
      <c r="D34" s="33" t="s">
        <v>75</v>
      </c>
      <c r="E34" s="33" t="s">
        <v>106</v>
      </c>
      <c r="F34" s="46">
        <v>0</v>
      </c>
      <c r="G34" s="46">
        <v>0</v>
      </c>
      <c r="H34" s="12" t="str">
        <f t="shared" si="0"/>
        <v>0.00/km</v>
      </c>
      <c r="I34" s="13">
        <f t="shared" si="1"/>
        <v>0</v>
      </c>
      <c r="J34" s="13">
        <f>G34-INDEX($G$5:$G$159,MATCH(D34,$D$5:$D$159,0))</f>
        <v>0</v>
      </c>
    </row>
    <row r="35" spans="1:10" ht="15" customHeight="1">
      <c r="A35" s="15">
        <v>31</v>
      </c>
      <c r="B35" s="35" t="s">
        <v>147</v>
      </c>
      <c r="C35" s="49" t="s">
        <v>54</v>
      </c>
      <c r="D35" s="35" t="s">
        <v>72</v>
      </c>
      <c r="E35" s="35" t="s">
        <v>310</v>
      </c>
      <c r="F35" s="50">
        <v>0</v>
      </c>
      <c r="G35" s="50">
        <v>0</v>
      </c>
      <c r="H35" s="15" t="str">
        <f t="shared" si="0"/>
        <v>0.00/km</v>
      </c>
      <c r="I35" s="17">
        <f t="shared" si="1"/>
        <v>0</v>
      </c>
      <c r="J35" s="17">
        <f>G35-INDEX($G$5:$G$159,MATCH(D35,$D$5:$D$159,0))</f>
        <v>0</v>
      </c>
    </row>
    <row r="36" spans="1:10" ht="15" customHeight="1">
      <c r="A36" s="12">
        <v>32</v>
      </c>
      <c r="B36" s="33" t="s">
        <v>148</v>
      </c>
      <c r="C36" s="45" t="s">
        <v>37</v>
      </c>
      <c r="D36" s="33" t="s">
        <v>71</v>
      </c>
      <c r="E36" s="33" t="s">
        <v>106</v>
      </c>
      <c r="F36" s="46">
        <v>0</v>
      </c>
      <c r="G36" s="46">
        <v>0</v>
      </c>
      <c r="H36" s="12" t="str">
        <f t="shared" si="0"/>
        <v>0.00/km</v>
      </c>
      <c r="I36" s="13">
        <f t="shared" si="1"/>
        <v>0</v>
      </c>
      <c r="J36" s="13">
        <f>G36-INDEX($G$5:$G$159,MATCH(D36,$D$5:$D$159,0))</f>
        <v>0</v>
      </c>
    </row>
    <row r="37" spans="1:10" ht="15" customHeight="1">
      <c r="A37" s="12">
        <v>33</v>
      </c>
      <c r="B37" s="33" t="s">
        <v>149</v>
      </c>
      <c r="C37" s="45" t="s">
        <v>28</v>
      </c>
      <c r="D37" s="33" t="s">
        <v>71</v>
      </c>
      <c r="E37" s="33" t="s">
        <v>150</v>
      </c>
      <c r="F37" s="46">
        <v>0</v>
      </c>
      <c r="G37" s="46">
        <v>0</v>
      </c>
      <c r="H37" s="12" t="str">
        <f t="shared" si="0"/>
        <v>0.00/km</v>
      </c>
      <c r="I37" s="13">
        <f t="shared" si="1"/>
        <v>0</v>
      </c>
      <c r="J37" s="13">
        <f>G37-INDEX($G$5:$G$159,MATCH(D37,$D$5:$D$159,0))</f>
        <v>0</v>
      </c>
    </row>
    <row r="38" spans="1:10" ht="15" customHeight="1">
      <c r="A38" s="12">
        <v>34</v>
      </c>
      <c r="B38" s="33" t="s">
        <v>151</v>
      </c>
      <c r="C38" s="45" t="s">
        <v>18</v>
      </c>
      <c r="D38" s="33" t="s">
        <v>73</v>
      </c>
      <c r="E38" s="33" t="s">
        <v>152</v>
      </c>
      <c r="F38" s="46">
        <v>0</v>
      </c>
      <c r="G38" s="46">
        <v>0</v>
      </c>
      <c r="H38" s="12" t="str">
        <f t="shared" si="0"/>
        <v>0.00/km</v>
      </c>
      <c r="I38" s="13">
        <f t="shared" si="1"/>
        <v>0</v>
      </c>
      <c r="J38" s="13">
        <f>G38-INDEX($G$5:$G$159,MATCH(D38,$D$5:$D$159,0))</f>
        <v>0</v>
      </c>
    </row>
    <row r="39" spans="1:10" ht="15" customHeight="1">
      <c r="A39" s="12">
        <v>35</v>
      </c>
      <c r="B39" s="33" t="s">
        <v>153</v>
      </c>
      <c r="C39" s="45" t="s">
        <v>37</v>
      </c>
      <c r="D39" s="33" t="s">
        <v>99</v>
      </c>
      <c r="E39" s="33" t="s">
        <v>106</v>
      </c>
      <c r="F39" s="46">
        <v>0</v>
      </c>
      <c r="G39" s="46">
        <v>0</v>
      </c>
      <c r="H39" s="12" t="str">
        <f t="shared" si="0"/>
        <v>0.00/km</v>
      </c>
      <c r="I39" s="13">
        <f t="shared" si="1"/>
        <v>0</v>
      </c>
      <c r="J39" s="13">
        <f>G39-INDEX($G$5:$G$159,MATCH(D39,$D$5:$D$159,0))</f>
        <v>0</v>
      </c>
    </row>
    <row r="40" spans="1:10" ht="15" customHeight="1">
      <c r="A40" s="12">
        <v>36</v>
      </c>
      <c r="B40" s="33" t="s">
        <v>154</v>
      </c>
      <c r="C40" s="45" t="s">
        <v>46</v>
      </c>
      <c r="D40" s="33" t="s">
        <v>73</v>
      </c>
      <c r="E40" s="33" t="s">
        <v>155</v>
      </c>
      <c r="F40" s="46">
        <v>0</v>
      </c>
      <c r="G40" s="46">
        <v>0</v>
      </c>
      <c r="H40" s="12" t="str">
        <f t="shared" si="0"/>
        <v>0.00/km</v>
      </c>
      <c r="I40" s="13">
        <f t="shared" si="1"/>
        <v>0</v>
      </c>
      <c r="J40" s="13">
        <f>G40-INDEX($G$5:$G$159,MATCH(D40,$D$5:$D$159,0))</f>
        <v>0</v>
      </c>
    </row>
    <row r="41" spans="1:10" ht="15" customHeight="1">
      <c r="A41" s="12">
        <v>37</v>
      </c>
      <c r="B41" s="33" t="s">
        <v>156</v>
      </c>
      <c r="C41" s="45" t="s">
        <v>65</v>
      </c>
      <c r="D41" s="33" t="s">
        <v>77</v>
      </c>
      <c r="E41" s="33" t="s">
        <v>157</v>
      </c>
      <c r="F41" s="46">
        <v>0</v>
      </c>
      <c r="G41" s="46">
        <v>0</v>
      </c>
      <c r="H41" s="12" t="str">
        <f t="shared" si="0"/>
        <v>0.00/km</v>
      </c>
      <c r="I41" s="13">
        <f t="shared" si="1"/>
        <v>0</v>
      </c>
      <c r="J41" s="13">
        <f>G41-INDEX($G$5:$G$159,MATCH(D41,$D$5:$D$159,0))</f>
        <v>0</v>
      </c>
    </row>
    <row r="42" spans="1:10" ht="15" customHeight="1">
      <c r="A42" s="12">
        <v>38</v>
      </c>
      <c r="B42" s="33" t="s">
        <v>158</v>
      </c>
      <c r="C42" s="45" t="s">
        <v>159</v>
      </c>
      <c r="D42" s="33" t="s">
        <v>75</v>
      </c>
      <c r="E42" s="33" t="s">
        <v>160</v>
      </c>
      <c r="F42" s="46">
        <v>0</v>
      </c>
      <c r="G42" s="46">
        <v>0</v>
      </c>
      <c r="H42" s="12" t="str">
        <f t="shared" si="0"/>
        <v>0.00/km</v>
      </c>
      <c r="I42" s="13">
        <f t="shared" si="1"/>
        <v>0</v>
      </c>
      <c r="J42" s="13">
        <f>G42-INDEX($G$5:$G$159,MATCH(D42,$D$5:$D$159,0))</f>
        <v>0</v>
      </c>
    </row>
    <row r="43" spans="1:10" ht="15" customHeight="1">
      <c r="A43" s="12">
        <v>39</v>
      </c>
      <c r="B43" s="33" t="s">
        <v>161</v>
      </c>
      <c r="C43" s="45" t="s">
        <v>162</v>
      </c>
      <c r="D43" s="33" t="s">
        <v>78</v>
      </c>
      <c r="E43" s="33" t="s">
        <v>155</v>
      </c>
      <c r="F43" s="46">
        <v>0</v>
      </c>
      <c r="G43" s="46">
        <v>0</v>
      </c>
      <c r="H43" s="12" t="str">
        <f t="shared" si="0"/>
        <v>0.00/km</v>
      </c>
      <c r="I43" s="13">
        <f t="shared" si="1"/>
        <v>0</v>
      </c>
      <c r="J43" s="13">
        <f>G43-INDEX($G$5:$G$159,MATCH(D43,$D$5:$D$159,0))</f>
        <v>0</v>
      </c>
    </row>
    <row r="44" spans="1:10" ht="15" customHeight="1">
      <c r="A44" s="12">
        <v>40</v>
      </c>
      <c r="B44" s="33" t="s">
        <v>163</v>
      </c>
      <c r="C44" s="45" t="s">
        <v>14</v>
      </c>
      <c r="D44" s="33" t="s">
        <v>73</v>
      </c>
      <c r="E44" s="33" t="s">
        <v>144</v>
      </c>
      <c r="F44" s="46">
        <v>0</v>
      </c>
      <c r="G44" s="46">
        <v>0</v>
      </c>
      <c r="H44" s="12" t="str">
        <f t="shared" si="0"/>
        <v>0.00/km</v>
      </c>
      <c r="I44" s="13">
        <f t="shared" si="1"/>
        <v>0</v>
      </c>
      <c r="J44" s="13">
        <f>G44-INDEX($G$5:$G$159,MATCH(D44,$D$5:$D$159,0))</f>
        <v>0</v>
      </c>
    </row>
    <row r="45" spans="1:10" ht="15" customHeight="1">
      <c r="A45" s="12">
        <v>41</v>
      </c>
      <c r="B45" s="33" t="s">
        <v>164</v>
      </c>
      <c r="C45" s="45" t="s">
        <v>49</v>
      </c>
      <c r="D45" s="33" t="s">
        <v>71</v>
      </c>
      <c r="E45" s="33" t="s">
        <v>165</v>
      </c>
      <c r="F45" s="46">
        <v>0</v>
      </c>
      <c r="G45" s="46">
        <v>0</v>
      </c>
      <c r="H45" s="12" t="str">
        <f t="shared" si="0"/>
        <v>0.00/km</v>
      </c>
      <c r="I45" s="13">
        <f t="shared" si="1"/>
        <v>0</v>
      </c>
      <c r="J45" s="13">
        <f>G45-INDEX($G$5:$G$159,MATCH(D45,$D$5:$D$159,0))</f>
        <v>0</v>
      </c>
    </row>
    <row r="46" spans="1:10" ht="15" customHeight="1">
      <c r="A46" s="12">
        <v>42</v>
      </c>
      <c r="B46" s="33" t="s">
        <v>166</v>
      </c>
      <c r="C46" s="45" t="s">
        <v>38</v>
      </c>
      <c r="D46" s="33" t="s">
        <v>74</v>
      </c>
      <c r="E46" s="33" t="s">
        <v>167</v>
      </c>
      <c r="F46" s="46">
        <v>0</v>
      </c>
      <c r="G46" s="46">
        <v>0</v>
      </c>
      <c r="H46" s="12" t="str">
        <f t="shared" si="0"/>
        <v>0.00/km</v>
      </c>
      <c r="I46" s="13">
        <f t="shared" si="1"/>
        <v>0</v>
      </c>
      <c r="J46" s="13">
        <f>G46-INDEX($G$5:$G$159,MATCH(D46,$D$5:$D$159,0))</f>
        <v>0</v>
      </c>
    </row>
    <row r="47" spans="1:10" ht="15" customHeight="1">
      <c r="A47" s="12">
        <v>43</v>
      </c>
      <c r="B47" s="33" t="s">
        <v>168</v>
      </c>
      <c r="C47" s="45" t="s">
        <v>58</v>
      </c>
      <c r="D47" s="33" t="s">
        <v>73</v>
      </c>
      <c r="E47" s="33" t="s">
        <v>167</v>
      </c>
      <c r="F47" s="46">
        <v>0</v>
      </c>
      <c r="G47" s="46">
        <v>0</v>
      </c>
      <c r="H47" s="12" t="str">
        <f t="shared" si="0"/>
        <v>0.00/km</v>
      </c>
      <c r="I47" s="13">
        <f t="shared" si="1"/>
        <v>0</v>
      </c>
      <c r="J47" s="13">
        <f>G47-INDEX($G$5:$G$159,MATCH(D47,$D$5:$D$159,0))</f>
        <v>0</v>
      </c>
    </row>
    <row r="48" spans="1:10" ht="15" customHeight="1">
      <c r="A48" s="12">
        <v>44</v>
      </c>
      <c r="B48" s="33" t="s">
        <v>169</v>
      </c>
      <c r="C48" s="45" t="s">
        <v>33</v>
      </c>
      <c r="D48" s="33" t="s">
        <v>99</v>
      </c>
      <c r="E48" s="33" t="s">
        <v>144</v>
      </c>
      <c r="F48" s="46">
        <v>0</v>
      </c>
      <c r="G48" s="46">
        <v>0</v>
      </c>
      <c r="H48" s="12" t="str">
        <f t="shared" si="0"/>
        <v>0.00/km</v>
      </c>
      <c r="I48" s="13">
        <f t="shared" si="1"/>
        <v>0</v>
      </c>
      <c r="J48" s="13">
        <f>G48-INDEX($G$5:$G$159,MATCH(D48,$D$5:$D$159,0))</f>
        <v>0</v>
      </c>
    </row>
    <row r="49" spans="1:10" ht="15" customHeight="1">
      <c r="A49" s="12">
        <v>45</v>
      </c>
      <c r="B49" s="33" t="s">
        <v>170</v>
      </c>
      <c r="C49" s="45" t="s">
        <v>59</v>
      </c>
      <c r="D49" s="33" t="s">
        <v>71</v>
      </c>
      <c r="E49" s="33" t="s">
        <v>155</v>
      </c>
      <c r="F49" s="46">
        <v>0</v>
      </c>
      <c r="G49" s="46">
        <v>0</v>
      </c>
      <c r="H49" s="12" t="str">
        <f t="shared" si="0"/>
        <v>0.00/km</v>
      </c>
      <c r="I49" s="13">
        <f t="shared" si="1"/>
        <v>0</v>
      </c>
      <c r="J49" s="13">
        <f>G49-INDEX($G$5:$G$159,MATCH(D49,$D$5:$D$159,0))</f>
        <v>0</v>
      </c>
    </row>
    <row r="50" spans="1:10" ht="15" customHeight="1">
      <c r="A50" s="12">
        <v>46</v>
      </c>
      <c r="B50" s="33" t="s">
        <v>171</v>
      </c>
      <c r="C50" s="45" t="s">
        <v>172</v>
      </c>
      <c r="D50" s="33" t="s">
        <v>71</v>
      </c>
      <c r="E50" s="33" t="s">
        <v>173</v>
      </c>
      <c r="F50" s="46">
        <v>0</v>
      </c>
      <c r="G50" s="46">
        <v>0</v>
      </c>
      <c r="H50" s="12" t="str">
        <f t="shared" si="0"/>
        <v>0.00/km</v>
      </c>
      <c r="I50" s="13">
        <f t="shared" si="1"/>
        <v>0</v>
      </c>
      <c r="J50" s="13">
        <f>G50-INDEX($G$5:$G$159,MATCH(D50,$D$5:$D$159,0))</f>
        <v>0</v>
      </c>
    </row>
    <row r="51" spans="1:10" ht="15" customHeight="1">
      <c r="A51" s="12">
        <v>47</v>
      </c>
      <c r="B51" s="33" t="s">
        <v>174</v>
      </c>
      <c r="C51" s="45" t="s">
        <v>40</v>
      </c>
      <c r="D51" s="33" t="s">
        <v>175</v>
      </c>
      <c r="E51" s="33" t="s">
        <v>176</v>
      </c>
      <c r="F51" s="46">
        <v>0</v>
      </c>
      <c r="G51" s="46">
        <v>0</v>
      </c>
      <c r="H51" s="12" t="str">
        <f t="shared" si="0"/>
        <v>0.00/km</v>
      </c>
      <c r="I51" s="13">
        <f t="shared" si="1"/>
        <v>0</v>
      </c>
      <c r="J51" s="13">
        <f>G51-INDEX($G$5:$G$159,MATCH(D51,$D$5:$D$159,0))</f>
        <v>0</v>
      </c>
    </row>
    <row r="52" spans="1:10" ht="15" customHeight="1">
      <c r="A52" s="12">
        <v>48</v>
      </c>
      <c r="B52" s="33" t="s">
        <v>177</v>
      </c>
      <c r="C52" s="45" t="s">
        <v>45</v>
      </c>
      <c r="D52" s="33" t="s">
        <v>81</v>
      </c>
      <c r="E52" s="33" t="s">
        <v>117</v>
      </c>
      <c r="F52" s="46">
        <v>0</v>
      </c>
      <c r="G52" s="46">
        <v>0</v>
      </c>
      <c r="H52" s="12" t="str">
        <f t="shared" si="0"/>
        <v>0.00/km</v>
      </c>
      <c r="I52" s="13">
        <f t="shared" si="1"/>
        <v>0</v>
      </c>
      <c r="J52" s="13">
        <f>G52-INDEX($G$5:$G$159,MATCH(D52,$D$5:$D$159,0))</f>
        <v>0</v>
      </c>
    </row>
    <row r="53" spans="1:10" ht="15" customHeight="1">
      <c r="A53" s="12">
        <v>49</v>
      </c>
      <c r="B53" s="33" t="s">
        <v>178</v>
      </c>
      <c r="C53" s="45" t="s">
        <v>62</v>
      </c>
      <c r="D53" s="33" t="s">
        <v>73</v>
      </c>
      <c r="E53" s="33" t="s">
        <v>144</v>
      </c>
      <c r="F53" s="46">
        <v>0</v>
      </c>
      <c r="G53" s="46">
        <v>0</v>
      </c>
      <c r="H53" s="12" t="str">
        <f t="shared" si="0"/>
        <v>0.00/km</v>
      </c>
      <c r="I53" s="13">
        <f t="shared" si="1"/>
        <v>0</v>
      </c>
      <c r="J53" s="13">
        <f>G53-INDEX($G$5:$G$159,MATCH(D53,$D$5:$D$159,0))</f>
        <v>0</v>
      </c>
    </row>
    <row r="54" spans="1:10" ht="15" customHeight="1">
      <c r="A54" s="12">
        <v>50</v>
      </c>
      <c r="B54" s="33" t="s">
        <v>179</v>
      </c>
      <c r="C54" s="45" t="s">
        <v>33</v>
      </c>
      <c r="D54" s="33" t="s">
        <v>76</v>
      </c>
      <c r="E54" s="33" t="s">
        <v>122</v>
      </c>
      <c r="F54" s="46">
        <v>0</v>
      </c>
      <c r="G54" s="46">
        <v>0</v>
      </c>
      <c r="H54" s="12" t="str">
        <f t="shared" si="0"/>
        <v>0.00/km</v>
      </c>
      <c r="I54" s="13">
        <f t="shared" si="1"/>
        <v>0</v>
      </c>
      <c r="J54" s="13">
        <f>G54-INDEX($G$5:$G$159,MATCH(D54,$D$5:$D$159,0))</f>
        <v>0</v>
      </c>
    </row>
    <row r="55" spans="1:10" ht="15" customHeight="1">
      <c r="A55" s="12">
        <v>51</v>
      </c>
      <c r="B55" s="33" t="s">
        <v>123</v>
      </c>
      <c r="C55" s="45" t="s">
        <v>19</v>
      </c>
      <c r="D55" s="33" t="s">
        <v>72</v>
      </c>
      <c r="E55" s="33" t="s">
        <v>180</v>
      </c>
      <c r="F55" s="46">
        <v>0</v>
      </c>
      <c r="G55" s="46">
        <v>0</v>
      </c>
      <c r="H55" s="12" t="str">
        <f t="shared" si="0"/>
        <v>0.00/km</v>
      </c>
      <c r="I55" s="13">
        <f t="shared" si="1"/>
        <v>0</v>
      </c>
      <c r="J55" s="13">
        <f>G55-INDEX($G$5:$G$159,MATCH(D55,$D$5:$D$159,0))</f>
        <v>0</v>
      </c>
    </row>
    <row r="56" spans="1:10" ht="15" customHeight="1">
      <c r="A56" s="12">
        <v>52</v>
      </c>
      <c r="B56" s="33" t="s">
        <v>181</v>
      </c>
      <c r="C56" s="45" t="s">
        <v>53</v>
      </c>
      <c r="D56" s="33" t="s">
        <v>99</v>
      </c>
      <c r="E56" s="33" t="s">
        <v>182</v>
      </c>
      <c r="F56" s="46">
        <v>0</v>
      </c>
      <c r="G56" s="46">
        <v>0</v>
      </c>
      <c r="H56" s="12" t="str">
        <f t="shared" si="0"/>
        <v>0.00/km</v>
      </c>
      <c r="I56" s="13">
        <f t="shared" si="1"/>
        <v>0</v>
      </c>
      <c r="J56" s="13">
        <f>G56-INDEX($G$5:$G$159,MATCH(D56,$D$5:$D$159,0))</f>
        <v>0</v>
      </c>
    </row>
    <row r="57" spans="1:10" ht="15" customHeight="1">
      <c r="A57" s="12">
        <v>53</v>
      </c>
      <c r="B57" s="33" t="s">
        <v>183</v>
      </c>
      <c r="C57" s="45" t="s">
        <v>34</v>
      </c>
      <c r="D57" s="33" t="s">
        <v>74</v>
      </c>
      <c r="E57" s="33" t="s">
        <v>184</v>
      </c>
      <c r="F57" s="46">
        <v>0</v>
      </c>
      <c r="G57" s="46">
        <v>0</v>
      </c>
      <c r="H57" s="12" t="str">
        <f t="shared" si="0"/>
        <v>0.00/km</v>
      </c>
      <c r="I57" s="13">
        <f t="shared" si="1"/>
        <v>0</v>
      </c>
      <c r="J57" s="13">
        <f>G57-INDEX($G$5:$G$159,MATCH(D57,$D$5:$D$159,0))</f>
        <v>0</v>
      </c>
    </row>
    <row r="58" spans="1:10" ht="15" customHeight="1">
      <c r="A58" s="12">
        <v>54</v>
      </c>
      <c r="B58" s="33" t="s">
        <v>185</v>
      </c>
      <c r="C58" s="45" t="s">
        <v>79</v>
      </c>
      <c r="D58" s="33" t="s">
        <v>75</v>
      </c>
      <c r="E58" s="33" t="s">
        <v>150</v>
      </c>
      <c r="F58" s="46">
        <v>0</v>
      </c>
      <c r="G58" s="46">
        <v>0</v>
      </c>
      <c r="H58" s="12" t="str">
        <f t="shared" si="0"/>
        <v>0.00/km</v>
      </c>
      <c r="I58" s="13">
        <f t="shared" si="1"/>
        <v>0</v>
      </c>
      <c r="J58" s="13">
        <f>G58-INDEX($G$5:$G$159,MATCH(D58,$D$5:$D$159,0))</f>
        <v>0</v>
      </c>
    </row>
    <row r="59" spans="1:10" ht="15" customHeight="1">
      <c r="A59" s="12">
        <v>55</v>
      </c>
      <c r="B59" s="33" t="s">
        <v>186</v>
      </c>
      <c r="C59" s="45" t="s">
        <v>187</v>
      </c>
      <c r="D59" s="33" t="s">
        <v>76</v>
      </c>
      <c r="E59" s="33" t="s">
        <v>106</v>
      </c>
      <c r="F59" s="46">
        <v>0</v>
      </c>
      <c r="G59" s="46">
        <v>0</v>
      </c>
      <c r="H59" s="12" t="str">
        <f t="shared" si="0"/>
        <v>0.00/km</v>
      </c>
      <c r="I59" s="13">
        <f t="shared" si="1"/>
        <v>0</v>
      </c>
      <c r="J59" s="13">
        <f>G59-INDEX($G$5:$G$159,MATCH(D59,$D$5:$D$159,0))</f>
        <v>0</v>
      </c>
    </row>
    <row r="60" spans="1:10" ht="15" customHeight="1">
      <c r="A60" s="12">
        <v>56</v>
      </c>
      <c r="B60" s="33" t="s">
        <v>188</v>
      </c>
      <c r="C60" s="45" t="s">
        <v>29</v>
      </c>
      <c r="D60" s="33" t="s">
        <v>74</v>
      </c>
      <c r="E60" s="33" t="s">
        <v>189</v>
      </c>
      <c r="F60" s="46">
        <v>0</v>
      </c>
      <c r="G60" s="46">
        <v>0</v>
      </c>
      <c r="H60" s="12" t="str">
        <f t="shared" si="0"/>
        <v>0.00/km</v>
      </c>
      <c r="I60" s="13">
        <f t="shared" si="1"/>
        <v>0</v>
      </c>
      <c r="J60" s="13">
        <f>G60-INDEX($G$5:$G$159,MATCH(D60,$D$5:$D$159,0))</f>
        <v>0</v>
      </c>
    </row>
    <row r="61" spans="1:10" ht="15" customHeight="1">
      <c r="A61" s="12">
        <v>57</v>
      </c>
      <c r="B61" s="33" t="s">
        <v>190</v>
      </c>
      <c r="C61" s="45" t="s">
        <v>44</v>
      </c>
      <c r="D61" s="33" t="s">
        <v>71</v>
      </c>
      <c r="E61" s="33" t="s">
        <v>191</v>
      </c>
      <c r="F61" s="46">
        <v>0</v>
      </c>
      <c r="G61" s="46">
        <v>0</v>
      </c>
      <c r="H61" s="12" t="str">
        <f t="shared" si="0"/>
        <v>0.00/km</v>
      </c>
      <c r="I61" s="13">
        <f t="shared" si="1"/>
        <v>0</v>
      </c>
      <c r="J61" s="13">
        <f>G61-INDEX($G$5:$G$159,MATCH(D61,$D$5:$D$159,0))</f>
        <v>0</v>
      </c>
    </row>
    <row r="62" spans="1:10" ht="15" customHeight="1">
      <c r="A62" s="12">
        <v>58</v>
      </c>
      <c r="B62" s="33" t="s">
        <v>192</v>
      </c>
      <c r="C62" s="45" t="s">
        <v>193</v>
      </c>
      <c r="D62" s="33" t="s">
        <v>76</v>
      </c>
      <c r="E62" s="33" t="s">
        <v>160</v>
      </c>
      <c r="F62" s="46">
        <v>0</v>
      </c>
      <c r="G62" s="46">
        <v>0</v>
      </c>
      <c r="H62" s="12" t="str">
        <f t="shared" si="0"/>
        <v>0.00/km</v>
      </c>
      <c r="I62" s="13">
        <f t="shared" si="1"/>
        <v>0</v>
      </c>
      <c r="J62" s="13">
        <f>G62-INDEX($G$5:$G$159,MATCH(D62,$D$5:$D$159,0))</f>
        <v>0</v>
      </c>
    </row>
    <row r="63" spans="1:10" ht="15" customHeight="1">
      <c r="A63" s="12">
        <v>59</v>
      </c>
      <c r="B63" s="33" t="s">
        <v>194</v>
      </c>
      <c r="C63" s="45" t="s">
        <v>62</v>
      </c>
      <c r="D63" s="33" t="s">
        <v>76</v>
      </c>
      <c r="E63" s="33" t="s">
        <v>160</v>
      </c>
      <c r="F63" s="46">
        <v>0</v>
      </c>
      <c r="G63" s="46">
        <v>0</v>
      </c>
      <c r="H63" s="12" t="str">
        <f t="shared" si="0"/>
        <v>0.00/km</v>
      </c>
      <c r="I63" s="13">
        <f t="shared" si="1"/>
        <v>0</v>
      </c>
      <c r="J63" s="13">
        <f>G63-INDEX($G$5:$G$159,MATCH(D63,$D$5:$D$159,0))</f>
        <v>0</v>
      </c>
    </row>
    <row r="64" spans="1:10" ht="15" customHeight="1">
      <c r="A64" s="12">
        <v>60</v>
      </c>
      <c r="B64" s="33" t="s">
        <v>195</v>
      </c>
      <c r="C64" s="45" t="s">
        <v>41</v>
      </c>
      <c r="D64" s="33" t="s">
        <v>75</v>
      </c>
      <c r="E64" s="33" t="s">
        <v>160</v>
      </c>
      <c r="F64" s="46">
        <v>0</v>
      </c>
      <c r="G64" s="46">
        <v>0</v>
      </c>
      <c r="H64" s="12" t="str">
        <f t="shared" si="0"/>
        <v>0.00/km</v>
      </c>
      <c r="I64" s="13">
        <f t="shared" si="1"/>
        <v>0</v>
      </c>
      <c r="J64" s="13">
        <f>G64-INDEX($G$5:$G$159,MATCH(D64,$D$5:$D$159,0))</f>
        <v>0</v>
      </c>
    </row>
    <row r="65" spans="1:10" ht="15" customHeight="1">
      <c r="A65" s="12">
        <v>61</v>
      </c>
      <c r="B65" s="33" t="s">
        <v>196</v>
      </c>
      <c r="C65" s="45" t="s">
        <v>197</v>
      </c>
      <c r="D65" s="33" t="s">
        <v>75</v>
      </c>
      <c r="E65" s="33" t="s">
        <v>160</v>
      </c>
      <c r="F65" s="46">
        <v>0</v>
      </c>
      <c r="G65" s="46">
        <v>0</v>
      </c>
      <c r="H65" s="12" t="str">
        <f t="shared" si="0"/>
        <v>0.00/km</v>
      </c>
      <c r="I65" s="13">
        <f t="shared" si="1"/>
        <v>0</v>
      </c>
      <c r="J65" s="13">
        <f>G65-INDEX($G$5:$G$159,MATCH(D65,$D$5:$D$159,0))</f>
        <v>0</v>
      </c>
    </row>
    <row r="66" spans="1:10" ht="15" customHeight="1">
      <c r="A66" s="12">
        <v>62</v>
      </c>
      <c r="B66" s="33" t="s">
        <v>198</v>
      </c>
      <c r="C66" s="45" t="s">
        <v>32</v>
      </c>
      <c r="D66" s="33" t="s">
        <v>75</v>
      </c>
      <c r="E66" s="33" t="s">
        <v>132</v>
      </c>
      <c r="F66" s="46">
        <v>0</v>
      </c>
      <c r="G66" s="46">
        <v>0</v>
      </c>
      <c r="H66" s="12" t="str">
        <f t="shared" si="0"/>
        <v>0.00/km</v>
      </c>
      <c r="I66" s="13">
        <f t="shared" si="1"/>
        <v>0</v>
      </c>
      <c r="J66" s="13">
        <f>G66-INDEX($G$5:$G$159,MATCH(D66,$D$5:$D$159,0))</f>
        <v>0</v>
      </c>
    </row>
    <row r="67" spans="1:10" ht="15" customHeight="1">
      <c r="A67" s="12">
        <v>63</v>
      </c>
      <c r="B67" s="33" t="s">
        <v>199</v>
      </c>
      <c r="C67" s="45" t="s">
        <v>27</v>
      </c>
      <c r="D67" s="33" t="s">
        <v>73</v>
      </c>
      <c r="E67" s="33" t="s">
        <v>200</v>
      </c>
      <c r="F67" s="46">
        <v>0</v>
      </c>
      <c r="G67" s="46">
        <v>0</v>
      </c>
      <c r="H67" s="12" t="str">
        <f t="shared" si="0"/>
        <v>0.00/km</v>
      </c>
      <c r="I67" s="13">
        <f t="shared" si="1"/>
        <v>0</v>
      </c>
      <c r="J67" s="13">
        <f>G67-INDEX($G$5:$G$159,MATCH(D67,$D$5:$D$159,0))</f>
        <v>0</v>
      </c>
    </row>
    <row r="68" spans="1:10" ht="15" customHeight="1">
      <c r="A68" s="12">
        <v>64</v>
      </c>
      <c r="B68" s="33" t="s">
        <v>201</v>
      </c>
      <c r="C68" s="45" t="s">
        <v>64</v>
      </c>
      <c r="D68" s="33" t="s">
        <v>99</v>
      </c>
      <c r="E68" s="33" t="s">
        <v>125</v>
      </c>
      <c r="F68" s="46">
        <v>0</v>
      </c>
      <c r="G68" s="46">
        <v>0</v>
      </c>
      <c r="H68" s="12" t="str">
        <f t="shared" si="0"/>
        <v>0.00/km</v>
      </c>
      <c r="I68" s="13">
        <f t="shared" si="1"/>
        <v>0</v>
      </c>
      <c r="J68" s="13">
        <f>G68-INDEX($G$5:$G$159,MATCH(D68,$D$5:$D$159,0))</f>
        <v>0</v>
      </c>
    </row>
    <row r="69" spans="1:10" ht="15" customHeight="1">
      <c r="A69" s="12">
        <v>65</v>
      </c>
      <c r="B69" s="33" t="s">
        <v>202</v>
      </c>
      <c r="C69" s="45" t="s">
        <v>43</v>
      </c>
      <c r="D69" s="33" t="s">
        <v>75</v>
      </c>
      <c r="E69" s="33" t="s">
        <v>117</v>
      </c>
      <c r="F69" s="46">
        <v>0</v>
      </c>
      <c r="G69" s="46">
        <v>0</v>
      </c>
      <c r="H69" s="12" t="str">
        <f t="shared" si="0"/>
        <v>0.00/km</v>
      </c>
      <c r="I69" s="13">
        <f t="shared" si="1"/>
        <v>0</v>
      </c>
      <c r="J69" s="13">
        <f>G69-INDEX($G$5:$G$159,MATCH(D69,$D$5:$D$159,0))</f>
        <v>0</v>
      </c>
    </row>
    <row r="70" spans="1:10" ht="15" customHeight="1">
      <c r="A70" s="12">
        <v>66</v>
      </c>
      <c r="B70" s="33" t="s">
        <v>203</v>
      </c>
      <c r="C70" s="45" t="s">
        <v>84</v>
      </c>
      <c r="D70" s="33" t="s">
        <v>77</v>
      </c>
      <c r="E70" s="33" t="s">
        <v>122</v>
      </c>
      <c r="F70" s="46">
        <v>0</v>
      </c>
      <c r="G70" s="46">
        <v>0</v>
      </c>
      <c r="H70" s="12" t="str">
        <f aca="true" t="shared" si="2" ref="H70:H86">TEXT(INT((HOUR(G70)*3600+MINUTE(G70)*60+SECOND(G70))/$J$3/60),"0")&amp;"."&amp;TEXT(MOD((HOUR(G70)*3600+MINUTE(G70)*60+SECOND(G70))/$J$3,60),"00")&amp;"/km"</f>
        <v>0.00/km</v>
      </c>
      <c r="I70" s="13">
        <f aca="true" t="shared" si="3" ref="I70:I86">G70-$G$5</f>
        <v>0</v>
      </c>
      <c r="J70" s="13">
        <f>G70-INDEX($G$5:$G$159,MATCH(D70,$D$5:$D$159,0))</f>
        <v>0</v>
      </c>
    </row>
    <row r="71" spans="1:10" ht="15" customHeight="1">
      <c r="A71" s="12">
        <v>67</v>
      </c>
      <c r="B71" s="33" t="s">
        <v>204</v>
      </c>
      <c r="C71" s="45" t="s">
        <v>37</v>
      </c>
      <c r="D71" s="33" t="s">
        <v>73</v>
      </c>
      <c r="E71" s="33" t="s">
        <v>144</v>
      </c>
      <c r="F71" s="46">
        <v>0</v>
      </c>
      <c r="G71" s="46">
        <v>0</v>
      </c>
      <c r="H71" s="12" t="str">
        <f t="shared" si="2"/>
        <v>0.00/km</v>
      </c>
      <c r="I71" s="13">
        <f t="shared" si="3"/>
        <v>0</v>
      </c>
      <c r="J71" s="13">
        <f>G71-INDEX($G$5:$G$159,MATCH(D71,$D$5:$D$159,0))</f>
        <v>0</v>
      </c>
    </row>
    <row r="72" spans="1:10" ht="15" customHeight="1">
      <c r="A72" s="12">
        <v>68</v>
      </c>
      <c r="B72" s="33" t="s">
        <v>205</v>
      </c>
      <c r="C72" s="45" t="s">
        <v>15</v>
      </c>
      <c r="D72" s="33" t="s">
        <v>74</v>
      </c>
      <c r="E72" s="33" t="s">
        <v>106</v>
      </c>
      <c r="F72" s="46">
        <v>0</v>
      </c>
      <c r="G72" s="46">
        <v>0</v>
      </c>
      <c r="H72" s="12" t="str">
        <f t="shared" si="2"/>
        <v>0.00/km</v>
      </c>
      <c r="I72" s="13">
        <f t="shared" si="3"/>
        <v>0</v>
      </c>
      <c r="J72" s="13">
        <f>G72-INDEX($G$5:$G$159,MATCH(D72,$D$5:$D$159,0))</f>
        <v>0</v>
      </c>
    </row>
    <row r="73" spans="1:10" ht="15" customHeight="1">
      <c r="A73" s="12">
        <v>69</v>
      </c>
      <c r="B73" s="33" t="s">
        <v>188</v>
      </c>
      <c r="C73" s="45" t="s">
        <v>64</v>
      </c>
      <c r="D73" s="33" t="s">
        <v>76</v>
      </c>
      <c r="E73" s="33" t="s">
        <v>111</v>
      </c>
      <c r="F73" s="46">
        <v>0</v>
      </c>
      <c r="G73" s="46">
        <v>0</v>
      </c>
      <c r="H73" s="12" t="str">
        <f t="shared" si="2"/>
        <v>0.00/km</v>
      </c>
      <c r="I73" s="13">
        <f t="shared" si="3"/>
        <v>0</v>
      </c>
      <c r="J73" s="13">
        <f>G73-INDEX($G$5:$G$159,MATCH(D73,$D$5:$D$159,0))</f>
        <v>0</v>
      </c>
    </row>
    <row r="74" spans="1:10" ht="15" customHeight="1">
      <c r="A74" s="12">
        <v>70</v>
      </c>
      <c r="B74" s="33" t="s">
        <v>206</v>
      </c>
      <c r="C74" s="45" t="s">
        <v>18</v>
      </c>
      <c r="D74" s="33" t="s">
        <v>76</v>
      </c>
      <c r="E74" s="33" t="s">
        <v>111</v>
      </c>
      <c r="F74" s="46">
        <v>0</v>
      </c>
      <c r="G74" s="46">
        <v>0</v>
      </c>
      <c r="H74" s="12" t="str">
        <f t="shared" si="2"/>
        <v>0.00/km</v>
      </c>
      <c r="I74" s="13">
        <f t="shared" si="3"/>
        <v>0</v>
      </c>
      <c r="J74" s="13">
        <f>G74-INDEX($G$5:$G$159,MATCH(D74,$D$5:$D$159,0))</f>
        <v>0</v>
      </c>
    </row>
    <row r="75" spans="1:10" ht="15" customHeight="1">
      <c r="A75" s="12">
        <v>71</v>
      </c>
      <c r="B75" s="33" t="s">
        <v>207</v>
      </c>
      <c r="C75" s="45" t="s">
        <v>63</v>
      </c>
      <c r="D75" s="33" t="s">
        <v>77</v>
      </c>
      <c r="E75" s="33" t="s">
        <v>144</v>
      </c>
      <c r="F75" s="46">
        <v>0</v>
      </c>
      <c r="G75" s="46">
        <v>0</v>
      </c>
      <c r="H75" s="12" t="str">
        <f t="shared" si="2"/>
        <v>0.00/km</v>
      </c>
      <c r="I75" s="13">
        <f t="shared" si="3"/>
        <v>0</v>
      </c>
      <c r="J75" s="13">
        <f>G75-INDEX($G$5:$G$159,MATCH(D75,$D$5:$D$159,0))</f>
        <v>0</v>
      </c>
    </row>
    <row r="76" spans="1:10" ht="15" customHeight="1">
      <c r="A76" s="12">
        <v>72</v>
      </c>
      <c r="B76" s="33" t="s">
        <v>208</v>
      </c>
      <c r="C76" s="45" t="s">
        <v>85</v>
      </c>
      <c r="D76" s="33" t="s">
        <v>80</v>
      </c>
      <c r="E76" s="33" t="s">
        <v>111</v>
      </c>
      <c r="F76" s="46">
        <v>0</v>
      </c>
      <c r="G76" s="46">
        <v>0</v>
      </c>
      <c r="H76" s="12" t="str">
        <f t="shared" si="2"/>
        <v>0.00/km</v>
      </c>
      <c r="I76" s="13">
        <f t="shared" si="3"/>
        <v>0</v>
      </c>
      <c r="J76" s="13">
        <f>G76-INDEX($G$5:$G$159,MATCH(D76,$D$5:$D$159,0))</f>
        <v>0</v>
      </c>
    </row>
    <row r="77" spans="1:10" ht="15" customHeight="1">
      <c r="A77" s="12">
        <v>73</v>
      </c>
      <c r="B77" s="33" t="s">
        <v>209</v>
      </c>
      <c r="C77" s="45" t="s">
        <v>13</v>
      </c>
      <c r="D77" s="33" t="s">
        <v>75</v>
      </c>
      <c r="E77" s="33" t="s">
        <v>117</v>
      </c>
      <c r="F77" s="46">
        <v>0</v>
      </c>
      <c r="G77" s="46">
        <v>0</v>
      </c>
      <c r="H77" s="12" t="str">
        <f t="shared" si="2"/>
        <v>0.00/km</v>
      </c>
      <c r="I77" s="13">
        <f t="shared" si="3"/>
        <v>0</v>
      </c>
      <c r="J77" s="13">
        <f>G77-INDEX($G$5:$G$159,MATCH(D77,$D$5:$D$159,0))</f>
        <v>0</v>
      </c>
    </row>
    <row r="78" spans="1:10" ht="15" customHeight="1">
      <c r="A78" s="15">
        <v>74</v>
      </c>
      <c r="B78" s="35" t="s">
        <v>210</v>
      </c>
      <c r="C78" s="49" t="s">
        <v>211</v>
      </c>
      <c r="D78" s="35" t="s">
        <v>76</v>
      </c>
      <c r="E78" s="35" t="s">
        <v>310</v>
      </c>
      <c r="F78" s="50">
        <v>0</v>
      </c>
      <c r="G78" s="50">
        <v>0</v>
      </c>
      <c r="H78" s="15" t="str">
        <f t="shared" si="2"/>
        <v>0.00/km</v>
      </c>
      <c r="I78" s="17">
        <f t="shared" si="3"/>
        <v>0</v>
      </c>
      <c r="J78" s="17">
        <f>G78-INDEX($G$5:$G$159,MATCH(D78,$D$5:$D$159,0))</f>
        <v>0</v>
      </c>
    </row>
    <row r="79" spans="1:10" ht="15" customHeight="1">
      <c r="A79" s="12">
        <v>75</v>
      </c>
      <c r="B79" s="33" t="s">
        <v>212</v>
      </c>
      <c r="C79" s="45" t="s">
        <v>213</v>
      </c>
      <c r="D79" s="33" t="s">
        <v>74</v>
      </c>
      <c r="E79" s="33" t="s">
        <v>160</v>
      </c>
      <c r="F79" s="46">
        <v>0</v>
      </c>
      <c r="G79" s="46">
        <v>0</v>
      </c>
      <c r="H79" s="12" t="str">
        <f t="shared" si="2"/>
        <v>0.00/km</v>
      </c>
      <c r="I79" s="13">
        <f t="shared" si="3"/>
        <v>0</v>
      </c>
      <c r="J79" s="13">
        <f>G79-INDEX($G$5:$G$159,MATCH(D79,$D$5:$D$159,0))</f>
        <v>0</v>
      </c>
    </row>
    <row r="80" spans="1:10" ht="15" customHeight="1">
      <c r="A80" s="12">
        <v>76</v>
      </c>
      <c r="B80" s="33" t="s">
        <v>214</v>
      </c>
      <c r="C80" s="45" t="s">
        <v>41</v>
      </c>
      <c r="D80" s="33" t="s">
        <v>74</v>
      </c>
      <c r="E80" s="33" t="s">
        <v>160</v>
      </c>
      <c r="F80" s="46">
        <v>0</v>
      </c>
      <c r="G80" s="46">
        <v>0</v>
      </c>
      <c r="H80" s="12" t="str">
        <f t="shared" si="2"/>
        <v>0.00/km</v>
      </c>
      <c r="I80" s="13">
        <f t="shared" si="3"/>
        <v>0</v>
      </c>
      <c r="J80" s="13">
        <f>G80-INDEX($G$5:$G$159,MATCH(D80,$D$5:$D$159,0))</f>
        <v>0</v>
      </c>
    </row>
    <row r="81" spans="1:10" ht="15" customHeight="1">
      <c r="A81" s="12">
        <v>77</v>
      </c>
      <c r="B81" s="33" t="s">
        <v>215</v>
      </c>
      <c r="C81" s="45" t="s">
        <v>69</v>
      </c>
      <c r="D81" s="33" t="s">
        <v>75</v>
      </c>
      <c r="E81" s="33" t="s">
        <v>216</v>
      </c>
      <c r="F81" s="46">
        <v>0</v>
      </c>
      <c r="G81" s="46">
        <v>0</v>
      </c>
      <c r="H81" s="12" t="str">
        <f t="shared" si="2"/>
        <v>0.00/km</v>
      </c>
      <c r="I81" s="13">
        <f t="shared" si="3"/>
        <v>0</v>
      </c>
      <c r="J81" s="13">
        <f>G81-INDEX($G$5:$G$159,MATCH(D81,$D$5:$D$159,0))</f>
        <v>0</v>
      </c>
    </row>
    <row r="82" spans="1:10" ht="15" customHeight="1">
      <c r="A82" s="12">
        <v>78</v>
      </c>
      <c r="B82" s="33" t="s">
        <v>217</v>
      </c>
      <c r="C82" s="45" t="s">
        <v>218</v>
      </c>
      <c r="D82" s="33" t="s">
        <v>81</v>
      </c>
      <c r="E82" s="33" t="s">
        <v>219</v>
      </c>
      <c r="F82" s="46">
        <v>0</v>
      </c>
      <c r="G82" s="46">
        <v>0</v>
      </c>
      <c r="H82" s="12" t="str">
        <f t="shared" si="2"/>
        <v>0.00/km</v>
      </c>
      <c r="I82" s="13">
        <f t="shared" si="3"/>
        <v>0</v>
      </c>
      <c r="J82" s="13">
        <f>G82-INDEX($G$5:$G$159,MATCH(D82,$D$5:$D$159,0))</f>
        <v>0</v>
      </c>
    </row>
    <row r="83" spans="1:10" ht="15" customHeight="1">
      <c r="A83" s="12">
        <v>79</v>
      </c>
      <c r="B83" s="33" t="s">
        <v>220</v>
      </c>
      <c r="C83" s="45" t="s">
        <v>52</v>
      </c>
      <c r="D83" s="33" t="s">
        <v>72</v>
      </c>
      <c r="E83" s="33" t="s">
        <v>144</v>
      </c>
      <c r="F83" s="46">
        <v>0</v>
      </c>
      <c r="G83" s="46">
        <v>0</v>
      </c>
      <c r="H83" s="12" t="str">
        <f t="shared" si="2"/>
        <v>0.00/km</v>
      </c>
      <c r="I83" s="13">
        <f t="shared" si="3"/>
        <v>0</v>
      </c>
      <c r="J83" s="13">
        <f>G83-INDEX($G$5:$G$159,MATCH(D83,$D$5:$D$159,0))</f>
        <v>0</v>
      </c>
    </row>
    <row r="84" spans="1:10" ht="15" customHeight="1">
      <c r="A84" s="12">
        <v>80</v>
      </c>
      <c r="B84" s="33" t="s">
        <v>221</v>
      </c>
      <c r="C84" s="45" t="s">
        <v>27</v>
      </c>
      <c r="D84" s="33" t="s">
        <v>81</v>
      </c>
      <c r="E84" s="33" t="s">
        <v>122</v>
      </c>
      <c r="F84" s="46">
        <v>0</v>
      </c>
      <c r="G84" s="46">
        <v>0</v>
      </c>
      <c r="H84" s="12" t="str">
        <f t="shared" si="2"/>
        <v>0.00/km</v>
      </c>
      <c r="I84" s="13">
        <f t="shared" si="3"/>
        <v>0</v>
      </c>
      <c r="J84" s="13">
        <f>G84-INDEX($G$5:$G$159,MATCH(D84,$D$5:$D$159,0))</f>
        <v>0</v>
      </c>
    </row>
    <row r="85" spans="1:10" ht="15" customHeight="1">
      <c r="A85" s="12">
        <v>81</v>
      </c>
      <c r="B85" s="33" t="s">
        <v>222</v>
      </c>
      <c r="C85" s="45" t="s">
        <v>223</v>
      </c>
      <c r="D85" s="33" t="s">
        <v>110</v>
      </c>
      <c r="E85" s="33" t="s">
        <v>106</v>
      </c>
      <c r="F85" s="46">
        <v>0</v>
      </c>
      <c r="G85" s="46">
        <v>0</v>
      </c>
      <c r="H85" s="12" t="str">
        <f t="shared" si="2"/>
        <v>0.00/km</v>
      </c>
      <c r="I85" s="13">
        <f t="shared" si="3"/>
        <v>0</v>
      </c>
      <c r="J85" s="13">
        <f>G85-INDEX($G$5:$G$159,MATCH(D85,$D$5:$D$159,0))</f>
        <v>0</v>
      </c>
    </row>
    <row r="86" spans="1:10" ht="15" customHeight="1">
      <c r="A86" s="12">
        <v>82</v>
      </c>
      <c r="B86" s="33" t="s">
        <v>224</v>
      </c>
      <c r="C86" s="45" t="s">
        <v>32</v>
      </c>
      <c r="D86" s="33" t="s">
        <v>74</v>
      </c>
      <c r="E86" s="33" t="s">
        <v>144</v>
      </c>
      <c r="F86" s="46">
        <v>0</v>
      </c>
      <c r="G86" s="46">
        <v>0</v>
      </c>
      <c r="H86" s="12" t="str">
        <f t="shared" si="2"/>
        <v>0.00/km</v>
      </c>
      <c r="I86" s="13">
        <f t="shared" si="3"/>
        <v>0</v>
      </c>
      <c r="J86" s="13">
        <f>G86-INDEX($G$5:$G$159,MATCH(D86,$D$5:$D$159,0))</f>
        <v>0</v>
      </c>
    </row>
    <row r="87" spans="1:10" ht="15" customHeight="1">
      <c r="A87" s="12">
        <v>83</v>
      </c>
      <c r="B87" s="33" t="s">
        <v>225</v>
      </c>
      <c r="C87" s="45" t="s">
        <v>70</v>
      </c>
      <c r="D87" s="33" t="s">
        <v>73</v>
      </c>
      <c r="E87" s="33" t="s">
        <v>226</v>
      </c>
      <c r="F87" s="46">
        <v>0</v>
      </c>
      <c r="G87" s="46">
        <v>0</v>
      </c>
      <c r="H87" s="12" t="str">
        <f aca="true" t="shared" si="4" ref="H87:H101">TEXT(INT((HOUR(G87)*3600+MINUTE(G87)*60+SECOND(G87))/$J$3/60),"0")&amp;"."&amp;TEXT(MOD((HOUR(G87)*3600+MINUTE(G87)*60+SECOND(G87))/$J$3,60),"00")&amp;"/km"</f>
        <v>0.00/km</v>
      </c>
      <c r="I87" s="13">
        <f aca="true" t="shared" si="5" ref="I87:I101">G87-$G$5</f>
        <v>0</v>
      </c>
      <c r="J87" s="13">
        <f>G87-INDEX($G$5:$G$159,MATCH(D87,$D$5:$D$159,0))</f>
        <v>0</v>
      </c>
    </row>
    <row r="88" spans="1:10" ht="15" customHeight="1">
      <c r="A88" s="12">
        <v>84</v>
      </c>
      <c r="B88" s="33" t="s">
        <v>227</v>
      </c>
      <c r="C88" s="45" t="s">
        <v>20</v>
      </c>
      <c r="D88" s="33" t="s">
        <v>75</v>
      </c>
      <c r="E88" s="33" t="s">
        <v>228</v>
      </c>
      <c r="F88" s="46">
        <v>0</v>
      </c>
      <c r="G88" s="46">
        <v>0</v>
      </c>
      <c r="H88" s="12" t="str">
        <f t="shared" si="4"/>
        <v>0.00/km</v>
      </c>
      <c r="I88" s="13">
        <f t="shared" si="5"/>
        <v>0</v>
      </c>
      <c r="J88" s="13">
        <f>G88-INDEX($G$5:$G$159,MATCH(D88,$D$5:$D$159,0))</f>
        <v>0</v>
      </c>
    </row>
    <row r="89" spans="1:10" ht="15" customHeight="1">
      <c r="A89" s="12">
        <v>85</v>
      </c>
      <c r="B89" s="33" t="s">
        <v>229</v>
      </c>
      <c r="C89" s="45" t="s">
        <v>230</v>
      </c>
      <c r="D89" s="33" t="s">
        <v>71</v>
      </c>
      <c r="E89" s="33" t="s">
        <v>106</v>
      </c>
      <c r="F89" s="46">
        <v>0</v>
      </c>
      <c r="G89" s="46">
        <v>0</v>
      </c>
      <c r="H89" s="12" t="str">
        <f t="shared" si="4"/>
        <v>0.00/km</v>
      </c>
      <c r="I89" s="13">
        <f t="shared" si="5"/>
        <v>0</v>
      </c>
      <c r="J89" s="13">
        <f>G89-INDEX($G$5:$G$159,MATCH(D89,$D$5:$D$159,0))</f>
        <v>0</v>
      </c>
    </row>
    <row r="90" spans="1:10" ht="15" customHeight="1">
      <c r="A90" s="12">
        <v>86</v>
      </c>
      <c r="B90" s="33" t="s">
        <v>231</v>
      </c>
      <c r="C90" s="45" t="s">
        <v>32</v>
      </c>
      <c r="D90" s="33" t="s">
        <v>99</v>
      </c>
      <c r="E90" s="33" t="s">
        <v>232</v>
      </c>
      <c r="F90" s="46">
        <v>0</v>
      </c>
      <c r="G90" s="46">
        <v>0</v>
      </c>
      <c r="H90" s="12" t="str">
        <f t="shared" si="4"/>
        <v>0.00/km</v>
      </c>
      <c r="I90" s="13">
        <f t="shared" si="5"/>
        <v>0</v>
      </c>
      <c r="J90" s="13">
        <f>G90-INDEX($G$5:$G$159,MATCH(D90,$D$5:$D$159,0))</f>
        <v>0</v>
      </c>
    </row>
    <row r="91" spans="1:10" ht="15" customHeight="1">
      <c r="A91" s="12">
        <v>87</v>
      </c>
      <c r="B91" s="33" t="s">
        <v>233</v>
      </c>
      <c r="C91" s="45" t="s">
        <v>234</v>
      </c>
      <c r="D91" s="33" t="s">
        <v>99</v>
      </c>
      <c r="E91" s="33" t="s">
        <v>106</v>
      </c>
      <c r="F91" s="46">
        <v>0</v>
      </c>
      <c r="G91" s="46">
        <v>0</v>
      </c>
      <c r="H91" s="12" t="str">
        <f t="shared" si="4"/>
        <v>0.00/km</v>
      </c>
      <c r="I91" s="13">
        <f t="shared" si="5"/>
        <v>0</v>
      </c>
      <c r="J91" s="13">
        <f>G91-INDEX($G$5:$G$159,MATCH(D91,$D$5:$D$159,0))</f>
        <v>0</v>
      </c>
    </row>
    <row r="92" spans="1:10" ht="15" customHeight="1">
      <c r="A92" s="12">
        <v>88</v>
      </c>
      <c r="B92" s="33" t="s">
        <v>235</v>
      </c>
      <c r="C92" s="45" t="s">
        <v>29</v>
      </c>
      <c r="D92" s="33" t="s">
        <v>73</v>
      </c>
      <c r="E92" s="33" t="s">
        <v>106</v>
      </c>
      <c r="F92" s="46">
        <v>0</v>
      </c>
      <c r="G92" s="46">
        <v>0</v>
      </c>
      <c r="H92" s="12" t="str">
        <f t="shared" si="4"/>
        <v>0.00/km</v>
      </c>
      <c r="I92" s="13">
        <f t="shared" si="5"/>
        <v>0</v>
      </c>
      <c r="J92" s="13">
        <f>G92-INDEX($G$5:$G$159,MATCH(D92,$D$5:$D$159,0))</f>
        <v>0</v>
      </c>
    </row>
    <row r="93" spans="1:10" ht="15" customHeight="1">
      <c r="A93" s="12">
        <v>89</v>
      </c>
      <c r="B93" s="33" t="s">
        <v>236</v>
      </c>
      <c r="C93" s="45" t="s">
        <v>237</v>
      </c>
      <c r="D93" s="33" t="s">
        <v>83</v>
      </c>
      <c r="E93" s="33" t="s">
        <v>167</v>
      </c>
      <c r="F93" s="46">
        <v>0</v>
      </c>
      <c r="G93" s="46">
        <v>0</v>
      </c>
      <c r="H93" s="12" t="str">
        <f t="shared" si="4"/>
        <v>0.00/km</v>
      </c>
      <c r="I93" s="13">
        <f t="shared" si="5"/>
        <v>0</v>
      </c>
      <c r="J93" s="13">
        <f>G93-INDEX($G$5:$G$159,MATCH(D93,$D$5:$D$159,0))</f>
        <v>0</v>
      </c>
    </row>
    <row r="94" spans="1:10" ht="15" customHeight="1">
      <c r="A94" s="12">
        <v>90</v>
      </c>
      <c r="B94" s="33" t="s">
        <v>238</v>
      </c>
      <c r="C94" s="45" t="s">
        <v>15</v>
      </c>
      <c r="D94" s="33" t="s">
        <v>77</v>
      </c>
      <c r="E94" s="33" t="s">
        <v>239</v>
      </c>
      <c r="F94" s="46">
        <v>0</v>
      </c>
      <c r="G94" s="46">
        <v>0</v>
      </c>
      <c r="H94" s="12" t="str">
        <f t="shared" si="4"/>
        <v>0.00/km</v>
      </c>
      <c r="I94" s="13">
        <f t="shared" si="5"/>
        <v>0</v>
      </c>
      <c r="J94" s="13">
        <f>G94-INDEX($G$5:$G$159,MATCH(D94,$D$5:$D$159,0))</f>
        <v>0</v>
      </c>
    </row>
    <row r="95" spans="1:10" ht="15" customHeight="1">
      <c r="A95" s="12">
        <v>91</v>
      </c>
      <c r="B95" s="33" t="s">
        <v>240</v>
      </c>
      <c r="C95" s="45" t="s">
        <v>12</v>
      </c>
      <c r="D95" s="33" t="s">
        <v>99</v>
      </c>
      <c r="E95" s="33" t="s">
        <v>144</v>
      </c>
      <c r="F95" s="46">
        <v>0</v>
      </c>
      <c r="G95" s="46">
        <v>0</v>
      </c>
      <c r="H95" s="12" t="str">
        <f t="shared" si="4"/>
        <v>0.00/km</v>
      </c>
      <c r="I95" s="13">
        <f t="shared" si="5"/>
        <v>0</v>
      </c>
      <c r="J95" s="13">
        <f>G95-INDEX($G$5:$G$159,MATCH(D95,$D$5:$D$159,0))</f>
        <v>0</v>
      </c>
    </row>
    <row r="96" spans="1:10" ht="15" customHeight="1">
      <c r="A96" s="12">
        <v>92</v>
      </c>
      <c r="B96" s="33" t="s">
        <v>241</v>
      </c>
      <c r="C96" s="45" t="s">
        <v>242</v>
      </c>
      <c r="D96" s="33" t="s">
        <v>78</v>
      </c>
      <c r="E96" s="33" t="s">
        <v>160</v>
      </c>
      <c r="F96" s="46">
        <v>0</v>
      </c>
      <c r="G96" s="46">
        <v>0</v>
      </c>
      <c r="H96" s="12" t="str">
        <f t="shared" si="4"/>
        <v>0.00/km</v>
      </c>
      <c r="I96" s="13">
        <f t="shared" si="5"/>
        <v>0</v>
      </c>
      <c r="J96" s="13">
        <f>G96-INDEX($G$5:$G$159,MATCH(D96,$D$5:$D$159,0))</f>
        <v>0</v>
      </c>
    </row>
    <row r="97" spans="1:10" ht="15" customHeight="1">
      <c r="A97" s="12">
        <v>93</v>
      </c>
      <c r="B97" s="33" t="s">
        <v>136</v>
      </c>
      <c r="C97" s="45" t="s">
        <v>13</v>
      </c>
      <c r="D97" s="33" t="s">
        <v>75</v>
      </c>
      <c r="E97" s="33" t="s">
        <v>160</v>
      </c>
      <c r="F97" s="46">
        <v>0</v>
      </c>
      <c r="G97" s="46">
        <v>0</v>
      </c>
      <c r="H97" s="12" t="str">
        <f t="shared" si="4"/>
        <v>0.00/km</v>
      </c>
      <c r="I97" s="13">
        <f t="shared" si="5"/>
        <v>0</v>
      </c>
      <c r="J97" s="13">
        <f>G97-INDEX($G$5:$G$159,MATCH(D97,$D$5:$D$159,0))</f>
        <v>0</v>
      </c>
    </row>
    <row r="98" spans="1:10" ht="15" customHeight="1">
      <c r="A98" s="12">
        <v>94</v>
      </c>
      <c r="B98" s="33" t="s">
        <v>243</v>
      </c>
      <c r="C98" s="45" t="s">
        <v>31</v>
      </c>
      <c r="D98" s="33" t="s">
        <v>99</v>
      </c>
      <c r="E98" s="33" t="s">
        <v>94</v>
      </c>
      <c r="F98" s="46">
        <v>0</v>
      </c>
      <c r="G98" s="46">
        <v>0</v>
      </c>
      <c r="H98" s="12" t="str">
        <f t="shared" si="4"/>
        <v>0.00/km</v>
      </c>
      <c r="I98" s="13">
        <f t="shared" si="5"/>
        <v>0</v>
      </c>
      <c r="J98" s="13">
        <f>G98-INDEX($G$5:$G$159,MATCH(D98,$D$5:$D$159,0))</f>
        <v>0</v>
      </c>
    </row>
    <row r="99" spans="1:10" ht="15" customHeight="1">
      <c r="A99" s="12">
        <v>95</v>
      </c>
      <c r="B99" s="33" t="s">
        <v>244</v>
      </c>
      <c r="C99" s="45" t="s">
        <v>41</v>
      </c>
      <c r="D99" s="33" t="s">
        <v>75</v>
      </c>
      <c r="E99" s="33" t="s">
        <v>245</v>
      </c>
      <c r="F99" s="46">
        <v>0</v>
      </c>
      <c r="G99" s="46">
        <v>0</v>
      </c>
      <c r="H99" s="12" t="str">
        <f t="shared" si="4"/>
        <v>0.00/km</v>
      </c>
      <c r="I99" s="13">
        <f t="shared" si="5"/>
        <v>0</v>
      </c>
      <c r="J99" s="13">
        <f>G99-INDEX($G$5:$G$159,MATCH(D99,$D$5:$D$159,0))</f>
        <v>0</v>
      </c>
    </row>
    <row r="100" spans="1:10" ht="15" customHeight="1">
      <c r="A100" s="12">
        <v>96</v>
      </c>
      <c r="B100" s="33" t="s">
        <v>246</v>
      </c>
      <c r="C100" s="45" t="s">
        <v>12</v>
      </c>
      <c r="D100" s="33" t="s">
        <v>71</v>
      </c>
      <c r="E100" s="33" t="s">
        <v>117</v>
      </c>
      <c r="F100" s="46">
        <v>0</v>
      </c>
      <c r="G100" s="46">
        <v>0</v>
      </c>
      <c r="H100" s="12" t="str">
        <f t="shared" si="4"/>
        <v>0.00/km</v>
      </c>
      <c r="I100" s="13">
        <f t="shared" si="5"/>
        <v>0</v>
      </c>
      <c r="J100" s="13">
        <f>G100-INDEX($G$5:$G$159,MATCH(D100,$D$5:$D$159,0))</f>
        <v>0</v>
      </c>
    </row>
    <row r="101" spans="1:10" ht="15" customHeight="1">
      <c r="A101" s="15">
        <v>97</v>
      </c>
      <c r="B101" s="35" t="s">
        <v>247</v>
      </c>
      <c r="C101" s="49" t="s">
        <v>35</v>
      </c>
      <c r="D101" s="35" t="s">
        <v>75</v>
      </c>
      <c r="E101" s="35" t="s">
        <v>310</v>
      </c>
      <c r="F101" s="50">
        <v>0</v>
      </c>
      <c r="G101" s="50">
        <v>0</v>
      </c>
      <c r="H101" s="15" t="str">
        <f t="shared" si="4"/>
        <v>0.00/km</v>
      </c>
      <c r="I101" s="17">
        <f t="shared" si="5"/>
        <v>0</v>
      </c>
      <c r="J101" s="17">
        <f>G101-INDEX($G$5:$G$159,MATCH(D101,$D$5:$D$159,0))</f>
        <v>0</v>
      </c>
    </row>
    <row r="102" spans="1:10" ht="15" customHeight="1">
      <c r="A102" s="12">
        <v>98</v>
      </c>
      <c r="B102" s="33" t="s">
        <v>248</v>
      </c>
      <c r="C102" s="45" t="s">
        <v>60</v>
      </c>
      <c r="D102" s="33" t="s">
        <v>76</v>
      </c>
      <c r="E102" s="33" t="s">
        <v>103</v>
      </c>
      <c r="F102" s="46">
        <v>0</v>
      </c>
      <c r="G102" s="46">
        <v>0</v>
      </c>
      <c r="H102" s="12" t="str">
        <f aca="true" t="shared" si="6" ref="H102:H117">TEXT(INT((HOUR(G102)*3600+MINUTE(G102)*60+SECOND(G102))/$J$3/60),"0")&amp;"."&amp;TEXT(MOD((HOUR(G102)*3600+MINUTE(G102)*60+SECOND(G102))/$J$3,60),"00")&amp;"/km"</f>
        <v>0.00/km</v>
      </c>
      <c r="I102" s="13">
        <f aca="true" t="shared" si="7" ref="I102:I117">G102-$G$5</f>
        <v>0</v>
      </c>
      <c r="J102" s="13">
        <f>G102-INDEX($G$5:$G$159,MATCH(D102,$D$5:$D$159,0))</f>
        <v>0</v>
      </c>
    </row>
    <row r="103" spans="1:10" ht="15" customHeight="1">
      <c r="A103" s="12">
        <v>99</v>
      </c>
      <c r="B103" s="33" t="s">
        <v>192</v>
      </c>
      <c r="C103" s="45" t="s">
        <v>66</v>
      </c>
      <c r="D103" s="33" t="s">
        <v>82</v>
      </c>
      <c r="E103" s="33" t="s">
        <v>160</v>
      </c>
      <c r="F103" s="46">
        <v>0</v>
      </c>
      <c r="G103" s="46">
        <v>0</v>
      </c>
      <c r="H103" s="12" t="str">
        <f t="shared" si="6"/>
        <v>0.00/km</v>
      </c>
      <c r="I103" s="13">
        <f t="shared" si="7"/>
        <v>0</v>
      </c>
      <c r="J103" s="13">
        <f>G103-INDEX($G$5:$G$159,MATCH(D103,$D$5:$D$159,0))</f>
        <v>0</v>
      </c>
    </row>
    <row r="104" spans="1:10" ht="15" customHeight="1">
      <c r="A104" s="12">
        <v>100</v>
      </c>
      <c r="B104" s="33" t="s">
        <v>249</v>
      </c>
      <c r="C104" s="45" t="s">
        <v>250</v>
      </c>
      <c r="D104" s="33" t="s">
        <v>99</v>
      </c>
      <c r="E104" s="33" t="s">
        <v>160</v>
      </c>
      <c r="F104" s="46">
        <v>0</v>
      </c>
      <c r="G104" s="46">
        <v>0</v>
      </c>
      <c r="H104" s="12" t="str">
        <f t="shared" si="6"/>
        <v>0.00/km</v>
      </c>
      <c r="I104" s="13">
        <f t="shared" si="7"/>
        <v>0</v>
      </c>
      <c r="J104" s="13">
        <f>G104-INDEX($G$5:$G$159,MATCH(D104,$D$5:$D$159,0))</f>
        <v>0</v>
      </c>
    </row>
    <row r="105" spans="1:10" ht="15" customHeight="1">
      <c r="A105" s="12">
        <v>101</v>
      </c>
      <c r="B105" s="33" t="s">
        <v>251</v>
      </c>
      <c r="C105" s="45" t="s">
        <v>48</v>
      </c>
      <c r="D105" s="33" t="s">
        <v>77</v>
      </c>
      <c r="E105" s="33" t="s">
        <v>252</v>
      </c>
      <c r="F105" s="46">
        <v>0</v>
      </c>
      <c r="G105" s="46">
        <v>0</v>
      </c>
      <c r="H105" s="12" t="str">
        <f t="shared" si="6"/>
        <v>0.00/km</v>
      </c>
      <c r="I105" s="13">
        <f t="shared" si="7"/>
        <v>0</v>
      </c>
      <c r="J105" s="13">
        <f>G105-INDEX($G$5:$G$159,MATCH(D105,$D$5:$D$159,0))</f>
        <v>0</v>
      </c>
    </row>
    <row r="106" spans="1:10" ht="15" customHeight="1">
      <c r="A106" s="12">
        <v>102</v>
      </c>
      <c r="B106" s="33" t="s">
        <v>253</v>
      </c>
      <c r="C106" s="45" t="s">
        <v>18</v>
      </c>
      <c r="D106" s="33" t="s">
        <v>74</v>
      </c>
      <c r="E106" s="33" t="s">
        <v>122</v>
      </c>
      <c r="F106" s="46">
        <v>0</v>
      </c>
      <c r="G106" s="46">
        <v>0</v>
      </c>
      <c r="H106" s="12" t="str">
        <f t="shared" si="6"/>
        <v>0.00/km</v>
      </c>
      <c r="I106" s="13">
        <f t="shared" si="7"/>
        <v>0</v>
      </c>
      <c r="J106" s="13">
        <f>G106-INDEX($G$5:$G$159,MATCH(D106,$D$5:$D$159,0))</f>
        <v>0</v>
      </c>
    </row>
    <row r="107" spans="1:10" ht="15" customHeight="1">
      <c r="A107" s="12">
        <v>103</v>
      </c>
      <c r="B107" s="33" t="s">
        <v>254</v>
      </c>
      <c r="C107" s="45" t="s">
        <v>14</v>
      </c>
      <c r="D107" s="33" t="s">
        <v>81</v>
      </c>
      <c r="E107" s="33" t="s">
        <v>122</v>
      </c>
      <c r="F107" s="46">
        <v>0</v>
      </c>
      <c r="G107" s="46">
        <v>0</v>
      </c>
      <c r="H107" s="12" t="str">
        <f t="shared" si="6"/>
        <v>0.00/km</v>
      </c>
      <c r="I107" s="13">
        <f t="shared" si="7"/>
        <v>0</v>
      </c>
      <c r="J107" s="13">
        <f>G107-INDEX($G$5:$G$159,MATCH(D107,$D$5:$D$159,0))</f>
        <v>0</v>
      </c>
    </row>
    <row r="108" spans="1:10" ht="15" customHeight="1">
      <c r="A108" s="12">
        <v>104</v>
      </c>
      <c r="B108" s="33" t="s">
        <v>255</v>
      </c>
      <c r="C108" s="45" t="s">
        <v>18</v>
      </c>
      <c r="D108" s="33" t="s">
        <v>73</v>
      </c>
      <c r="E108" s="33" t="s">
        <v>160</v>
      </c>
      <c r="F108" s="46">
        <v>0</v>
      </c>
      <c r="G108" s="46">
        <v>0</v>
      </c>
      <c r="H108" s="12" t="str">
        <f t="shared" si="6"/>
        <v>0.00/km</v>
      </c>
      <c r="I108" s="13">
        <f t="shared" si="7"/>
        <v>0</v>
      </c>
      <c r="J108" s="13">
        <f>G108-INDEX($G$5:$G$159,MATCH(D108,$D$5:$D$159,0))</f>
        <v>0</v>
      </c>
    </row>
    <row r="109" spans="1:10" ht="15" customHeight="1">
      <c r="A109" s="12">
        <v>105</v>
      </c>
      <c r="B109" s="33" t="s">
        <v>256</v>
      </c>
      <c r="C109" s="45" t="s">
        <v>33</v>
      </c>
      <c r="D109" s="33" t="s">
        <v>74</v>
      </c>
      <c r="E109" s="33" t="s">
        <v>257</v>
      </c>
      <c r="F109" s="46">
        <v>0</v>
      </c>
      <c r="G109" s="46">
        <v>0</v>
      </c>
      <c r="H109" s="12" t="str">
        <f t="shared" si="6"/>
        <v>0.00/km</v>
      </c>
      <c r="I109" s="13">
        <f t="shared" si="7"/>
        <v>0</v>
      </c>
      <c r="J109" s="13">
        <f>G109-INDEX($G$5:$G$159,MATCH(D109,$D$5:$D$159,0))</f>
        <v>0</v>
      </c>
    </row>
    <row r="110" spans="1:10" ht="15" customHeight="1">
      <c r="A110" s="12">
        <v>106</v>
      </c>
      <c r="B110" s="33" t="s">
        <v>258</v>
      </c>
      <c r="C110" s="45" t="s">
        <v>20</v>
      </c>
      <c r="D110" s="33" t="s">
        <v>75</v>
      </c>
      <c r="E110" s="33" t="s">
        <v>259</v>
      </c>
      <c r="F110" s="46">
        <v>0</v>
      </c>
      <c r="G110" s="46">
        <v>0</v>
      </c>
      <c r="H110" s="12" t="str">
        <f t="shared" si="6"/>
        <v>0.00/km</v>
      </c>
      <c r="I110" s="13">
        <f t="shared" si="7"/>
        <v>0</v>
      </c>
      <c r="J110" s="13">
        <f>G110-INDEX($G$5:$G$159,MATCH(D110,$D$5:$D$159,0))</f>
        <v>0</v>
      </c>
    </row>
    <row r="111" spans="1:10" ht="15" customHeight="1">
      <c r="A111" s="12">
        <v>107</v>
      </c>
      <c r="B111" s="33" t="s">
        <v>57</v>
      </c>
      <c r="C111" s="45" t="s">
        <v>260</v>
      </c>
      <c r="D111" s="33" t="s">
        <v>72</v>
      </c>
      <c r="E111" s="33" t="s">
        <v>155</v>
      </c>
      <c r="F111" s="46">
        <v>0</v>
      </c>
      <c r="G111" s="46">
        <v>0</v>
      </c>
      <c r="H111" s="12" t="str">
        <f t="shared" si="6"/>
        <v>0.00/km</v>
      </c>
      <c r="I111" s="13">
        <f t="shared" si="7"/>
        <v>0</v>
      </c>
      <c r="J111" s="13">
        <f>G111-INDEX($G$5:$G$159,MATCH(D111,$D$5:$D$159,0))</f>
        <v>0</v>
      </c>
    </row>
    <row r="112" spans="1:10" ht="15" customHeight="1">
      <c r="A112" s="12">
        <v>108</v>
      </c>
      <c r="B112" s="33" t="s">
        <v>261</v>
      </c>
      <c r="C112" s="45" t="s">
        <v>58</v>
      </c>
      <c r="D112" s="33" t="s">
        <v>71</v>
      </c>
      <c r="E112" s="33" t="s">
        <v>106</v>
      </c>
      <c r="F112" s="46">
        <v>0</v>
      </c>
      <c r="G112" s="46">
        <v>0</v>
      </c>
      <c r="H112" s="12" t="str">
        <f t="shared" si="6"/>
        <v>0.00/km</v>
      </c>
      <c r="I112" s="13">
        <f t="shared" si="7"/>
        <v>0</v>
      </c>
      <c r="J112" s="13">
        <f>G112-INDEX($G$5:$G$159,MATCH(D112,$D$5:$D$159,0))</f>
        <v>0</v>
      </c>
    </row>
    <row r="113" spans="1:10" ht="15" customHeight="1">
      <c r="A113" s="12">
        <v>109</v>
      </c>
      <c r="B113" s="33" t="s">
        <v>262</v>
      </c>
      <c r="C113" s="45" t="s">
        <v>67</v>
      </c>
      <c r="D113" s="33" t="s">
        <v>78</v>
      </c>
      <c r="E113" s="33" t="s">
        <v>125</v>
      </c>
      <c r="F113" s="46">
        <v>0</v>
      </c>
      <c r="G113" s="46">
        <v>0</v>
      </c>
      <c r="H113" s="12" t="str">
        <f t="shared" si="6"/>
        <v>0.00/km</v>
      </c>
      <c r="I113" s="13">
        <f t="shared" si="7"/>
        <v>0</v>
      </c>
      <c r="J113" s="13">
        <f>G113-INDEX($G$5:$G$159,MATCH(D113,$D$5:$D$159,0))</f>
        <v>0</v>
      </c>
    </row>
    <row r="114" spans="1:10" ht="15" customHeight="1">
      <c r="A114" s="12">
        <v>110</v>
      </c>
      <c r="B114" s="33" t="s">
        <v>263</v>
      </c>
      <c r="C114" s="45" t="s">
        <v>21</v>
      </c>
      <c r="D114" s="33" t="s">
        <v>74</v>
      </c>
      <c r="E114" s="33" t="s">
        <v>144</v>
      </c>
      <c r="F114" s="46">
        <v>0</v>
      </c>
      <c r="G114" s="46">
        <v>0</v>
      </c>
      <c r="H114" s="12" t="str">
        <f t="shared" si="6"/>
        <v>0.00/km</v>
      </c>
      <c r="I114" s="13">
        <f t="shared" si="7"/>
        <v>0</v>
      </c>
      <c r="J114" s="13">
        <f>G114-INDEX($G$5:$G$159,MATCH(D114,$D$5:$D$159,0))</f>
        <v>0</v>
      </c>
    </row>
    <row r="115" spans="1:10" ht="15" customHeight="1">
      <c r="A115" s="12">
        <v>111</v>
      </c>
      <c r="B115" s="33" t="s">
        <v>264</v>
      </c>
      <c r="C115" s="45" t="s">
        <v>23</v>
      </c>
      <c r="D115" s="33" t="s">
        <v>76</v>
      </c>
      <c r="E115" s="33" t="s">
        <v>160</v>
      </c>
      <c r="F115" s="46">
        <v>0</v>
      </c>
      <c r="G115" s="46">
        <v>0</v>
      </c>
      <c r="H115" s="12" t="str">
        <f t="shared" si="6"/>
        <v>0.00/km</v>
      </c>
      <c r="I115" s="13">
        <f t="shared" si="7"/>
        <v>0</v>
      </c>
      <c r="J115" s="13">
        <f>G115-INDEX($G$5:$G$159,MATCH(D115,$D$5:$D$159,0))</f>
        <v>0</v>
      </c>
    </row>
    <row r="116" spans="1:10" ht="15" customHeight="1">
      <c r="A116" s="12">
        <v>112</v>
      </c>
      <c r="B116" s="33" t="s">
        <v>265</v>
      </c>
      <c r="C116" s="45" t="s">
        <v>34</v>
      </c>
      <c r="D116" s="33" t="s">
        <v>74</v>
      </c>
      <c r="E116" s="33" t="s">
        <v>122</v>
      </c>
      <c r="F116" s="46">
        <v>0</v>
      </c>
      <c r="G116" s="46">
        <v>0</v>
      </c>
      <c r="H116" s="12" t="str">
        <f t="shared" si="6"/>
        <v>0.00/km</v>
      </c>
      <c r="I116" s="13">
        <f t="shared" si="7"/>
        <v>0</v>
      </c>
      <c r="J116" s="13">
        <f>G116-INDEX($G$5:$G$159,MATCH(D116,$D$5:$D$159,0))</f>
        <v>0</v>
      </c>
    </row>
    <row r="117" spans="1:10" ht="15" customHeight="1">
      <c r="A117" s="12">
        <v>113</v>
      </c>
      <c r="B117" s="33" t="s">
        <v>266</v>
      </c>
      <c r="C117" s="45" t="s">
        <v>267</v>
      </c>
      <c r="D117" s="33" t="s">
        <v>76</v>
      </c>
      <c r="E117" s="33" t="s">
        <v>150</v>
      </c>
      <c r="F117" s="46">
        <v>0</v>
      </c>
      <c r="G117" s="46">
        <v>0</v>
      </c>
      <c r="H117" s="12" t="str">
        <f t="shared" si="6"/>
        <v>0.00/km</v>
      </c>
      <c r="I117" s="13">
        <f t="shared" si="7"/>
        <v>0</v>
      </c>
      <c r="J117" s="13">
        <f>G117-INDEX($G$5:$G$159,MATCH(D117,$D$5:$D$159,0))</f>
        <v>0</v>
      </c>
    </row>
    <row r="118" spans="1:10" ht="15" customHeight="1">
      <c r="A118" s="12">
        <v>114</v>
      </c>
      <c r="B118" s="33" t="s">
        <v>268</v>
      </c>
      <c r="C118" s="45" t="s">
        <v>269</v>
      </c>
      <c r="D118" s="33" t="s">
        <v>71</v>
      </c>
      <c r="E118" s="33" t="s">
        <v>144</v>
      </c>
      <c r="F118" s="46">
        <v>0</v>
      </c>
      <c r="G118" s="46">
        <v>0</v>
      </c>
      <c r="H118" s="12" t="str">
        <f aca="true" t="shared" si="8" ref="H118:H146">TEXT(INT((HOUR(G118)*3600+MINUTE(G118)*60+SECOND(G118))/$J$3/60),"0")&amp;"."&amp;TEXT(MOD((HOUR(G118)*3600+MINUTE(G118)*60+SECOND(G118))/$J$3,60),"00")&amp;"/km"</f>
        <v>0.00/km</v>
      </c>
      <c r="I118" s="13">
        <f aca="true" t="shared" si="9" ref="I118:I146">G118-$G$5</f>
        <v>0</v>
      </c>
      <c r="J118" s="13">
        <f>G118-INDEX($G$5:$G$159,MATCH(D118,$D$5:$D$159,0))</f>
        <v>0</v>
      </c>
    </row>
    <row r="119" spans="1:10" ht="15" customHeight="1">
      <c r="A119" s="12">
        <v>115</v>
      </c>
      <c r="B119" s="33" t="s">
        <v>270</v>
      </c>
      <c r="C119" s="45" t="s">
        <v>51</v>
      </c>
      <c r="D119" s="33" t="s">
        <v>77</v>
      </c>
      <c r="E119" s="33" t="s">
        <v>94</v>
      </c>
      <c r="F119" s="46">
        <v>0</v>
      </c>
      <c r="G119" s="46">
        <v>0</v>
      </c>
      <c r="H119" s="12" t="str">
        <f t="shared" si="8"/>
        <v>0.00/km</v>
      </c>
      <c r="I119" s="13">
        <f t="shared" si="9"/>
        <v>0</v>
      </c>
      <c r="J119" s="13">
        <f>G119-INDEX($G$5:$G$159,MATCH(D119,$D$5:$D$159,0))</f>
        <v>0</v>
      </c>
    </row>
    <row r="120" spans="1:10" ht="15" customHeight="1">
      <c r="A120" s="12">
        <v>116</v>
      </c>
      <c r="B120" s="33" t="s">
        <v>271</v>
      </c>
      <c r="C120" s="45" t="s">
        <v>56</v>
      </c>
      <c r="D120" s="33" t="s">
        <v>87</v>
      </c>
      <c r="E120" s="33" t="s">
        <v>272</v>
      </c>
      <c r="F120" s="46">
        <v>0</v>
      </c>
      <c r="G120" s="46">
        <v>0</v>
      </c>
      <c r="H120" s="12" t="str">
        <f t="shared" si="8"/>
        <v>0.00/km</v>
      </c>
      <c r="I120" s="13">
        <f t="shared" si="9"/>
        <v>0</v>
      </c>
      <c r="J120" s="13">
        <f>G120-INDEX($G$5:$G$159,MATCH(D120,$D$5:$D$159,0))</f>
        <v>0</v>
      </c>
    </row>
    <row r="121" spans="1:10" ht="15" customHeight="1">
      <c r="A121" s="12">
        <v>117</v>
      </c>
      <c r="B121" s="33" t="s">
        <v>273</v>
      </c>
      <c r="C121" s="45" t="s">
        <v>274</v>
      </c>
      <c r="D121" s="33" t="s">
        <v>74</v>
      </c>
      <c r="E121" s="33" t="s">
        <v>309</v>
      </c>
      <c r="F121" s="46">
        <v>0</v>
      </c>
      <c r="G121" s="46">
        <v>0</v>
      </c>
      <c r="H121" s="12" t="str">
        <f t="shared" si="8"/>
        <v>0.00/km</v>
      </c>
      <c r="I121" s="13">
        <f t="shared" si="9"/>
        <v>0</v>
      </c>
      <c r="J121" s="13">
        <f>G121-INDEX($G$5:$G$159,MATCH(D121,$D$5:$D$159,0))</f>
        <v>0</v>
      </c>
    </row>
    <row r="122" spans="1:10" ht="15" customHeight="1">
      <c r="A122" s="12">
        <v>118</v>
      </c>
      <c r="B122" s="33" t="s">
        <v>275</v>
      </c>
      <c r="C122" s="45" t="s">
        <v>61</v>
      </c>
      <c r="D122" s="33" t="s">
        <v>82</v>
      </c>
      <c r="E122" s="33" t="s">
        <v>276</v>
      </c>
      <c r="F122" s="46">
        <v>0</v>
      </c>
      <c r="G122" s="46">
        <v>0</v>
      </c>
      <c r="H122" s="12" t="str">
        <f t="shared" si="8"/>
        <v>0.00/km</v>
      </c>
      <c r="I122" s="13">
        <f t="shared" si="9"/>
        <v>0</v>
      </c>
      <c r="J122" s="13">
        <f>G122-INDEX($G$5:$G$159,MATCH(D122,$D$5:$D$159,0))</f>
        <v>0</v>
      </c>
    </row>
    <row r="123" spans="1:10" ht="15" customHeight="1">
      <c r="A123" s="12">
        <v>119</v>
      </c>
      <c r="B123" s="33" t="s">
        <v>277</v>
      </c>
      <c r="C123" s="45" t="s">
        <v>30</v>
      </c>
      <c r="D123" s="33" t="s">
        <v>88</v>
      </c>
      <c r="E123" s="33" t="s">
        <v>278</v>
      </c>
      <c r="F123" s="46">
        <v>0</v>
      </c>
      <c r="G123" s="46">
        <v>0</v>
      </c>
      <c r="H123" s="12" t="str">
        <f t="shared" si="8"/>
        <v>0.00/km</v>
      </c>
      <c r="I123" s="13">
        <f t="shared" si="9"/>
        <v>0</v>
      </c>
      <c r="J123" s="13">
        <f>G123-INDEX($G$5:$G$159,MATCH(D123,$D$5:$D$159,0))</f>
        <v>0</v>
      </c>
    </row>
    <row r="124" spans="1:10" ht="15" customHeight="1">
      <c r="A124" s="12">
        <v>120</v>
      </c>
      <c r="B124" s="33" t="s">
        <v>279</v>
      </c>
      <c r="C124" s="45" t="s">
        <v>36</v>
      </c>
      <c r="D124" s="33" t="s">
        <v>75</v>
      </c>
      <c r="E124" s="33" t="s">
        <v>106</v>
      </c>
      <c r="F124" s="46">
        <v>0</v>
      </c>
      <c r="G124" s="46">
        <v>0</v>
      </c>
      <c r="H124" s="12" t="str">
        <f t="shared" si="8"/>
        <v>0.00/km</v>
      </c>
      <c r="I124" s="13">
        <f t="shared" si="9"/>
        <v>0</v>
      </c>
      <c r="J124" s="13">
        <f>G124-INDEX($G$5:$G$159,MATCH(D124,$D$5:$D$159,0))</f>
        <v>0</v>
      </c>
    </row>
    <row r="125" spans="1:10" ht="15" customHeight="1">
      <c r="A125" s="12">
        <v>121</v>
      </c>
      <c r="B125" s="33" t="s">
        <v>253</v>
      </c>
      <c r="C125" s="45" t="s">
        <v>59</v>
      </c>
      <c r="D125" s="33" t="s">
        <v>71</v>
      </c>
      <c r="E125" s="33" t="s">
        <v>160</v>
      </c>
      <c r="F125" s="46">
        <v>0</v>
      </c>
      <c r="G125" s="46">
        <v>0</v>
      </c>
      <c r="H125" s="12" t="str">
        <f t="shared" si="8"/>
        <v>0.00/km</v>
      </c>
      <c r="I125" s="13">
        <f t="shared" si="9"/>
        <v>0</v>
      </c>
      <c r="J125" s="13">
        <f>G125-INDEX($G$5:$G$159,MATCH(D125,$D$5:$D$159,0))</f>
        <v>0</v>
      </c>
    </row>
    <row r="126" spans="1:10" ht="15" customHeight="1">
      <c r="A126" s="12">
        <v>122</v>
      </c>
      <c r="B126" s="33" t="s">
        <v>280</v>
      </c>
      <c r="C126" s="45" t="s">
        <v>41</v>
      </c>
      <c r="D126" s="33" t="s">
        <v>76</v>
      </c>
      <c r="E126" s="33" t="s">
        <v>160</v>
      </c>
      <c r="F126" s="46">
        <v>0</v>
      </c>
      <c r="G126" s="46">
        <v>0</v>
      </c>
      <c r="H126" s="12" t="str">
        <f t="shared" si="8"/>
        <v>0.00/km</v>
      </c>
      <c r="I126" s="13">
        <f t="shared" si="9"/>
        <v>0</v>
      </c>
      <c r="J126" s="13">
        <f>G126-INDEX($G$5:$G$159,MATCH(D126,$D$5:$D$159,0))</f>
        <v>0</v>
      </c>
    </row>
    <row r="127" spans="1:10" ht="15" customHeight="1">
      <c r="A127" s="12">
        <v>123</v>
      </c>
      <c r="B127" s="33" t="s">
        <v>281</v>
      </c>
      <c r="C127" s="45" t="s">
        <v>59</v>
      </c>
      <c r="D127" s="33" t="s">
        <v>74</v>
      </c>
      <c r="E127" s="33" t="s">
        <v>144</v>
      </c>
      <c r="F127" s="46">
        <v>0</v>
      </c>
      <c r="G127" s="46">
        <v>0</v>
      </c>
      <c r="H127" s="12" t="str">
        <f t="shared" si="8"/>
        <v>0.00/km</v>
      </c>
      <c r="I127" s="13">
        <f t="shared" si="9"/>
        <v>0</v>
      </c>
      <c r="J127" s="13">
        <f>G127-INDEX($G$5:$G$159,MATCH(D127,$D$5:$D$159,0))</f>
        <v>0</v>
      </c>
    </row>
    <row r="128" spans="1:10" ht="15" customHeight="1">
      <c r="A128" s="12">
        <v>124</v>
      </c>
      <c r="B128" s="33" t="s">
        <v>282</v>
      </c>
      <c r="C128" s="45" t="s">
        <v>283</v>
      </c>
      <c r="D128" s="33" t="s">
        <v>75</v>
      </c>
      <c r="E128" s="33" t="s">
        <v>160</v>
      </c>
      <c r="F128" s="46">
        <v>0</v>
      </c>
      <c r="G128" s="46">
        <v>0</v>
      </c>
      <c r="H128" s="12" t="str">
        <f t="shared" si="8"/>
        <v>0.00/km</v>
      </c>
      <c r="I128" s="13">
        <f t="shared" si="9"/>
        <v>0</v>
      </c>
      <c r="J128" s="13">
        <f>G128-INDEX($G$5:$G$159,MATCH(D128,$D$5:$D$159,0))</f>
        <v>0</v>
      </c>
    </row>
    <row r="129" spans="1:10" ht="15" customHeight="1">
      <c r="A129" s="12">
        <v>125</v>
      </c>
      <c r="B129" s="33" t="s">
        <v>284</v>
      </c>
      <c r="C129" s="45" t="s">
        <v>12</v>
      </c>
      <c r="D129" s="33" t="s">
        <v>77</v>
      </c>
      <c r="E129" s="33" t="s">
        <v>285</v>
      </c>
      <c r="F129" s="46">
        <v>0</v>
      </c>
      <c r="G129" s="46">
        <v>0</v>
      </c>
      <c r="H129" s="12" t="str">
        <f t="shared" si="8"/>
        <v>0.00/km</v>
      </c>
      <c r="I129" s="13">
        <f t="shared" si="9"/>
        <v>0</v>
      </c>
      <c r="J129" s="13">
        <f>G129-INDEX($G$5:$G$159,MATCH(D129,$D$5:$D$159,0))</f>
        <v>0</v>
      </c>
    </row>
    <row r="130" spans="1:10" ht="15" customHeight="1">
      <c r="A130" s="12">
        <v>126</v>
      </c>
      <c r="B130" s="33" t="s">
        <v>286</v>
      </c>
      <c r="C130" s="45" t="s">
        <v>62</v>
      </c>
      <c r="D130" s="33" t="s">
        <v>75</v>
      </c>
      <c r="E130" s="33" t="s">
        <v>287</v>
      </c>
      <c r="F130" s="46">
        <v>0</v>
      </c>
      <c r="G130" s="46">
        <v>0</v>
      </c>
      <c r="H130" s="12" t="str">
        <f t="shared" si="8"/>
        <v>0.00/km</v>
      </c>
      <c r="I130" s="13">
        <f t="shared" si="9"/>
        <v>0</v>
      </c>
      <c r="J130" s="13">
        <f>G130-INDEX($G$5:$G$159,MATCH(D130,$D$5:$D$159,0))</f>
        <v>0</v>
      </c>
    </row>
    <row r="131" spans="1:10" ht="15" customHeight="1">
      <c r="A131" s="12">
        <v>127</v>
      </c>
      <c r="B131" s="33" t="s">
        <v>288</v>
      </c>
      <c r="C131" s="45" t="s">
        <v>55</v>
      </c>
      <c r="D131" s="33" t="s">
        <v>80</v>
      </c>
      <c r="E131" s="33" t="s">
        <v>309</v>
      </c>
      <c r="F131" s="46">
        <v>0</v>
      </c>
      <c r="G131" s="46">
        <v>0</v>
      </c>
      <c r="H131" s="12" t="str">
        <f t="shared" si="8"/>
        <v>0.00/km</v>
      </c>
      <c r="I131" s="13">
        <f t="shared" si="9"/>
        <v>0</v>
      </c>
      <c r="J131" s="13">
        <f>G131-INDEX($G$5:$G$159,MATCH(D131,$D$5:$D$159,0))</f>
        <v>0</v>
      </c>
    </row>
    <row r="132" spans="1:10" ht="15" customHeight="1">
      <c r="A132" s="12">
        <v>128</v>
      </c>
      <c r="B132" s="33" t="s">
        <v>39</v>
      </c>
      <c r="C132" s="45" t="s">
        <v>289</v>
      </c>
      <c r="D132" s="33" t="s">
        <v>76</v>
      </c>
      <c r="E132" s="33" t="s">
        <v>155</v>
      </c>
      <c r="F132" s="46">
        <v>0</v>
      </c>
      <c r="G132" s="46">
        <v>0</v>
      </c>
      <c r="H132" s="12" t="str">
        <f t="shared" si="8"/>
        <v>0.00/km</v>
      </c>
      <c r="I132" s="13">
        <f t="shared" si="9"/>
        <v>0</v>
      </c>
      <c r="J132" s="13">
        <f>G132-INDEX($G$5:$G$159,MATCH(D132,$D$5:$D$159,0))</f>
        <v>0</v>
      </c>
    </row>
    <row r="133" spans="1:10" ht="15" customHeight="1">
      <c r="A133" s="12">
        <v>129</v>
      </c>
      <c r="B133" s="33" t="s">
        <v>290</v>
      </c>
      <c r="C133" s="45" t="s">
        <v>44</v>
      </c>
      <c r="D133" s="33" t="s">
        <v>77</v>
      </c>
      <c r="E133" s="33" t="s">
        <v>122</v>
      </c>
      <c r="F133" s="46">
        <v>0</v>
      </c>
      <c r="G133" s="46">
        <v>0</v>
      </c>
      <c r="H133" s="12" t="str">
        <f t="shared" si="8"/>
        <v>0.00/km</v>
      </c>
      <c r="I133" s="13">
        <f t="shared" si="9"/>
        <v>0</v>
      </c>
      <c r="J133" s="13">
        <f>G133-INDEX($G$5:$G$159,MATCH(D133,$D$5:$D$159,0))</f>
        <v>0</v>
      </c>
    </row>
    <row r="134" spans="1:10" ht="15" customHeight="1">
      <c r="A134" s="12">
        <v>130</v>
      </c>
      <c r="B134" s="33" t="s">
        <v>291</v>
      </c>
      <c r="C134" s="45" t="s">
        <v>14</v>
      </c>
      <c r="D134" s="33" t="s">
        <v>74</v>
      </c>
      <c r="E134" s="33" t="s">
        <v>144</v>
      </c>
      <c r="F134" s="46">
        <v>0</v>
      </c>
      <c r="G134" s="46">
        <v>0</v>
      </c>
      <c r="H134" s="12" t="str">
        <f t="shared" si="8"/>
        <v>0.00/km</v>
      </c>
      <c r="I134" s="13">
        <f t="shared" si="9"/>
        <v>0</v>
      </c>
      <c r="J134" s="13">
        <f>G134-INDEX($G$5:$G$159,MATCH(D134,$D$5:$D$159,0))</f>
        <v>0</v>
      </c>
    </row>
    <row r="135" spans="1:10" ht="15" customHeight="1">
      <c r="A135" s="12">
        <v>131</v>
      </c>
      <c r="B135" s="33" t="s">
        <v>292</v>
      </c>
      <c r="C135" s="45" t="s">
        <v>13</v>
      </c>
      <c r="D135" s="33" t="s">
        <v>73</v>
      </c>
      <c r="E135" s="33" t="s">
        <v>167</v>
      </c>
      <c r="F135" s="46">
        <v>0</v>
      </c>
      <c r="G135" s="46">
        <v>0</v>
      </c>
      <c r="H135" s="12" t="str">
        <f t="shared" si="8"/>
        <v>0.00/km</v>
      </c>
      <c r="I135" s="13">
        <f t="shared" si="9"/>
        <v>0</v>
      </c>
      <c r="J135" s="13">
        <f>G135-INDEX($G$5:$G$159,MATCH(D135,$D$5:$D$159,0))</f>
        <v>0</v>
      </c>
    </row>
    <row r="136" spans="1:10" ht="15" customHeight="1">
      <c r="A136" s="15">
        <v>132</v>
      </c>
      <c r="B136" s="35" t="s">
        <v>293</v>
      </c>
      <c r="C136" s="49" t="s">
        <v>294</v>
      </c>
      <c r="D136" s="35" t="s">
        <v>80</v>
      </c>
      <c r="E136" s="35" t="s">
        <v>310</v>
      </c>
      <c r="F136" s="50">
        <v>0</v>
      </c>
      <c r="G136" s="50">
        <v>0</v>
      </c>
      <c r="H136" s="15" t="str">
        <f t="shared" si="8"/>
        <v>0.00/km</v>
      </c>
      <c r="I136" s="17">
        <f t="shared" si="9"/>
        <v>0</v>
      </c>
      <c r="J136" s="17">
        <f>G136-INDEX($G$5:$G$159,MATCH(D136,$D$5:$D$159,0))</f>
        <v>0</v>
      </c>
    </row>
    <row r="137" spans="1:10" ht="15" customHeight="1">
      <c r="A137" s="12">
        <v>133</v>
      </c>
      <c r="B137" s="33" t="s">
        <v>295</v>
      </c>
      <c r="C137" s="45" t="s">
        <v>69</v>
      </c>
      <c r="D137" s="33" t="s">
        <v>74</v>
      </c>
      <c r="E137" s="33" t="s">
        <v>106</v>
      </c>
      <c r="F137" s="46">
        <v>0</v>
      </c>
      <c r="G137" s="46">
        <v>0</v>
      </c>
      <c r="H137" s="12" t="str">
        <f t="shared" si="8"/>
        <v>0.00/km</v>
      </c>
      <c r="I137" s="13">
        <f t="shared" si="9"/>
        <v>0</v>
      </c>
      <c r="J137" s="13">
        <f>G137-INDEX($G$5:$G$159,MATCH(D137,$D$5:$D$159,0))</f>
        <v>0</v>
      </c>
    </row>
    <row r="138" spans="1:10" ht="15" customHeight="1">
      <c r="A138" s="12">
        <v>134</v>
      </c>
      <c r="B138" s="33" t="s">
        <v>296</v>
      </c>
      <c r="C138" s="45" t="s">
        <v>20</v>
      </c>
      <c r="D138" s="33" t="s">
        <v>87</v>
      </c>
      <c r="E138" s="33" t="s">
        <v>144</v>
      </c>
      <c r="F138" s="46">
        <v>0</v>
      </c>
      <c r="G138" s="46">
        <v>0</v>
      </c>
      <c r="H138" s="12" t="str">
        <f t="shared" si="8"/>
        <v>0.00/km</v>
      </c>
      <c r="I138" s="13">
        <f t="shared" si="9"/>
        <v>0</v>
      </c>
      <c r="J138" s="13">
        <f>G138-INDEX($G$5:$G$159,MATCH(D138,$D$5:$D$159,0))</f>
        <v>0</v>
      </c>
    </row>
    <row r="139" spans="1:10" ht="15" customHeight="1">
      <c r="A139" s="12">
        <v>135</v>
      </c>
      <c r="B139" s="33" t="s">
        <v>297</v>
      </c>
      <c r="C139" s="45" t="s">
        <v>298</v>
      </c>
      <c r="D139" s="33" t="s">
        <v>80</v>
      </c>
      <c r="E139" s="33" t="s">
        <v>299</v>
      </c>
      <c r="F139" s="46">
        <v>0</v>
      </c>
      <c r="G139" s="46">
        <v>0</v>
      </c>
      <c r="H139" s="12" t="str">
        <f t="shared" si="8"/>
        <v>0.00/km</v>
      </c>
      <c r="I139" s="13">
        <f t="shared" si="9"/>
        <v>0</v>
      </c>
      <c r="J139" s="13">
        <f>G139-INDEX($G$5:$G$159,MATCH(D139,$D$5:$D$159,0))</f>
        <v>0</v>
      </c>
    </row>
    <row r="140" spans="1:10" ht="15" customHeight="1">
      <c r="A140" s="12">
        <v>136</v>
      </c>
      <c r="B140" s="33" t="s">
        <v>300</v>
      </c>
      <c r="C140" s="45" t="s">
        <v>22</v>
      </c>
      <c r="D140" s="33" t="s">
        <v>81</v>
      </c>
      <c r="E140" s="33" t="s">
        <v>144</v>
      </c>
      <c r="F140" s="46">
        <v>0</v>
      </c>
      <c r="G140" s="46">
        <v>0</v>
      </c>
      <c r="H140" s="12" t="str">
        <f t="shared" si="8"/>
        <v>0.00/km</v>
      </c>
      <c r="I140" s="13">
        <f t="shared" si="9"/>
        <v>0</v>
      </c>
      <c r="J140" s="13">
        <f>G140-INDEX($G$5:$G$159,MATCH(D140,$D$5:$D$159,0))</f>
        <v>0</v>
      </c>
    </row>
    <row r="141" spans="1:10" ht="15" customHeight="1">
      <c r="A141" s="12">
        <v>137</v>
      </c>
      <c r="B141" s="33" t="s">
        <v>301</v>
      </c>
      <c r="C141" s="45" t="s">
        <v>302</v>
      </c>
      <c r="D141" s="33" t="s">
        <v>82</v>
      </c>
      <c r="E141" s="33" t="s">
        <v>299</v>
      </c>
      <c r="F141" s="46">
        <v>0</v>
      </c>
      <c r="G141" s="46">
        <v>0</v>
      </c>
      <c r="H141" s="12" t="str">
        <f t="shared" si="8"/>
        <v>0.00/km</v>
      </c>
      <c r="I141" s="13">
        <f t="shared" si="9"/>
        <v>0</v>
      </c>
      <c r="J141" s="13">
        <f>G141-INDEX($G$5:$G$159,MATCH(D141,$D$5:$D$159,0))</f>
        <v>0</v>
      </c>
    </row>
    <row r="142" spans="1:10" ht="15" customHeight="1">
      <c r="A142" s="12">
        <v>138</v>
      </c>
      <c r="B142" s="33" t="s">
        <v>303</v>
      </c>
      <c r="C142" s="45" t="s">
        <v>33</v>
      </c>
      <c r="D142" s="33" t="s">
        <v>77</v>
      </c>
      <c r="E142" s="33" t="s">
        <v>160</v>
      </c>
      <c r="F142" s="46">
        <v>0</v>
      </c>
      <c r="G142" s="46">
        <v>0</v>
      </c>
      <c r="H142" s="12" t="str">
        <f t="shared" si="8"/>
        <v>0.00/km</v>
      </c>
      <c r="I142" s="13">
        <f t="shared" si="9"/>
        <v>0</v>
      </c>
      <c r="J142" s="13">
        <f>G142-INDEX($G$5:$G$159,MATCH(D142,$D$5:$D$159,0))</f>
        <v>0</v>
      </c>
    </row>
    <row r="143" spans="1:10" ht="15" customHeight="1">
      <c r="A143" s="12">
        <v>139</v>
      </c>
      <c r="B143" s="33" t="s">
        <v>304</v>
      </c>
      <c r="C143" s="45" t="s">
        <v>66</v>
      </c>
      <c r="D143" s="33" t="s">
        <v>86</v>
      </c>
      <c r="E143" s="33" t="s">
        <v>144</v>
      </c>
      <c r="F143" s="46">
        <v>0</v>
      </c>
      <c r="G143" s="46">
        <v>0</v>
      </c>
      <c r="H143" s="12" t="str">
        <f t="shared" si="8"/>
        <v>0.00/km</v>
      </c>
      <c r="I143" s="13">
        <f t="shared" si="9"/>
        <v>0</v>
      </c>
      <c r="J143" s="13">
        <f>G143-INDEX($G$5:$G$159,MATCH(D143,$D$5:$D$159,0))</f>
        <v>0</v>
      </c>
    </row>
    <row r="144" spans="1:10" ht="15" customHeight="1">
      <c r="A144" s="12">
        <v>140</v>
      </c>
      <c r="B144" s="33" t="s">
        <v>279</v>
      </c>
      <c r="C144" s="45" t="s">
        <v>305</v>
      </c>
      <c r="D144" s="33" t="s">
        <v>306</v>
      </c>
      <c r="E144" s="33" t="s">
        <v>106</v>
      </c>
      <c r="F144" s="46">
        <v>0</v>
      </c>
      <c r="G144" s="46">
        <v>0</v>
      </c>
      <c r="H144" s="12" t="str">
        <f t="shared" si="8"/>
        <v>0.00/km</v>
      </c>
      <c r="I144" s="13">
        <f t="shared" si="9"/>
        <v>0</v>
      </c>
      <c r="J144" s="13">
        <f>G144-INDEX($G$5:$G$159,MATCH(D144,$D$5:$D$159,0))</f>
        <v>0</v>
      </c>
    </row>
    <row r="145" spans="1:10" ht="15" customHeight="1">
      <c r="A145" s="12">
        <v>141</v>
      </c>
      <c r="B145" s="33" t="s">
        <v>307</v>
      </c>
      <c r="C145" s="45" t="s">
        <v>35</v>
      </c>
      <c r="D145" s="33" t="s">
        <v>74</v>
      </c>
      <c r="E145" s="33" t="s">
        <v>155</v>
      </c>
      <c r="F145" s="46">
        <v>0</v>
      </c>
      <c r="G145" s="46">
        <v>0</v>
      </c>
      <c r="H145" s="12" t="str">
        <f t="shared" si="8"/>
        <v>0.00/km</v>
      </c>
      <c r="I145" s="13">
        <f t="shared" si="9"/>
        <v>0</v>
      </c>
      <c r="J145" s="13">
        <f>G145-INDEX($G$5:$G$159,MATCH(D145,$D$5:$D$159,0))</f>
        <v>0</v>
      </c>
    </row>
    <row r="146" spans="1:10" ht="15" customHeight="1">
      <c r="A146" s="30">
        <v>142</v>
      </c>
      <c r="B146" s="34" t="s">
        <v>308</v>
      </c>
      <c r="C146" s="47" t="s">
        <v>47</v>
      </c>
      <c r="D146" s="34" t="s">
        <v>110</v>
      </c>
      <c r="E146" s="34" t="s">
        <v>94</v>
      </c>
      <c r="F146" s="48">
        <v>0</v>
      </c>
      <c r="G146" s="48">
        <v>0</v>
      </c>
      <c r="H146" s="30" t="str">
        <f t="shared" si="8"/>
        <v>0.00/km</v>
      </c>
      <c r="I146" s="31">
        <f t="shared" si="9"/>
        <v>0</v>
      </c>
      <c r="J146" s="31">
        <f>G146-INDEX($G$5:$G$159,MATCH(D146,$D$5:$D$159,0))</f>
        <v>0</v>
      </c>
    </row>
  </sheetData>
  <sheetProtection/>
  <autoFilter ref="A4:J14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Corri per CollePardo</v>
      </c>
      <c r="B1" s="40"/>
      <c r="C1" s="41"/>
    </row>
    <row r="2" spans="1:3" ht="24" customHeight="1">
      <c r="A2" s="37" t="str">
        <f>Individuale!A2</f>
        <v>3ª edizione </v>
      </c>
      <c r="B2" s="37"/>
      <c r="C2" s="37"/>
    </row>
    <row r="3" spans="1:3" ht="24" customHeight="1">
      <c r="A3" s="42" t="str">
        <f>Individuale!A3</f>
        <v>Ariccia (RM) Italia - Venerdì 01/05/2015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160</v>
      </c>
      <c r="C5" s="24">
        <v>17</v>
      </c>
    </row>
    <row r="6" spans="1:3" ht="15" customHeight="1">
      <c r="A6" s="20">
        <v>2</v>
      </c>
      <c r="B6" s="21" t="s">
        <v>144</v>
      </c>
      <c r="C6" s="25">
        <v>16</v>
      </c>
    </row>
    <row r="7" spans="1:3" ht="15" customHeight="1">
      <c r="A7" s="20">
        <v>3</v>
      </c>
      <c r="B7" s="21" t="s">
        <v>106</v>
      </c>
      <c r="C7" s="25">
        <v>16</v>
      </c>
    </row>
    <row r="8" spans="1:3" ht="15" customHeight="1">
      <c r="A8" s="20">
        <v>4</v>
      </c>
      <c r="B8" s="21" t="s">
        <v>122</v>
      </c>
      <c r="C8" s="25">
        <v>8</v>
      </c>
    </row>
    <row r="9" spans="1:3" ht="15" customHeight="1">
      <c r="A9" s="27">
        <v>5</v>
      </c>
      <c r="B9" s="28" t="s">
        <v>310</v>
      </c>
      <c r="C9" s="29">
        <v>6</v>
      </c>
    </row>
    <row r="10" spans="1:3" ht="15" customHeight="1">
      <c r="A10" s="20">
        <v>6</v>
      </c>
      <c r="B10" s="21" t="s">
        <v>155</v>
      </c>
      <c r="C10" s="25">
        <v>6</v>
      </c>
    </row>
    <row r="11" spans="1:3" ht="15" customHeight="1">
      <c r="A11" s="20">
        <v>7</v>
      </c>
      <c r="B11" s="21" t="s">
        <v>117</v>
      </c>
      <c r="C11" s="25">
        <v>6</v>
      </c>
    </row>
    <row r="12" spans="1:3" ht="15" customHeight="1">
      <c r="A12" s="20">
        <v>8</v>
      </c>
      <c r="B12" s="21" t="s">
        <v>94</v>
      </c>
      <c r="C12" s="25">
        <v>5</v>
      </c>
    </row>
    <row r="13" spans="1:3" ht="15" customHeight="1">
      <c r="A13" s="20">
        <v>9</v>
      </c>
      <c r="B13" s="21" t="s">
        <v>111</v>
      </c>
      <c r="C13" s="25">
        <v>4</v>
      </c>
    </row>
    <row r="14" spans="1:3" ht="15" customHeight="1">
      <c r="A14" s="20">
        <v>10</v>
      </c>
      <c r="B14" s="21" t="s">
        <v>167</v>
      </c>
      <c r="C14" s="25">
        <v>4</v>
      </c>
    </row>
    <row r="15" spans="1:3" ht="15" customHeight="1">
      <c r="A15" s="20">
        <v>11</v>
      </c>
      <c r="B15" s="21" t="s">
        <v>120</v>
      </c>
      <c r="C15" s="25">
        <v>3</v>
      </c>
    </row>
    <row r="16" spans="1:3" ht="15" customHeight="1">
      <c r="A16" s="20">
        <v>12</v>
      </c>
      <c r="B16" s="21" t="s">
        <v>150</v>
      </c>
      <c r="C16" s="25">
        <v>3</v>
      </c>
    </row>
    <row r="17" spans="1:3" ht="15" customHeight="1">
      <c r="A17" s="20">
        <v>13</v>
      </c>
      <c r="B17" s="21" t="s">
        <v>309</v>
      </c>
      <c r="C17" s="25">
        <v>3</v>
      </c>
    </row>
    <row r="18" spans="1:3" ht="15" customHeight="1">
      <c r="A18" s="20">
        <v>14</v>
      </c>
      <c r="B18" s="21" t="s">
        <v>125</v>
      </c>
      <c r="C18" s="25">
        <v>3</v>
      </c>
    </row>
    <row r="19" spans="1:3" ht="15" customHeight="1">
      <c r="A19" s="20">
        <v>15</v>
      </c>
      <c r="B19" s="21" t="s">
        <v>299</v>
      </c>
      <c r="C19" s="25">
        <v>2</v>
      </c>
    </row>
    <row r="20" spans="1:3" ht="15" customHeight="1">
      <c r="A20" s="20">
        <v>16</v>
      </c>
      <c r="B20" s="21" t="s">
        <v>132</v>
      </c>
      <c r="C20" s="25">
        <v>2</v>
      </c>
    </row>
    <row r="21" spans="1:3" ht="15" customHeight="1">
      <c r="A21" s="20">
        <v>17</v>
      </c>
      <c r="B21" s="21" t="s">
        <v>115</v>
      </c>
      <c r="C21" s="25">
        <v>2</v>
      </c>
    </row>
    <row r="22" spans="1:3" ht="15" customHeight="1">
      <c r="A22" s="20">
        <v>18</v>
      </c>
      <c r="B22" s="21" t="s">
        <v>103</v>
      </c>
      <c r="C22" s="25">
        <v>2</v>
      </c>
    </row>
    <row r="23" spans="1:3" ht="15" customHeight="1">
      <c r="A23" s="20">
        <v>19</v>
      </c>
      <c r="B23" s="21" t="s">
        <v>239</v>
      </c>
      <c r="C23" s="25">
        <v>1</v>
      </c>
    </row>
    <row r="24" spans="1:3" ht="15" customHeight="1">
      <c r="A24" s="20">
        <v>20</v>
      </c>
      <c r="B24" s="21" t="s">
        <v>257</v>
      </c>
      <c r="C24" s="25">
        <v>1</v>
      </c>
    </row>
    <row r="25" spans="1:3" ht="15" customHeight="1">
      <c r="A25" s="20">
        <v>21</v>
      </c>
      <c r="B25" s="21" t="s">
        <v>228</v>
      </c>
      <c r="C25" s="25">
        <v>1</v>
      </c>
    </row>
    <row r="26" spans="1:3" ht="15" customHeight="1">
      <c r="A26" s="20">
        <v>22</v>
      </c>
      <c r="B26" s="21" t="s">
        <v>142</v>
      </c>
      <c r="C26" s="25">
        <v>1</v>
      </c>
    </row>
    <row r="27" spans="1:3" ht="15" customHeight="1">
      <c r="A27" s="20">
        <v>23</v>
      </c>
      <c r="B27" s="21" t="s">
        <v>252</v>
      </c>
      <c r="C27" s="25">
        <v>1</v>
      </c>
    </row>
    <row r="28" spans="1:3" ht="15" customHeight="1">
      <c r="A28" s="20">
        <v>24</v>
      </c>
      <c r="B28" s="21" t="s">
        <v>232</v>
      </c>
      <c r="C28" s="25">
        <v>1</v>
      </c>
    </row>
    <row r="29" spans="1:3" ht="15" customHeight="1">
      <c r="A29" s="20">
        <v>25</v>
      </c>
      <c r="B29" s="21" t="s">
        <v>272</v>
      </c>
      <c r="C29" s="25">
        <v>1</v>
      </c>
    </row>
    <row r="30" spans="1:3" ht="15" customHeight="1">
      <c r="A30" s="20">
        <v>26</v>
      </c>
      <c r="B30" s="21" t="s">
        <v>157</v>
      </c>
      <c r="C30" s="25">
        <v>1</v>
      </c>
    </row>
    <row r="31" spans="1:3" ht="15" customHeight="1">
      <c r="A31" s="20">
        <v>27</v>
      </c>
      <c r="B31" s="21" t="s">
        <v>137</v>
      </c>
      <c r="C31" s="25">
        <v>1</v>
      </c>
    </row>
    <row r="32" spans="1:3" ht="15" customHeight="1">
      <c r="A32" s="20">
        <v>28</v>
      </c>
      <c r="B32" s="21" t="s">
        <v>200</v>
      </c>
      <c r="C32" s="25">
        <v>1</v>
      </c>
    </row>
    <row r="33" spans="1:3" ht="15" customHeight="1">
      <c r="A33" s="20">
        <v>29</v>
      </c>
      <c r="B33" s="21" t="s">
        <v>173</v>
      </c>
      <c r="C33" s="25">
        <v>1</v>
      </c>
    </row>
    <row r="34" spans="1:3" ht="15" customHeight="1">
      <c r="A34" s="20">
        <v>30</v>
      </c>
      <c r="B34" s="21" t="s">
        <v>278</v>
      </c>
      <c r="C34" s="25">
        <v>1</v>
      </c>
    </row>
    <row r="35" spans="1:3" ht="15" customHeight="1">
      <c r="A35" s="20">
        <v>31</v>
      </c>
      <c r="B35" s="21" t="s">
        <v>96</v>
      </c>
      <c r="C35" s="25">
        <v>1</v>
      </c>
    </row>
    <row r="36" spans="1:3" ht="15" customHeight="1">
      <c r="A36" s="20">
        <v>32</v>
      </c>
      <c r="B36" s="21" t="s">
        <v>129</v>
      </c>
      <c r="C36" s="25">
        <v>1</v>
      </c>
    </row>
    <row r="37" spans="1:3" ht="15" customHeight="1">
      <c r="A37" s="20">
        <v>33</v>
      </c>
      <c r="B37" s="21" t="s">
        <v>127</v>
      </c>
      <c r="C37" s="25">
        <v>1</v>
      </c>
    </row>
    <row r="38" spans="1:3" ht="15" customHeight="1">
      <c r="A38" s="20">
        <v>34</v>
      </c>
      <c r="B38" s="21" t="s">
        <v>100</v>
      </c>
      <c r="C38" s="25">
        <v>1</v>
      </c>
    </row>
    <row r="39" spans="1:3" ht="15" customHeight="1">
      <c r="A39" s="20">
        <v>35</v>
      </c>
      <c r="B39" s="21" t="s">
        <v>259</v>
      </c>
      <c r="C39" s="25">
        <v>1</v>
      </c>
    </row>
    <row r="40" spans="1:3" ht="15" customHeight="1">
      <c r="A40" s="20">
        <v>36</v>
      </c>
      <c r="B40" s="21" t="s">
        <v>184</v>
      </c>
      <c r="C40" s="25">
        <v>1</v>
      </c>
    </row>
    <row r="41" spans="1:3" ht="15" customHeight="1">
      <c r="A41" s="20">
        <v>37</v>
      </c>
      <c r="B41" s="21" t="s">
        <v>176</v>
      </c>
      <c r="C41" s="25">
        <v>1</v>
      </c>
    </row>
    <row r="42" spans="1:3" ht="15" customHeight="1">
      <c r="A42" s="20">
        <v>38</v>
      </c>
      <c r="B42" s="21" t="s">
        <v>189</v>
      </c>
      <c r="C42" s="25">
        <v>1</v>
      </c>
    </row>
    <row r="43" spans="1:3" ht="15" customHeight="1">
      <c r="A43" s="20">
        <v>39</v>
      </c>
      <c r="B43" s="21" t="s">
        <v>135</v>
      </c>
      <c r="C43" s="25">
        <v>1</v>
      </c>
    </row>
    <row r="44" spans="1:3" ht="15" customHeight="1">
      <c r="A44" s="20">
        <v>40</v>
      </c>
      <c r="B44" s="21" t="s">
        <v>285</v>
      </c>
      <c r="C44" s="25">
        <v>1</v>
      </c>
    </row>
    <row r="45" spans="1:3" ht="15" customHeight="1">
      <c r="A45" s="20">
        <v>41</v>
      </c>
      <c r="B45" s="21" t="s">
        <v>165</v>
      </c>
      <c r="C45" s="25">
        <v>1</v>
      </c>
    </row>
    <row r="46" spans="1:3" ht="15" customHeight="1">
      <c r="A46" s="20">
        <v>42</v>
      </c>
      <c r="B46" s="21" t="s">
        <v>226</v>
      </c>
      <c r="C46" s="25">
        <v>1</v>
      </c>
    </row>
    <row r="47" spans="1:3" ht="15" customHeight="1">
      <c r="A47" s="20">
        <v>43</v>
      </c>
      <c r="B47" s="21" t="s">
        <v>180</v>
      </c>
      <c r="C47" s="25">
        <v>1</v>
      </c>
    </row>
    <row r="48" spans="1:3" ht="15" customHeight="1">
      <c r="A48" s="20">
        <v>44</v>
      </c>
      <c r="B48" s="21" t="s">
        <v>113</v>
      </c>
      <c r="C48" s="25">
        <v>1</v>
      </c>
    </row>
    <row r="49" spans="1:3" ht="15" customHeight="1">
      <c r="A49" s="20">
        <v>45</v>
      </c>
      <c r="B49" s="21" t="s">
        <v>91</v>
      </c>
      <c r="C49" s="25">
        <v>1</v>
      </c>
    </row>
    <row r="50" spans="1:3" ht="15" customHeight="1">
      <c r="A50" s="20">
        <v>46</v>
      </c>
      <c r="B50" s="21" t="s">
        <v>276</v>
      </c>
      <c r="C50" s="25">
        <v>1</v>
      </c>
    </row>
    <row r="51" spans="1:3" ht="15" customHeight="1">
      <c r="A51" s="20">
        <v>47</v>
      </c>
      <c r="B51" s="21" t="s">
        <v>216</v>
      </c>
      <c r="C51" s="25">
        <v>1</v>
      </c>
    </row>
    <row r="52" spans="1:3" ht="15" customHeight="1">
      <c r="A52" s="20">
        <v>48</v>
      </c>
      <c r="B52" s="21" t="s">
        <v>287</v>
      </c>
      <c r="C52" s="25">
        <v>1</v>
      </c>
    </row>
    <row r="53" spans="1:3" ht="15" customHeight="1">
      <c r="A53" s="20">
        <v>49</v>
      </c>
      <c r="B53" s="21" t="s">
        <v>219</v>
      </c>
      <c r="C53" s="25">
        <v>1</v>
      </c>
    </row>
    <row r="54" spans="1:3" ht="15" customHeight="1">
      <c r="A54" s="20">
        <v>50</v>
      </c>
      <c r="B54" s="21" t="s">
        <v>245</v>
      </c>
      <c r="C54" s="25">
        <v>1</v>
      </c>
    </row>
    <row r="55" spans="1:3" ht="15" customHeight="1">
      <c r="A55" s="20">
        <v>51</v>
      </c>
      <c r="B55" s="21" t="s">
        <v>182</v>
      </c>
      <c r="C55" s="25">
        <v>1</v>
      </c>
    </row>
    <row r="56" spans="1:3" ht="12.75">
      <c r="A56" s="22">
        <v>52</v>
      </c>
      <c r="B56" s="23" t="s">
        <v>191</v>
      </c>
      <c r="C56" s="26">
        <v>1</v>
      </c>
    </row>
    <row r="57" ht="12.75">
      <c r="C57" s="2">
        <f>SUM(C5:C56)</f>
        <v>142</v>
      </c>
    </row>
  </sheetData>
  <sheetProtection/>
  <autoFilter ref="A4:C3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2015-05-06T20:48:33Z</dcterms:modified>
  <cp:category/>
  <cp:version/>
  <cp:contentType/>
  <cp:contentStatus/>
</cp:coreProperties>
</file>