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<sst xmlns="http://schemas.openxmlformats.org/spreadsheetml/2006/main" count="381" uniqueCount="194">
  <si>
    <t>PELONARA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</si>
  <si>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</si>
  <si>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</si>
  <si>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</si>
  <si>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</si>
  <si>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</si>
  <si>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</si>
  <si>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</si>
  <si>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</si>
  <si>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</si>
  <si>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</si>
  <si>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</si>
  <si>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</si>
  <si>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LBM SPORT TEAM</t>
  </si>
  <si>
    <t>GIANLUCA</t>
  </si>
  <si>
    <t>LUCA</t>
  </si>
  <si>
    <t>SIMONE</t>
  </si>
  <si>
    <t>VITTORIO</t>
  </si>
  <si>
    <t>EMILIANO</t>
  </si>
  <si>
    <t>FABIO</t>
  </si>
  <si>
    <t>A.S. ROMA ROAD R.CLUB</t>
  </si>
  <si>
    <t>FABRIZIO</t>
  </si>
  <si>
    <t>ANDREA</t>
  </si>
  <si>
    <t>GIULIO</t>
  </si>
  <si>
    <t>ALESSANDRO</t>
  </si>
  <si>
    <t>G.S. CAT SPORT ROMA</t>
  </si>
  <si>
    <t>CARLO</t>
  </si>
  <si>
    <t>MARCO</t>
  </si>
  <si>
    <t>CLAUDIO</t>
  </si>
  <si>
    <t>A.S.D. RUNNING EVOLUTION</t>
  </si>
  <si>
    <t>ANGELO</t>
  </si>
  <si>
    <t>FRANCESCO</t>
  </si>
  <si>
    <t>STEFANO</t>
  </si>
  <si>
    <t>EMANUELE</t>
  </si>
  <si>
    <t>LUCIANO</t>
  </si>
  <si>
    <t>ROBERTO</t>
  </si>
  <si>
    <t>MAURIZIO</t>
  </si>
  <si>
    <t>MARIO</t>
  </si>
  <si>
    <t>MASSIMILIANO</t>
  </si>
  <si>
    <t>PAOLO</t>
  </si>
  <si>
    <t>LUIGI</t>
  </si>
  <si>
    <t>GINO</t>
  </si>
  <si>
    <t>ANTONIO</t>
  </si>
  <si>
    <t>FARINA</t>
  </si>
  <si>
    <t>ENZO</t>
  </si>
  <si>
    <t>GIANNI</t>
  </si>
  <si>
    <t>DUE PONTI SRL</t>
  </si>
  <si>
    <t>LAURA</t>
  </si>
  <si>
    <t>LORENZO</t>
  </si>
  <si>
    <t>CECCHINI</t>
  </si>
  <si>
    <t>GRAZIANO</t>
  </si>
  <si>
    <t>FEDERICO</t>
  </si>
  <si>
    <t>AM</t>
  </si>
  <si>
    <t>GIORGIO</t>
  </si>
  <si>
    <t>VALENTI</t>
  </si>
  <si>
    <t>MANUEL</t>
  </si>
  <si>
    <t>GUERRA</t>
  </si>
  <si>
    <t>MOCCIA</t>
  </si>
  <si>
    <t>BRILLI</t>
  </si>
  <si>
    <t>MELONI</t>
  </si>
  <si>
    <t>TOP RUNNERS CASTELLI ROMANI</t>
  </si>
  <si>
    <t>ARRIGONI</t>
  </si>
  <si>
    <t>ESERCITO SPORT &amp; GIOVANI</t>
  </si>
  <si>
    <t>SAUL</t>
  </si>
  <si>
    <t>BRAVETTA RUNNERS</t>
  </si>
  <si>
    <t>ZARLENGA</t>
  </si>
  <si>
    <t>PIETRO</t>
  </si>
  <si>
    <t>CICERCHIA</t>
  </si>
  <si>
    <t>GIULIANI</t>
  </si>
  <si>
    <t>GUERRIERI</t>
  </si>
  <si>
    <t>GENNARO</t>
  </si>
  <si>
    <t>SANDRO</t>
  </si>
  <si>
    <t>ERNESTO</t>
  </si>
  <si>
    <t>DI ROCCO</t>
  </si>
  <si>
    <t>RENATO</t>
  </si>
  <si>
    <t>TEMPIO</t>
  </si>
  <si>
    <t>CORSA DEI SANTI</t>
  </si>
  <si>
    <t>ALESSANDRA</t>
  </si>
  <si>
    <t>AF</t>
  </si>
  <si>
    <t>GARGIULO</t>
  </si>
  <si>
    <t>MARINO</t>
  </si>
  <si>
    <t>ALFREDO</t>
  </si>
  <si>
    <t>IGNAZIO STEFANO</t>
  </si>
  <si>
    <t>GUIDO</t>
  </si>
  <si>
    <t>CINA</t>
  </si>
  <si>
    <t>FABRIZI</t>
  </si>
  <si>
    <t>TADDEI</t>
  </si>
  <si>
    <t>VALTER</t>
  </si>
  <si>
    <t>CORDA</t>
  </si>
  <si>
    <t>BERNARDINI</t>
  </si>
  <si>
    <t>ACHILLE</t>
  </si>
  <si>
    <t>RINALDO</t>
  </si>
  <si>
    <t>ZANOLLI</t>
  </si>
  <si>
    <t>AUGUSTO</t>
  </si>
  <si>
    <t>LEONE</t>
  </si>
  <si>
    <t>GIANCARLO</t>
  </si>
  <si>
    <t>LINO</t>
  </si>
  <si>
    <t>CATALANO</t>
  </si>
  <si>
    <t>FAZIO</t>
  </si>
  <si>
    <t>FEDERICI</t>
  </si>
  <si>
    <t>FORTE</t>
  </si>
  <si>
    <t>DI GIORGIO</t>
  </si>
  <si>
    <t>CARDONI</t>
  </si>
  <si>
    <t>ARIGONI</t>
  </si>
  <si>
    <t>CASTELLANA</t>
  </si>
  <si>
    <t>ADRIANO</t>
  </si>
  <si>
    <t>CELANI</t>
  </si>
  <si>
    <t>ANGELINI</t>
  </si>
  <si>
    <t>IADELUCA</t>
  </si>
  <si>
    <t>FRAZZINI</t>
  </si>
  <si>
    <t>PINTO</t>
  </si>
  <si>
    <t>GAUDIOSO</t>
  </si>
  <si>
    <t>NARDECCHIA</t>
  </si>
  <si>
    <t>PACE</t>
  </si>
  <si>
    <t>FAUSTO</t>
  </si>
  <si>
    <t>CANDIANA</t>
  </si>
  <si>
    <t>SALCI</t>
  </si>
  <si>
    <t>RASO</t>
  </si>
  <si>
    <t>AGOSTINO</t>
  </si>
  <si>
    <t>LAZZARINI</t>
  </si>
  <si>
    <t>ORONZINI</t>
  </si>
  <si>
    <t>CM</t>
  </si>
  <si>
    <t>BANCARI ROMANI</t>
  </si>
  <si>
    <t>BM</t>
  </si>
  <si>
    <t xml:space="preserve">MEDIOLANUM </t>
  </si>
  <si>
    <t>DM</t>
  </si>
  <si>
    <t>BANCA NAZIONALE DEL LAVORO</t>
  </si>
  <si>
    <t>UNICREDIT</t>
  </si>
  <si>
    <t>ATLETICA COLOSSEO 2000</t>
  </si>
  <si>
    <t>ABI</t>
  </si>
  <si>
    <t>BANCA POP. APRILIA</t>
  </si>
  <si>
    <t>ZUFFRANIERI</t>
  </si>
  <si>
    <t>CARIPARMA</t>
  </si>
  <si>
    <t>INTESA SAN PAOLO</t>
  </si>
  <si>
    <t>EM</t>
  </si>
  <si>
    <t>CATANZANI</t>
  </si>
  <si>
    <t>MONTE DEI PASCHI</t>
  </si>
  <si>
    <t>FALATO</t>
  </si>
  <si>
    <t>FOROGHI</t>
  </si>
  <si>
    <t>IMBUCATURA</t>
  </si>
  <si>
    <t>CRISTINA MARILENA</t>
  </si>
  <si>
    <t>BF</t>
  </si>
  <si>
    <t>BANCA POPOLARE DELL'EMILIA</t>
  </si>
  <si>
    <t>MENEGUZZO</t>
  </si>
  <si>
    <t>MILANESE</t>
  </si>
  <si>
    <t>CIGNITTI</t>
  </si>
  <si>
    <t>MARCO FABIO</t>
  </si>
  <si>
    <t>ASTORI</t>
  </si>
  <si>
    <t>COZZI</t>
  </si>
  <si>
    <t>RAPALI</t>
  </si>
  <si>
    <t>BENITO</t>
  </si>
  <si>
    <t>FM</t>
  </si>
  <si>
    <t>CASSANDRA</t>
  </si>
  <si>
    <t>MUZZI</t>
  </si>
  <si>
    <t>CORRIAS</t>
  </si>
  <si>
    <t>GIONCADA</t>
  </si>
  <si>
    <t>CAMERTONI</t>
  </si>
  <si>
    <t>BRANZANTI</t>
  </si>
  <si>
    <t>ARACU</t>
  </si>
  <si>
    <t>CHIESA</t>
  </si>
  <si>
    <t>MARIO DONATO LUCA</t>
  </si>
  <si>
    <t>POZZI</t>
  </si>
  <si>
    <t>DE MICCO</t>
  </si>
  <si>
    <t>ALBINA</t>
  </si>
  <si>
    <t>CF</t>
  </si>
  <si>
    <t>TAGLIENTE</t>
  </si>
  <si>
    <t>FRABOTTA</t>
  </si>
  <si>
    <t>MARIA ADELAIDE</t>
  </si>
  <si>
    <t>ISOTTI</t>
  </si>
  <si>
    <t>ARNAUD</t>
  </si>
  <si>
    <t>Cross Interbancario</t>
  </si>
  <si>
    <t>39ª edizione</t>
  </si>
  <si>
    <t>Centro Sportivo Banca d'Itale - Roma (RM) Italia - Domenica 24/02/2013</t>
  </si>
  <si>
    <t>BANCA D'ITALIA</t>
  </si>
  <si>
    <t>NEGRI</t>
  </si>
  <si>
    <t>LORENA</t>
  </si>
  <si>
    <t>A.S.D. PODISTICA SOLIDARIETA'</t>
  </si>
  <si>
    <t>ADANTI</t>
  </si>
  <si>
    <t>GRASSO</t>
  </si>
  <si>
    <t>TUNDO</t>
  </si>
  <si>
    <t>RICCARDI</t>
  </si>
  <si>
    <t>CECCOTTI</t>
  </si>
  <si>
    <t>PASQUALI</t>
  </si>
  <si>
    <t>TIBERTI</t>
  </si>
  <si>
    <t>SCARNATI</t>
  </si>
  <si>
    <t>PRETTO</t>
  </si>
  <si>
    <t>IANNUCCI</t>
  </si>
  <si>
    <t>MARSIGLIA</t>
  </si>
  <si>
    <t>ROCCHI</t>
  </si>
  <si>
    <t>UTZERI</t>
  </si>
  <si>
    <t>FRANCESCA ROMANA</t>
  </si>
  <si>
    <t>CONSIGLIO</t>
  </si>
  <si>
    <t>OTTAVIANI</t>
  </si>
  <si>
    <t>TOPPANO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</si>
</sst>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vertical="center"/>
    </xf>
    <xf numFmtId="21" fontId="9" fillId="35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87" sqref="F8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170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171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172</v>
      </c>
      <c r="B3" s="34"/>
      <c r="C3" s="34"/>
      <c r="D3" s="34"/>
      <c r="E3" s="34"/>
      <c r="F3" s="34"/>
      <c r="G3" s="34"/>
      <c r="H3" s="3" t="s">
        <v>2</v>
      </c>
      <c r="I3" s="4">
        <v>6.8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2" customFormat="1" ht="15" customHeight="1">
      <c r="A5" s="10">
        <v>1</v>
      </c>
      <c r="B5" s="29" t="s">
        <v>120</v>
      </c>
      <c r="C5" s="29" t="s">
        <v>24</v>
      </c>
      <c r="D5" s="10" t="s">
        <v>121</v>
      </c>
      <c r="E5" s="29" t="s">
        <v>122</v>
      </c>
      <c r="F5" s="11">
        <v>0.016481481481481482</v>
      </c>
      <c r="G5" s="10" t="str">
        <f aca="true" t="shared" si="0" ref="G5:G68">TEXT(INT((HOUR(F5)*3600+MINUTE(F5)*60+SECOND(F5))/$I$3/60),"0")&amp;"."&amp;TEXT(MOD((HOUR(F5)*3600+MINUTE(F5)*60+SECOND(F5))/$I$3,60),"00")&amp;"/km"</f>
        <v>3.29/km</v>
      </c>
      <c r="H5" s="11">
        <f aca="true" t="shared" si="1" ref="H5:H68">F5-$F$5</f>
        <v>0</v>
      </c>
      <c r="I5" s="11">
        <f aca="true" t="shared" si="2" ref="I5:I36">F5-INDEX($F$5:$F$93,MATCH(D5,$D$5:$D$93,0))</f>
        <v>0</v>
      </c>
    </row>
    <row r="6" spans="1:9" s="12" customFormat="1" ht="15" customHeight="1">
      <c r="A6" s="13">
        <v>2</v>
      </c>
      <c r="B6" s="30" t="s">
        <v>58</v>
      </c>
      <c r="C6" s="30" t="s">
        <v>21</v>
      </c>
      <c r="D6" s="13" t="s">
        <v>123</v>
      </c>
      <c r="E6" s="30" t="s">
        <v>124</v>
      </c>
      <c r="F6" s="14">
        <v>0.016620370370370372</v>
      </c>
      <c r="G6" s="13" t="str">
        <f t="shared" si="0"/>
        <v>3.31/km</v>
      </c>
      <c r="H6" s="14">
        <f t="shared" si="1"/>
        <v>0.00013888888888888978</v>
      </c>
      <c r="I6" s="14">
        <f t="shared" si="2"/>
        <v>0</v>
      </c>
    </row>
    <row r="7" spans="1:9" s="12" customFormat="1" ht="15" customHeight="1">
      <c r="A7" s="26">
        <v>3</v>
      </c>
      <c r="B7" s="27" t="s">
        <v>108</v>
      </c>
      <c r="C7" s="27" t="s">
        <v>93</v>
      </c>
      <c r="D7" s="26" t="s">
        <v>121</v>
      </c>
      <c r="E7" s="27" t="s">
        <v>173</v>
      </c>
      <c r="F7" s="28">
        <v>0.016666666666666666</v>
      </c>
      <c r="G7" s="26" t="str">
        <f t="shared" si="0"/>
        <v>3.32/km</v>
      </c>
      <c r="H7" s="28">
        <f t="shared" si="1"/>
        <v>0.00018518518518518406</v>
      </c>
      <c r="I7" s="28">
        <f t="shared" si="2"/>
        <v>0.00018518518518518406</v>
      </c>
    </row>
    <row r="8" spans="1:9" s="12" customFormat="1" ht="15" customHeight="1">
      <c r="A8" s="13">
        <v>4</v>
      </c>
      <c r="B8" s="30" t="s">
        <v>57</v>
      </c>
      <c r="C8" s="30" t="s">
        <v>22</v>
      </c>
      <c r="D8" s="13" t="s">
        <v>125</v>
      </c>
      <c r="E8" s="30" t="s">
        <v>126</v>
      </c>
      <c r="F8" s="14">
        <v>0.01675925925925926</v>
      </c>
      <c r="G8" s="13" t="str">
        <f t="shared" si="0"/>
        <v>3.33/km</v>
      </c>
      <c r="H8" s="14">
        <f t="shared" si="1"/>
        <v>0.0002777777777777761</v>
      </c>
      <c r="I8" s="14">
        <f t="shared" si="2"/>
        <v>0</v>
      </c>
    </row>
    <row r="9" spans="1:9" s="12" customFormat="1" ht="15" customHeight="1">
      <c r="A9" s="13">
        <v>5</v>
      </c>
      <c r="B9" s="30" t="s">
        <v>56</v>
      </c>
      <c r="C9" s="30" t="s">
        <v>63</v>
      </c>
      <c r="D9" s="13" t="s">
        <v>121</v>
      </c>
      <c r="E9" s="30" t="s">
        <v>46</v>
      </c>
      <c r="F9" s="14">
        <v>0.01685185185185185</v>
      </c>
      <c r="G9" s="13" t="str">
        <f t="shared" si="0"/>
        <v>3.34/km</v>
      </c>
      <c r="H9" s="14">
        <f t="shared" si="1"/>
        <v>0.00037037037037036813</v>
      </c>
      <c r="I9" s="14">
        <f t="shared" si="2"/>
        <v>0.00037037037037036813</v>
      </c>
    </row>
    <row r="10" spans="1:9" s="12" customFormat="1" ht="15" customHeight="1">
      <c r="A10" s="13">
        <v>6</v>
      </c>
      <c r="B10" s="30" t="s">
        <v>89</v>
      </c>
      <c r="C10" s="30" t="s">
        <v>34</v>
      </c>
      <c r="D10" s="13" t="s">
        <v>125</v>
      </c>
      <c r="E10" s="30" t="s">
        <v>173</v>
      </c>
      <c r="F10" s="14">
        <v>0.016863425925925928</v>
      </c>
      <c r="G10" s="13" t="str">
        <f t="shared" si="0"/>
        <v>3.34/km</v>
      </c>
      <c r="H10" s="14">
        <f t="shared" si="1"/>
        <v>0.00038194444444444517</v>
      </c>
      <c r="I10" s="14">
        <f t="shared" si="2"/>
        <v>0.00010416666666666907</v>
      </c>
    </row>
    <row r="11" spans="1:9" s="12" customFormat="1" ht="15" customHeight="1">
      <c r="A11" s="13">
        <v>7</v>
      </c>
      <c r="B11" s="30" t="s">
        <v>61</v>
      </c>
      <c r="C11" s="30" t="s">
        <v>55</v>
      </c>
      <c r="D11" s="13" t="s">
        <v>123</v>
      </c>
      <c r="E11" s="30" t="s">
        <v>127</v>
      </c>
      <c r="F11" s="14">
        <v>0.016967592592592593</v>
      </c>
      <c r="G11" s="13" t="str">
        <f t="shared" si="0"/>
        <v>3.36/km</v>
      </c>
      <c r="H11" s="14">
        <f t="shared" si="1"/>
        <v>0.00048611111111111077</v>
      </c>
      <c r="I11" s="14">
        <f t="shared" si="2"/>
        <v>0.000347222222222221</v>
      </c>
    </row>
    <row r="12" spans="1:9" s="12" customFormat="1" ht="15" customHeight="1">
      <c r="A12" s="13">
        <v>8</v>
      </c>
      <c r="B12" s="30" t="s">
        <v>182</v>
      </c>
      <c r="C12" s="30" t="s">
        <v>16</v>
      </c>
      <c r="D12" s="13" t="s">
        <v>52</v>
      </c>
      <c r="E12" s="30" t="s">
        <v>128</v>
      </c>
      <c r="F12" s="14">
        <v>0.01704861111111111</v>
      </c>
      <c r="G12" s="13" t="str">
        <f t="shared" si="0"/>
        <v>3.37/km</v>
      </c>
      <c r="H12" s="14">
        <f t="shared" si="1"/>
        <v>0.0005671296296296292</v>
      </c>
      <c r="I12" s="14">
        <f t="shared" si="2"/>
        <v>0</v>
      </c>
    </row>
    <row r="13" spans="1:9" s="12" customFormat="1" ht="15" customHeight="1">
      <c r="A13" s="13">
        <v>9</v>
      </c>
      <c r="B13" s="30" t="s">
        <v>68</v>
      </c>
      <c r="C13" s="30" t="s">
        <v>30</v>
      </c>
      <c r="D13" s="13" t="s">
        <v>125</v>
      </c>
      <c r="E13" s="30" t="s">
        <v>129</v>
      </c>
      <c r="F13" s="14">
        <v>0.017152777777777777</v>
      </c>
      <c r="G13" s="13" t="str">
        <f t="shared" si="0"/>
        <v>3.38/km</v>
      </c>
      <c r="H13" s="14">
        <f t="shared" si="1"/>
        <v>0.0006712962962962948</v>
      </c>
      <c r="I13" s="14">
        <f t="shared" si="2"/>
        <v>0.00039351851851851874</v>
      </c>
    </row>
    <row r="14" spans="1:9" s="12" customFormat="1" ht="15" customHeight="1">
      <c r="A14" s="13">
        <v>10</v>
      </c>
      <c r="B14" s="30" t="s">
        <v>84</v>
      </c>
      <c r="C14" s="30" t="s">
        <v>32</v>
      </c>
      <c r="D14" s="13" t="s">
        <v>121</v>
      </c>
      <c r="E14" s="30" t="s">
        <v>127</v>
      </c>
      <c r="F14" s="14">
        <v>0.017569444444444447</v>
      </c>
      <c r="G14" s="13" t="str">
        <f t="shared" si="0"/>
        <v>3.43/km</v>
      </c>
      <c r="H14" s="14">
        <f t="shared" si="1"/>
        <v>0.0010879629629629642</v>
      </c>
      <c r="I14" s="14">
        <f t="shared" si="2"/>
        <v>0.0010879629629629642</v>
      </c>
    </row>
    <row r="15" spans="1:9" s="12" customFormat="1" ht="15" customHeight="1">
      <c r="A15" s="26">
        <v>11</v>
      </c>
      <c r="B15" s="27" t="s">
        <v>67</v>
      </c>
      <c r="C15" s="27" t="s">
        <v>18</v>
      </c>
      <c r="D15" s="26" t="s">
        <v>123</v>
      </c>
      <c r="E15" s="27" t="s">
        <v>176</v>
      </c>
      <c r="F15" s="28">
        <v>0.01778935185185185</v>
      </c>
      <c r="G15" s="26" t="str">
        <f t="shared" si="0"/>
        <v>3.46/km</v>
      </c>
      <c r="H15" s="28">
        <f t="shared" si="1"/>
        <v>0.001307870370370369</v>
      </c>
      <c r="I15" s="28">
        <f t="shared" si="2"/>
        <v>0.0011689814814814792</v>
      </c>
    </row>
    <row r="16" spans="1:9" s="12" customFormat="1" ht="15" customHeight="1">
      <c r="A16" s="26">
        <v>12</v>
      </c>
      <c r="B16" s="27" t="s">
        <v>79</v>
      </c>
      <c r="C16" s="27" t="s">
        <v>15</v>
      </c>
      <c r="D16" s="26" t="s">
        <v>52</v>
      </c>
      <c r="E16" s="27" t="s">
        <v>176</v>
      </c>
      <c r="F16" s="28">
        <v>0.017905092592592594</v>
      </c>
      <c r="G16" s="26" t="str">
        <f t="shared" si="0"/>
        <v>3.48/km</v>
      </c>
      <c r="H16" s="28">
        <f t="shared" si="1"/>
        <v>0.0014236111111111116</v>
      </c>
      <c r="I16" s="28">
        <f t="shared" si="2"/>
        <v>0.0008564814814814824</v>
      </c>
    </row>
    <row r="17" spans="1:9" s="12" customFormat="1" ht="15" customHeight="1">
      <c r="A17" s="13">
        <v>13</v>
      </c>
      <c r="B17" s="30" t="s">
        <v>75</v>
      </c>
      <c r="C17" s="30" t="s">
        <v>53</v>
      </c>
      <c r="D17" s="13" t="s">
        <v>125</v>
      </c>
      <c r="E17" s="30" t="s">
        <v>76</v>
      </c>
      <c r="F17" s="14">
        <v>0.017962962962962962</v>
      </c>
      <c r="G17" s="13" t="str">
        <f t="shared" si="0"/>
        <v>3.48/km</v>
      </c>
      <c r="H17" s="14">
        <f t="shared" si="1"/>
        <v>0.0014814814814814795</v>
      </c>
      <c r="I17" s="14">
        <f t="shared" si="2"/>
        <v>0.0012037037037037034</v>
      </c>
    </row>
    <row r="18" spans="1:9" s="12" customFormat="1" ht="15" customHeight="1">
      <c r="A18" s="13">
        <v>14</v>
      </c>
      <c r="B18" s="30" t="s">
        <v>92</v>
      </c>
      <c r="C18" s="30" t="s">
        <v>24</v>
      </c>
      <c r="D18" s="13" t="s">
        <v>121</v>
      </c>
      <c r="E18" s="30" t="s">
        <v>130</v>
      </c>
      <c r="F18" s="14">
        <v>0.018032407407407407</v>
      </c>
      <c r="G18" s="13" t="str">
        <f t="shared" si="0"/>
        <v>3.49/km</v>
      </c>
      <c r="H18" s="14">
        <f t="shared" si="1"/>
        <v>0.0015509259259259243</v>
      </c>
      <c r="I18" s="14">
        <f t="shared" si="2"/>
        <v>0.0015509259259259243</v>
      </c>
    </row>
    <row r="19" spans="1:9" s="12" customFormat="1" ht="15" customHeight="1">
      <c r="A19" s="13">
        <v>15</v>
      </c>
      <c r="B19" s="30" t="s">
        <v>131</v>
      </c>
      <c r="C19" s="30" t="s">
        <v>19</v>
      </c>
      <c r="D19" s="13" t="s">
        <v>121</v>
      </c>
      <c r="E19" s="30" t="s">
        <v>173</v>
      </c>
      <c r="F19" s="14">
        <v>0.01810185185185185</v>
      </c>
      <c r="G19" s="13" t="str">
        <f t="shared" si="0"/>
        <v>3.50/km</v>
      </c>
      <c r="H19" s="14">
        <f t="shared" si="1"/>
        <v>0.0016203703703703692</v>
      </c>
      <c r="I19" s="14">
        <f t="shared" si="2"/>
        <v>0.0016203703703703692</v>
      </c>
    </row>
    <row r="20" spans="1:9" s="12" customFormat="1" ht="15" customHeight="1">
      <c r="A20" s="13">
        <v>16</v>
      </c>
      <c r="B20" s="30" t="s">
        <v>102</v>
      </c>
      <c r="C20" s="30" t="s">
        <v>28</v>
      </c>
      <c r="D20" s="13" t="s">
        <v>121</v>
      </c>
      <c r="E20" s="30" t="s">
        <v>132</v>
      </c>
      <c r="F20" s="14">
        <v>0.018171296296296297</v>
      </c>
      <c r="G20" s="13" t="str">
        <f t="shared" si="0"/>
        <v>3.51/km</v>
      </c>
      <c r="H20" s="14">
        <f t="shared" si="1"/>
        <v>0.0016898148148148141</v>
      </c>
      <c r="I20" s="14">
        <f t="shared" si="2"/>
        <v>0.0016898148148148141</v>
      </c>
    </row>
    <row r="21" spans="1:9" s="12" customFormat="1" ht="15" customHeight="1">
      <c r="A21" s="13">
        <v>17</v>
      </c>
      <c r="B21" s="30" t="s">
        <v>43</v>
      </c>
      <c r="C21" s="30" t="s">
        <v>82</v>
      </c>
      <c r="D21" s="13" t="s">
        <v>121</v>
      </c>
      <c r="E21" s="30" t="s">
        <v>127</v>
      </c>
      <c r="F21" s="14">
        <v>0.018460648148148146</v>
      </c>
      <c r="G21" s="13" t="str">
        <f t="shared" si="0"/>
        <v>3.55/km</v>
      </c>
      <c r="H21" s="14">
        <f t="shared" si="1"/>
        <v>0.001979166666666664</v>
      </c>
      <c r="I21" s="14">
        <f t="shared" si="2"/>
        <v>0.001979166666666664</v>
      </c>
    </row>
    <row r="22" spans="1:9" s="12" customFormat="1" ht="15" customHeight="1">
      <c r="A22" s="13">
        <v>18</v>
      </c>
      <c r="B22" s="30" t="s">
        <v>109</v>
      </c>
      <c r="C22" s="30" t="s">
        <v>51</v>
      </c>
      <c r="D22" s="13" t="s">
        <v>52</v>
      </c>
      <c r="E22" s="30" t="s">
        <v>62</v>
      </c>
      <c r="F22" s="14">
        <v>0.018703703703703705</v>
      </c>
      <c r="G22" s="13" t="str">
        <f t="shared" si="0"/>
        <v>3.58/km</v>
      </c>
      <c r="H22" s="14">
        <f t="shared" si="1"/>
        <v>0.0022222222222222227</v>
      </c>
      <c r="I22" s="14">
        <f t="shared" si="2"/>
        <v>0.0016550925925925934</v>
      </c>
    </row>
    <row r="23" spans="1:9" s="12" customFormat="1" ht="15" customHeight="1">
      <c r="A23" s="13">
        <v>19</v>
      </c>
      <c r="B23" s="30" t="s">
        <v>188</v>
      </c>
      <c r="C23" s="30" t="s">
        <v>19</v>
      </c>
      <c r="D23" s="13" t="s">
        <v>121</v>
      </c>
      <c r="E23" s="30" t="s">
        <v>133</v>
      </c>
      <c r="F23" s="14">
        <v>0.018784722222222223</v>
      </c>
      <c r="G23" s="13" t="str">
        <f t="shared" si="0"/>
        <v>3.59/km</v>
      </c>
      <c r="H23" s="14">
        <f t="shared" si="1"/>
        <v>0.002303240740740741</v>
      </c>
      <c r="I23" s="14">
        <f t="shared" si="2"/>
        <v>0.002303240740740741</v>
      </c>
    </row>
    <row r="24" spans="1:9" s="12" customFormat="1" ht="15" customHeight="1">
      <c r="A24" s="13">
        <v>20</v>
      </c>
      <c r="B24" s="30" t="s">
        <v>80</v>
      </c>
      <c r="C24" s="30" t="s">
        <v>66</v>
      </c>
      <c r="D24" s="13" t="s">
        <v>52</v>
      </c>
      <c r="E24" s="30" t="s">
        <v>132</v>
      </c>
      <c r="F24" s="14">
        <v>0.01920138888888889</v>
      </c>
      <c r="G24" s="13" t="str">
        <f t="shared" si="0"/>
        <v>4.04/km</v>
      </c>
      <c r="H24" s="14">
        <f t="shared" si="1"/>
        <v>0.002719907407407407</v>
      </c>
      <c r="I24" s="14">
        <f t="shared" si="2"/>
        <v>0.0021527777777777778</v>
      </c>
    </row>
    <row r="25" spans="1:9" s="12" customFormat="1" ht="15" customHeight="1">
      <c r="A25" s="26">
        <v>21</v>
      </c>
      <c r="B25" s="27" t="s">
        <v>88</v>
      </c>
      <c r="C25" s="27" t="s">
        <v>14</v>
      </c>
      <c r="D25" s="26" t="s">
        <v>123</v>
      </c>
      <c r="E25" s="27" t="s">
        <v>176</v>
      </c>
      <c r="F25" s="28">
        <v>0.019293981481481485</v>
      </c>
      <c r="G25" s="26" t="str">
        <f t="shared" si="0"/>
        <v>4.05/km</v>
      </c>
      <c r="H25" s="28">
        <f t="shared" si="1"/>
        <v>0.0028125000000000025</v>
      </c>
      <c r="I25" s="28">
        <f t="shared" si="2"/>
        <v>0.0026736111111111127</v>
      </c>
    </row>
    <row r="26" spans="1:9" s="12" customFormat="1" ht="15" customHeight="1">
      <c r="A26" s="13">
        <v>22</v>
      </c>
      <c r="B26" s="30" t="s">
        <v>192</v>
      </c>
      <c r="C26" s="30" t="s">
        <v>16</v>
      </c>
      <c r="D26" s="13" t="s">
        <v>123</v>
      </c>
      <c r="E26" s="30" t="s">
        <v>173</v>
      </c>
      <c r="F26" s="14">
        <v>0.019421296296296294</v>
      </c>
      <c r="G26" s="13" t="str">
        <f t="shared" si="0"/>
        <v>4.07/km</v>
      </c>
      <c r="H26" s="14">
        <f t="shared" si="1"/>
        <v>0.0029398148148148118</v>
      </c>
      <c r="I26" s="14">
        <f t="shared" si="2"/>
        <v>0.002800925925925922</v>
      </c>
    </row>
    <row r="27" spans="1:9" s="12" customFormat="1" ht="15" customHeight="1">
      <c r="A27" s="13">
        <v>23</v>
      </c>
      <c r="B27" s="30" t="s">
        <v>104</v>
      </c>
      <c r="C27" s="30" t="s">
        <v>94</v>
      </c>
      <c r="D27" s="13" t="s">
        <v>134</v>
      </c>
      <c r="E27" s="30" t="s">
        <v>126</v>
      </c>
      <c r="F27" s="14">
        <v>0.019444444444444445</v>
      </c>
      <c r="G27" s="13" t="str">
        <f t="shared" si="0"/>
        <v>4.07/km</v>
      </c>
      <c r="H27" s="14">
        <f t="shared" si="1"/>
        <v>0.0029629629629629624</v>
      </c>
      <c r="I27" s="14">
        <f t="shared" si="2"/>
        <v>0</v>
      </c>
    </row>
    <row r="28" spans="1:9" s="15" customFormat="1" ht="15" customHeight="1">
      <c r="A28" s="13">
        <v>24</v>
      </c>
      <c r="B28" s="30" t="s">
        <v>135</v>
      </c>
      <c r="C28" s="30" t="s">
        <v>23</v>
      </c>
      <c r="D28" s="13" t="s">
        <v>134</v>
      </c>
      <c r="E28" s="30" t="s">
        <v>136</v>
      </c>
      <c r="F28" s="14">
        <v>0.01958333333333333</v>
      </c>
      <c r="G28" s="13" t="str">
        <f t="shared" si="0"/>
        <v>4.09/km</v>
      </c>
      <c r="H28" s="14">
        <f t="shared" si="1"/>
        <v>0.0031018518518518487</v>
      </c>
      <c r="I28" s="14">
        <f t="shared" si="2"/>
        <v>0.00013888888888888631</v>
      </c>
    </row>
    <row r="29" spans="1:9" ht="15" customHeight="1">
      <c r="A29" s="13">
        <v>25</v>
      </c>
      <c r="B29" s="30" t="s">
        <v>137</v>
      </c>
      <c r="C29" s="30" t="s">
        <v>40</v>
      </c>
      <c r="D29" s="13" t="s">
        <v>125</v>
      </c>
      <c r="E29" s="30" t="s">
        <v>173</v>
      </c>
      <c r="F29" s="14">
        <v>0.01974537037037037</v>
      </c>
      <c r="G29" s="13" t="str">
        <f t="shared" si="0"/>
        <v>4.11/km</v>
      </c>
      <c r="H29" s="14">
        <f t="shared" si="1"/>
        <v>0.003263888888888889</v>
      </c>
      <c r="I29" s="14">
        <f t="shared" si="2"/>
        <v>0.002986111111111113</v>
      </c>
    </row>
    <row r="30" spans="1:9" ht="15" customHeight="1">
      <c r="A30" s="13">
        <v>26</v>
      </c>
      <c r="B30" s="30" t="s">
        <v>103</v>
      </c>
      <c r="C30" s="30" t="s">
        <v>24</v>
      </c>
      <c r="D30" s="13" t="s">
        <v>121</v>
      </c>
      <c r="E30" s="30" t="s">
        <v>130</v>
      </c>
      <c r="F30" s="14">
        <v>0.019814814814814816</v>
      </c>
      <c r="G30" s="13" t="str">
        <f t="shared" si="0"/>
        <v>4.12/km</v>
      </c>
      <c r="H30" s="14">
        <f t="shared" si="1"/>
        <v>0.003333333333333334</v>
      </c>
      <c r="I30" s="14">
        <f t="shared" si="2"/>
        <v>0.003333333333333334</v>
      </c>
    </row>
    <row r="31" spans="1:9" ht="15" customHeight="1">
      <c r="A31" s="13">
        <v>27</v>
      </c>
      <c r="B31" s="30" t="s">
        <v>138</v>
      </c>
      <c r="C31" s="30" t="s">
        <v>15</v>
      </c>
      <c r="D31" s="13" t="s">
        <v>52</v>
      </c>
      <c r="E31" s="30" t="s">
        <v>76</v>
      </c>
      <c r="F31" s="14">
        <v>0.019837962962962963</v>
      </c>
      <c r="G31" s="13" t="str">
        <f t="shared" si="0"/>
        <v>4.12/km</v>
      </c>
      <c r="H31" s="14">
        <f t="shared" si="1"/>
        <v>0.003356481481481481</v>
      </c>
      <c r="I31" s="14">
        <f t="shared" si="2"/>
        <v>0.002789351851851852</v>
      </c>
    </row>
    <row r="32" spans="1:9" ht="15" customHeight="1">
      <c r="A32" s="26">
        <v>28</v>
      </c>
      <c r="B32" s="27" t="s">
        <v>139</v>
      </c>
      <c r="C32" s="27" t="s">
        <v>140</v>
      </c>
      <c r="D32" s="26" t="s">
        <v>141</v>
      </c>
      <c r="E32" s="27" t="s">
        <v>176</v>
      </c>
      <c r="F32" s="28">
        <v>0.01986111111111111</v>
      </c>
      <c r="G32" s="26" t="str">
        <f t="shared" si="0"/>
        <v>4.12/km</v>
      </c>
      <c r="H32" s="28">
        <f t="shared" si="1"/>
        <v>0.0033796296296296283</v>
      </c>
      <c r="I32" s="28">
        <f t="shared" si="2"/>
        <v>0</v>
      </c>
    </row>
    <row r="33" spans="1:9" ht="15" customHeight="1">
      <c r="A33" s="13">
        <v>29</v>
      </c>
      <c r="B33" s="30" t="s">
        <v>116</v>
      </c>
      <c r="C33" s="30" t="s">
        <v>39</v>
      </c>
      <c r="D33" s="13" t="s">
        <v>125</v>
      </c>
      <c r="E33" s="30" t="s">
        <v>142</v>
      </c>
      <c r="F33" s="14">
        <v>0.01986111111111111</v>
      </c>
      <c r="G33" s="13" t="str">
        <f t="shared" si="0"/>
        <v>4.12/km</v>
      </c>
      <c r="H33" s="14">
        <f t="shared" si="1"/>
        <v>0.0033796296296296283</v>
      </c>
      <c r="I33" s="14">
        <f t="shared" si="2"/>
        <v>0.003101851851851852</v>
      </c>
    </row>
    <row r="34" spans="1:9" ht="15" customHeight="1">
      <c r="A34" s="13">
        <v>30</v>
      </c>
      <c r="B34" s="30" t="s">
        <v>59</v>
      </c>
      <c r="C34" s="30" t="s">
        <v>34</v>
      </c>
      <c r="D34" s="13" t="s">
        <v>121</v>
      </c>
      <c r="E34" s="30" t="s">
        <v>29</v>
      </c>
      <c r="F34" s="14">
        <v>0.020185185185185184</v>
      </c>
      <c r="G34" s="13" t="str">
        <f t="shared" si="0"/>
        <v>4.16/km</v>
      </c>
      <c r="H34" s="14">
        <f t="shared" si="1"/>
        <v>0.003703703703703702</v>
      </c>
      <c r="I34" s="14">
        <f t="shared" si="2"/>
        <v>0.003703703703703702</v>
      </c>
    </row>
    <row r="35" spans="1:9" ht="15" customHeight="1">
      <c r="A35" s="26">
        <v>31</v>
      </c>
      <c r="B35" s="27" t="s">
        <v>143</v>
      </c>
      <c r="C35" s="27" t="s">
        <v>50</v>
      </c>
      <c r="D35" s="26" t="s">
        <v>121</v>
      </c>
      <c r="E35" s="27" t="s">
        <v>176</v>
      </c>
      <c r="F35" s="28">
        <v>0.02039351851851852</v>
      </c>
      <c r="G35" s="26" t="str">
        <f t="shared" si="0"/>
        <v>4.19/km</v>
      </c>
      <c r="H35" s="28">
        <f t="shared" si="1"/>
        <v>0.003912037037037037</v>
      </c>
      <c r="I35" s="28">
        <f t="shared" si="2"/>
        <v>0.003912037037037037</v>
      </c>
    </row>
    <row r="36" spans="1:9" ht="15" customHeight="1">
      <c r="A36" s="13">
        <v>32</v>
      </c>
      <c r="B36" s="30" t="s">
        <v>97</v>
      </c>
      <c r="C36" s="30" t="s">
        <v>15</v>
      </c>
      <c r="D36" s="13" t="s">
        <v>121</v>
      </c>
      <c r="E36" s="30" t="s">
        <v>142</v>
      </c>
      <c r="F36" s="14">
        <v>0.020439814814814817</v>
      </c>
      <c r="G36" s="13" t="str">
        <f t="shared" si="0"/>
        <v>4.20/km</v>
      </c>
      <c r="H36" s="14">
        <f t="shared" si="1"/>
        <v>0.0039583333333333345</v>
      </c>
      <c r="I36" s="14">
        <f t="shared" si="2"/>
        <v>0.0039583333333333345</v>
      </c>
    </row>
    <row r="37" spans="1:9" ht="15" customHeight="1">
      <c r="A37" s="26">
        <v>33</v>
      </c>
      <c r="B37" s="27" t="s">
        <v>101</v>
      </c>
      <c r="C37" s="27" t="s">
        <v>42</v>
      </c>
      <c r="D37" s="26" t="s">
        <v>121</v>
      </c>
      <c r="E37" s="27" t="s">
        <v>173</v>
      </c>
      <c r="F37" s="28">
        <v>0.020474537037037038</v>
      </c>
      <c r="G37" s="26" t="str">
        <f t="shared" si="0"/>
        <v>4.20/km</v>
      </c>
      <c r="H37" s="28">
        <f t="shared" si="1"/>
        <v>0.003993055555555555</v>
      </c>
      <c r="I37" s="28">
        <f aca="true" t="shared" si="3" ref="I37:I68">F37-INDEX($F$5:$F$93,MATCH(D37,$D$5:$D$93,0))</f>
        <v>0.003993055555555555</v>
      </c>
    </row>
    <row r="38" spans="1:9" ht="15" customHeight="1">
      <c r="A38" s="26">
        <v>34</v>
      </c>
      <c r="B38" s="27" t="s">
        <v>144</v>
      </c>
      <c r="C38" s="27" t="s">
        <v>47</v>
      </c>
      <c r="D38" s="26" t="s">
        <v>141</v>
      </c>
      <c r="E38" s="27" t="s">
        <v>176</v>
      </c>
      <c r="F38" s="28">
        <v>0.02048611111111111</v>
      </c>
      <c r="G38" s="26" t="str">
        <f t="shared" si="0"/>
        <v>4.20/km</v>
      </c>
      <c r="H38" s="28">
        <f t="shared" si="1"/>
        <v>0.004004629629629629</v>
      </c>
      <c r="I38" s="28">
        <f t="shared" si="3"/>
        <v>0.0006250000000000006</v>
      </c>
    </row>
    <row r="39" spans="1:9" ht="15" customHeight="1">
      <c r="A39" s="13">
        <v>35</v>
      </c>
      <c r="B39" s="30" t="s">
        <v>110</v>
      </c>
      <c r="C39" s="30" t="s">
        <v>38</v>
      </c>
      <c r="D39" s="13" t="s">
        <v>121</v>
      </c>
      <c r="E39" s="30" t="s">
        <v>64</v>
      </c>
      <c r="F39" s="14">
        <v>0.020520833333333332</v>
      </c>
      <c r="G39" s="13" t="str">
        <f t="shared" si="0"/>
        <v>4.21/km</v>
      </c>
      <c r="H39" s="14">
        <f t="shared" si="1"/>
        <v>0.0040393518518518495</v>
      </c>
      <c r="I39" s="14">
        <f t="shared" si="3"/>
        <v>0.0040393518518518495</v>
      </c>
    </row>
    <row r="40" spans="1:9" ht="15" customHeight="1">
      <c r="A40" s="13">
        <v>36</v>
      </c>
      <c r="B40" s="30" t="s">
        <v>73</v>
      </c>
      <c r="C40" s="30" t="s">
        <v>33</v>
      </c>
      <c r="D40" s="13" t="s">
        <v>123</v>
      </c>
      <c r="E40" s="30" t="s">
        <v>46</v>
      </c>
      <c r="F40" s="14">
        <v>0.020613425925925927</v>
      </c>
      <c r="G40" s="13" t="str">
        <f t="shared" si="0"/>
        <v>4.22/km</v>
      </c>
      <c r="H40" s="14">
        <f t="shared" si="1"/>
        <v>0.004131944444444445</v>
      </c>
      <c r="I40" s="14">
        <f t="shared" si="3"/>
        <v>0.003993055555555555</v>
      </c>
    </row>
    <row r="41" spans="1:9" ht="15" customHeight="1">
      <c r="A41" s="13">
        <v>37</v>
      </c>
      <c r="B41" s="30" t="s">
        <v>112</v>
      </c>
      <c r="C41" s="30" t="s">
        <v>28</v>
      </c>
      <c r="D41" s="13" t="s">
        <v>134</v>
      </c>
      <c r="E41" s="30" t="s">
        <v>127</v>
      </c>
      <c r="F41" s="14">
        <v>0.020613425925925927</v>
      </c>
      <c r="G41" s="13" t="str">
        <f t="shared" si="0"/>
        <v>4.22/km</v>
      </c>
      <c r="H41" s="14">
        <f t="shared" si="1"/>
        <v>0.004131944444444445</v>
      </c>
      <c r="I41" s="14">
        <f t="shared" si="3"/>
        <v>0.0011689814814814826</v>
      </c>
    </row>
    <row r="42" spans="1:9" ht="15" customHeight="1">
      <c r="A42" s="13">
        <v>38</v>
      </c>
      <c r="B42" s="30" t="s">
        <v>145</v>
      </c>
      <c r="C42" s="30" t="s">
        <v>146</v>
      </c>
      <c r="D42" s="13" t="s">
        <v>121</v>
      </c>
      <c r="E42" s="30" t="s">
        <v>129</v>
      </c>
      <c r="F42" s="14">
        <v>0.020648148148148148</v>
      </c>
      <c r="G42" s="13" t="str">
        <f t="shared" si="0"/>
        <v>4.22/km</v>
      </c>
      <c r="H42" s="14">
        <f t="shared" si="1"/>
        <v>0.004166666666666666</v>
      </c>
      <c r="I42" s="14">
        <f t="shared" si="3"/>
        <v>0.004166666666666666</v>
      </c>
    </row>
    <row r="43" spans="1:9" ht="15" customHeight="1">
      <c r="A43" s="13">
        <v>39</v>
      </c>
      <c r="B43" s="30" t="s">
        <v>109</v>
      </c>
      <c r="C43" s="30" t="s">
        <v>44</v>
      </c>
      <c r="D43" s="13" t="s">
        <v>125</v>
      </c>
      <c r="E43" s="30" t="s">
        <v>127</v>
      </c>
      <c r="F43" s="14">
        <v>0.02065972222222222</v>
      </c>
      <c r="G43" s="13" t="str">
        <f t="shared" si="0"/>
        <v>4.23/km</v>
      </c>
      <c r="H43" s="14">
        <f t="shared" si="1"/>
        <v>0.004178240740740739</v>
      </c>
      <c r="I43" s="14">
        <f t="shared" si="3"/>
        <v>0.003900462962962963</v>
      </c>
    </row>
    <row r="44" spans="1:9" ht="15" customHeight="1">
      <c r="A44" s="13">
        <v>40</v>
      </c>
      <c r="B44" s="30" t="s">
        <v>177</v>
      </c>
      <c r="C44" s="30" t="s">
        <v>18</v>
      </c>
      <c r="D44" s="13" t="s">
        <v>121</v>
      </c>
      <c r="E44" s="30" t="s">
        <v>20</v>
      </c>
      <c r="F44" s="14">
        <v>0.020682870370370372</v>
      </c>
      <c r="G44" s="13" t="str">
        <f t="shared" si="0"/>
        <v>4.23/km</v>
      </c>
      <c r="H44" s="14">
        <f t="shared" si="1"/>
        <v>0.00420138888888889</v>
      </c>
      <c r="I44" s="14">
        <f t="shared" si="3"/>
        <v>0.00420138888888889</v>
      </c>
    </row>
    <row r="45" spans="1:9" ht="15" customHeight="1">
      <c r="A45" s="13">
        <v>41</v>
      </c>
      <c r="B45" s="30" t="s">
        <v>178</v>
      </c>
      <c r="C45" s="30" t="s">
        <v>12</v>
      </c>
      <c r="D45" s="13" t="s">
        <v>125</v>
      </c>
      <c r="E45" s="30" t="s">
        <v>133</v>
      </c>
      <c r="F45" s="14">
        <v>0.020763888888888887</v>
      </c>
      <c r="G45" s="13" t="str">
        <f t="shared" si="0"/>
        <v>4.24/km</v>
      </c>
      <c r="H45" s="14">
        <f t="shared" si="1"/>
        <v>0.004282407407407405</v>
      </c>
      <c r="I45" s="14">
        <f t="shared" si="3"/>
        <v>0.004004629629629629</v>
      </c>
    </row>
    <row r="46" spans="1:9" ht="15" customHeight="1">
      <c r="A46" s="13">
        <v>42</v>
      </c>
      <c r="B46" s="30" t="s">
        <v>54</v>
      </c>
      <c r="C46" s="30" t="s">
        <v>31</v>
      </c>
      <c r="D46" s="13" t="s">
        <v>125</v>
      </c>
      <c r="E46" s="30" t="s">
        <v>132</v>
      </c>
      <c r="F46" s="14">
        <v>0.020879629629629626</v>
      </c>
      <c r="G46" s="13" t="str">
        <f t="shared" si="0"/>
        <v>4.25/km</v>
      </c>
      <c r="H46" s="14">
        <f t="shared" si="1"/>
        <v>0.004398148148148144</v>
      </c>
      <c r="I46" s="14">
        <f t="shared" si="3"/>
        <v>0.004120370370370368</v>
      </c>
    </row>
    <row r="47" spans="1:9" ht="15" customHeight="1">
      <c r="A47" s="13">
        <v>43</v>
      </c>
      <c r="B47" s="30" t="s">
        <v>147</v>
      </c>
      <c r="C47" s="30" t="s">
        <v>87</v>
      </c>
      <c r="D47" s="13" t="s">
        <v>123</v>
      </c>
      <c r="E47" s="30" t="s">
        <v>133</v>
      </c>
      <c r="F47" s="14">
        <v>0.020972222222222222</v>
      </c>
      <c r="G47" s="13" t="str">
        <f t="shared" si="0"/>
        <v>4.26/km</v>
      </c>
      <c r="H47" s="14">
        <f t="shared" si="1"/>
        <v>0.00449074074074074</v>
      </c>
      <c r="I47" s="14">
        <f t="shared" si="3"/>
        <v>0.00435185185185185</v>
      </c>
    </row>
    <row r="48" spans="1:9" ht="15" customHeight="1">
      <c r="A48" s="26">
        <v>44</v>
      </c>
      <c r="B48" s="27" t="s">
        <v>181</v>
      </c>
      <c r="C48" s="27" t="s">
        <v>91</v>
      </c>
      <c r="D48" s="26" t="s">
        <v>134</v>
      </c>
      <c r="E48" s="27" t="s">
        <v>176</v>
      </c>
      <c r="F48" s="28">
        <v>0.02107638888888889</v>
      </c>
      <c r="G48" s="26" t="str">
        <f t="shared" si="0"/>
        <v>4.28/km</v>
      </c>
      <c r="H48" s="28">
        <f t="shared" si="1"/>
        <v>0.004594907407407409</v>
      </c>
      <c r="I48" s="28">
        <f t="shared" si="3"/>
        <v>0.0016319444444444463</v>
      </c>
    </row>
    <row r="49" spans="1:9" ht="15" customHeight="1">
      <c r="A49" s="13">
        <v>45</v>
      </c>
      <c r="B49" s="30" t="s">
        <v>111</v>
      </c>
      <c r="C49" s="30" t="s">
        <v>72</v>
      </c>
      <c r="D49" s="13" t="s">
        <v>125</v>
      </c>
      <c r="E49" s="30" t="s">
        <v>133</v>
      </c>
      <c r="F49" s="14">
        <v>0.021099537037037038</v>
      </c>
      <c r="G49" s="13" t="str">
        <f t="shared" si="0"/>
        <v>4.28/km</v>
      </c>
      <c r="H49" s="14">
        <f t="shared" si="1"/>
        <v>0.004618055555555556</v>
      </c>
      <c r="I49" s="14">
        <f t="shared" si="3"/>
        <v>0.00434027777777778</v>
      </c>
    </row>
    <row r="50" spans="1:9" ht="15" customHeight="1">
      <c r="A50" s="13">
        <v>46</v>
      </c>
      <c r="B50" s="30" t="s">
        <v>98</v>
      </c>
      <c r="C50" s="30" t="s">
        <v>115</v>
      </c>
      <c r="D50" s="13" t="s">
        <v>78</v>
      </c>
      <c r="E50" s="30" t="s">
        <v>64</v>
      </c>
      <c r="F50" s="14">
        <v>0.02130787037037037</v>
      </c>
      <c r="G50" s="13" t="str">
        <f t="shared" si="0"/>
        <v>4.31/km</v>
      </c>
      <c r="H50" s="14">
        <f t="shared" si="1"/>
        <v>0.004826388888888887</v>
      </c>
      <c r="I50" s="14">
        <f t="shared" si="3"/>
        <v>0</v>
      </c>
    </row>
    <row r="51" spans="1:9" ht="15" customHeight="1">
      <c r="A51" s="13">
        <v>47</v>
      </c>
      <c r="B51" s="30" t="s">
        <v>148</v>
      </c>
      <c r="C51" s="30" t="s">
        <v>40</v>
      </c>
      <c r="D51" s="13" t="s">
        <v>121</v>
      </c>
      <c r="E51" s="30" t="s">
        <v>132</v>
      </c>
      <c r="F51" s="14">
        <v>0.021747685185185186</v>
      </c>
      <c r="G51" s="13" t="str">
        <f t="shared" si="0"/>
        <v>4.36/km</v>
      </c>
      <c r="H51" s="14">
        <f t="shared" si="1"/>
        <v>0.0052662037037037035</v>
      </c>
      <c r="I51" s="14">
        <f t="shared" si="3"/>
        <v>0.0052662037037037035</v>
      </c>
    </row>
    <row r="52" spans="1:9" ht="15" customHeight="1">
      <c r="A52" s="13">
        <v>48</v>
      </c>
      <c r="B52" s="30" t="s">
        <v>49</v>
      </c>
      <c r="C52" s="30" t="s">
        <v>39</v>
      </c>
      <c r="D52" s="13" t="s">
        <v>125</v>
      </c>
      <c r="E52" s="30" t="s">
        <v>130</v>
      </c>
      <c r="F52" s="14">
        <v>0.02217592592592593</v>
      </c>
      <c r="G52" s="13" t="str">
        <f t="shared" si="0"/>
        <v>4.42/km</v>
      </c>
      <c r="H52" s="14">
        <f t="shared" si="1"/>
        <v>0.005694444444444446</v>
      </c>
      <c r="I52" s="14">
        <f t="shared" si="3"/>
        <v>0.00541666666666667</v>
      </c>
    </row>
    <row r="53" spans="1:9" ht="15" customHeight="1">
      <c r="A53" s="13">
        <v>49</v>
      </c>
      <c r="B53" s="30" t="s">
        <v>149</v>
      </c>
      <c r="C53" s="30" t="s">
        <v>150</v>
      </c>
      <c r="D53" s="13" t="s">
        <v>151</v>
      </c>
      <c r="E53" s="30" t="s">
        <v>60</v>
      </c>
      <c r="F53" s="14">
        <v>0.022326388888888885</v>
      </c>
      <c r="G53" s="13" t="str">
        <f t="shared" si="0"/>
        <v>4.44/km</v>
      </c>
      <c r="H53" s="14">
        <f t="shared" si="1"/>
        <v>0.005844907407407403</v>
      </c>
      <c r="I53" s="14">
        <f t="shared" si="3"/>
        <v>0</v>
      </c>
    </row>
    <row r="54" spans="1:9" ht="15" customHeight="1">
      <c r="A54" s="13">
        <v>50</v>
      </c>
      <c r="B54" s="30" t="s">
        <v>85</v>
      </c>
      <c r="C54" s="30" t="s">
        <v>105</v>
      </c>
      <c r="D54" s="13" t="s">
        <v>123</v>
      </c>
      <c r="E54" s="30" t="s">
        <v>127</v>
      </c>
      <c r="F54" s="14">
        <v>0.022326388888888885</v>
      </c>
      <c r="G54" s="13" t="str">
        <f t="shared" si="0"/>
        <v>4.44/km</v>
      </c>
      <c r="H54" s="14">
        <f t="shared" si="1"/>
        <v>0.005844907407407403</v>
      </c>
      <c r="I54" s="14">
        <f t="shared" si="3"/>
        <v>0.005706018518518513</v>
      </c>
    </row>
    <row r="55" spans="1:9" ht="15" customHeight="1">
      <c r="A55" s="13">
        <v>51</v>
      </c>
      <c r="B55" s="30" t="s">
        <v>193</v>
      </c>
      <c r="C55" s="30" t="s">
        <v>22</v>
      </c>
      <c r="D55" s="13" t="s">
        <v>121</v>
      </c>
      <c r="E55" s="30" t="s">
        <v>127</v>
      </c>
      <c r="F55" s="14">
        <v>0.022407407407407407</v>
      </c>
      <c r="G55" s="13" t="str">
        <f t="shared" si="0"/>
        <v>4.45/km</v>
      </c>
      <c r="H55" s="14">
        <f t="shared" si="1"/>
        <v>0.005925925925925925</v>
      </c>
      <c r="I55" s="14">
        <f t="shared" si="3"/>
        <v>0.005925925925925925</v>
      </c>
    </row>
    <row r="56" spans="1:9" ht="15" customHeight="1">
      <c r="A56" s="13">
        <v>52</v>
      </c>
      <c r="B56" s="30" t="s">
        <v>174</v>
      </c>
      <c r="C56" s="30" t="s">
        <v>70</v>
      </c>
      <c r="D56" s="13" t="s">
        <v>123</v>
      </c>
      <c r="E56" s="30" t="s">
        <v>127</v>
      </c>
      <c r="F56" s="14">
        <v>0.02241898148148148</v>
      </c>
      <c r="G56" s="13" t="str">
        <f t="shared" si="0"/>
        <v>4.45/km</v>
      </c>
      <c r="H56" s="14">
        <f t="shared" si="1"/>
        <v>0.005937499999999998</v>
      </c>
      <c r="I56" s="14">
        <f t="shared" si="3"/>
        <v>0.0057986111111111086</v>
      </c>
    </row>
    <row r="57" spans="1:9" ht="15" customHeight="1">
      <c r="A57" s="13">
        <v>53</v>
      </c>
      <c r="B57" s="30" t="s">
        <v>152</v>
      </c>
      <c r="C57" s="30" t="s">
        <v>32</v>
      </c>
      <c r="D57" s="13" t="s">
        <v>123</v>
      </c>
      <c r="E57" s="30" t="s">
        <v>130</v>
      </c>
      <c r="F57" s="14">
        <v>0.02255787037037037</v>
      </c>
      <c r="G57" s="13" t="str">
        <f t="shared" si="0"/>
        <v>4.47/km</v>
      </c>
      <c r="H57" s="14">
        <f t="shared" si="1"/>
        <v>0.006076388888888888</v>
      </c>
      <c r="I57" s="14">
        <f t="shared" si="3"/>
        <v>0.005937499999999998</v>
      </c>
    </row>
    <row r="58" spans="1:9" ht="15" customHeight="1">
      <c r="A58" s="13">
        <v>54</v>
      </c>
      <c r="B58" s="30" t="s">
        <v>65</v>
      </c>
      <c r="C58" s="30" t="s">
        <v>81</v>
      </c>
      <c r="D58" s="13" t="s">
        <v>121</v>
      </c>
      <c r="E58" s="30" t="s">
        <v>129</v>
      </c>
      <c r="F58" s="14">
        <v>0.0227662037037037</v>
      </c>
      <c r="G58" s="13" t="str">
        <f t="shared" si="0"/>
        <v>4.49/km</v>
      </c>
      <c r="H58" s="14">
        <f t="shared" si="1"/>
        <v>0.006284722222222219</v>
      </c>
      <c r="I58" s="14">
        <f t="shared" si="3"/>
        <v>0.006284722222222219</v>
      </c>
    </row>
    <row r="59" spans="1:9" ht="15" customHeight="1">
      <c r="A59" s="13">
        <v>55</v>
      </c>
      <c r="B59" s="30" t="s">
        <v>184</v>
      </c>
      <c r="C59" s="30" t="s">
        <v>26</v>
      </c>
      <c r="D59" s="13" t="s">
        <v>125</v>
      </c>
      <c r="E59" s="30" t="s">
        <v>127</v>
      </c>
      <c r="F59" s="14">
        <v>0.0227662037037037</v>
      </c>
      <c r="G59" s="13" t="str">
        <f t="shared" si="0"/>
        <v>4.49/km</v>
      </c>
      <c r="H59" s="14">
        <f t="shared" si="1"/>
        <v>0.006284722222222219</v>
      </c>
      <c r="I59" s="14">
        <f t="shared" si="3"/>
        <v>0.006006944444444443</v>
      </c>
    </row>
    <row r="60" spans="1:9" ht="15" customHeight="1">
      <c r="A60" s="26">
        <v>56</v>
      </c>
      <c r="B60" s="27" t="s">
        <v>153</v>
      </c>
      <c r="C60" s="27" t="s">
        <v>77</v>
      </c>
      <c r="D60" s="26" t="s">
        <v>141</v>
      </c>
      <c r="E60" s="27" t="s">
        <v>176</v>
      </c>
      <c r="F60" s="28">
        <v>0.02280092592592593</v>
      </c>
      <c r="G60" s="26" t="str">
        <f t="shared" si="0"/>
        <v>4.50/km</v>
      </c>
      <c r="H60" s="28">
        <f t="shared" si="1"/>
        <v>0.006319444444444447</v>
      </c>
      <c r="I60" s="28">
        <f t="shared" si="3"/>
        <v>0.0029398148148148187</v>
      </c>
    </row>
    <row r="61" spans="1:9" ht="15" customHeight="1">
      <c r="A61" s="13">
        <v>57</v>
      </c>
      <c r="B61" s="30" t="s">
        <v>147</v>
      </c>
      <c r="C61" s="30" t="s">
        <v>90</v>
      </c>
      <c r="D61" s="13" t="s">
        <v>134</v>
      </c>
      <c r="E61" s="30" t="s">
        <v>133</v>
      </c>
      <c r="F61" s="14">
        <v>0.022835648148148147</v>
      </c>
      <c r="G61" s="13" t="str">
        <f t="shared" si="0"/>
        <v>4.50/km</v>
      </c>
      <c r="H61" s="14">
        <f t="shared" si="1"/>
        <v>0.006354166666666664</v>
      </c>
      <c r="I61" s="14">
        <f t="shared" si="3"/>
        <v>0.003391203703703702</v>
      </c>
    </row>
    <row r="62" spans="1:9" ht="15" customHeight="1">
      <c r="A62" s="13">
        <v>58</v>
      </c>
      <c r="B62" s="30" t="s">
        <v>187</v>
      </c>
      <c r="C62" s="30" t="s">
        <v>28</v>
      </c>
      <c r="D62" s="13" t="s">
        <v>125</v>
      </c>
      <c r="E62" s="30" t="s">
        <v>25</v>
      </c>
      <c r="F62" s="14">
        <v>0.022847222222222224</v>
      </c>
      <c r="G62" s="13" t="str">
        <f t="shared" si="0"/>
        <v>4.50/km</v>
      </c>
      <c r="H62" s="14">
        <f t="shared" si="1"/>
        <v>0.006365740740740741</v>
      </c>
      <c r="I62" s="14">
        <f t="shared" si="3"/>
        <v>0.006087962962962965</v>
      </c>
    </row>
    <row r="63" spans="1:9" ht="15" customHeight="1">
      <c r="A63" s="13">
        <v>59</v>
      </c>
      <c r="B63" s="30" t="s">
        <v>86</v>
      </c>
      <c r="C63" s="30" t="s">
        <v>95</v>
      </c>
      <c r="D63" s="13" t="s">
        <v>125</v>
      </c>
      <c r="E63" s="30" t="s">
        <v>126</v>
      </c>
      <c r="F63" s="14">
        <v>0.023125</v>
      </c>
      <c r="G63" s="13" t="str">
        <f t="shared" si="0"/>
        <v>4.54/km</v>
      </c>
      <c r="H63" s="14">
        <f t="shared" si="1"/>
        <v>0.006643518518518517</v>
      </c>
      <c r="I63" s="14">
        <f t="shared" si="3"/>
        <v>0.006365740740740741</v>
      </c>
    </row>
    <row r="64" spans="1:9" ht="15" customHeight="1">
      <c r="A64" s="13">
        <v>60</v>
      </c>
      <c r="B64" s="30" t="s">
        <v>154</v>
      </c>
      <c r="C64" s="30" t="s">
        <v>53</v>
      </c>
      <c r="D64" s="13" t="s">
        <v>121</v>
      </c>
      <c r="E64" s="30" t="s">
        <v>130</v>
      </c>
      <c r="F64" s="14">
        <v>0.02314814814814815</v>
      </c>
      <c r="G64" s="13" t="str">
        <f t="shared" si="0"/>
        <v>4.54/km</v>
      </c>
      <c r="H64" s="14">
        <f t="shared" si="1"/>
        <v>0.006666666666666668</v>
      </c>
      <c r="I64" s="14">
        <f t="shared" si="3"/>
        <v>0.006666666666666668</v>
      </c>
    </row>
    <row r="65" spans="1:9" ht="15" customHeight="1">
      <c r="A65" s="13">
        <v>61</v>
      </c>
      <c r="B65" s="30" t="s">
        <v>0</v>
      </c>
      <c r="C65" s="30" t="s">
        <v>41</v>
      </c>
      <c r="D65" s="13" t="s">
        <v>134</v>
      </c>
      <c r="E65" s="30" t="s">
        <v>127</v>
      </c>
      <c r="F65" s="14">
        <v>0.023206018518518515</v>
      </c>
      <c r="G65" s="13" t="str">
        <f t="shared" si="0"/>
        <v>4.55/km</v>
      </c>
      <c r="H65" s="14">
        <f t="shared" si="1"/>
        <v>0.006724537037037032</v>
      </c>
      <c r="I65" s="14">
        <f t="shared" si="3"/>
        <v>0.00376157407407407</v>
      </c>
    </row>
    <row r="66" spans="1:9" ht="15" customHeight="1">
      <c r="A66" s="13">
        <v>62</v>
      </c>
      <c r="B66" s="30" t="s">
        <v>185</v>
      </c>
      <c r="C66" s="30" t="s">
        <v>26</v>
      </c>
      <c r="D66" s="13" t="s">
        <v>134</v>
      </c>
      <c r="E66" s="30" t="s">
        <v>127</v>
      </c>
      <c r="F66" s="14">
        <v>0.02349537037037037</v>
      </c>
      <c r="G66" s="13" t="str">
        <f t="shared" si="0"/>
        <v>4.59/km</v>
      </c>
      <c r="H66" s="14">
        <f t="shared" si="1"/>
        <v>0.007013888888888889</v>
      </c>
      <c r="I66" s="14">
        <f t="shared" si="3"/>
        <v>0.004050925925925927</v>
      </c>
    </row>
    <row r="67" spans="1:9" ht="15" customHeight="1">
      <c r="A67" s="13">
        <v>63</v>
      </c>
      <c r="B67" s="30" t="s">
        <v>155</v>
      </c>
      <c r="C67" s="30" t="s">
        <v>96</v>
      </c>
      <c r="D67" s="13" t="s">
        <v>121</v>
      </c>
      <c r="E67" s="30" t="s">
        <v>132</v>
      </c>
      <c r="F67" s="14">
        <v>0.023923611111111114</v>
      </c>
      <c r="G67" s="13" t="str">
        <f t="shared" si="0"/>
        <v>5.04/km</v>
      </c>
      <c r="H67" s="14">
        <f t="shared" si="1"/>
        <v>0.007442129629629632</v>
      </c>
      <c r="I67" s="14">
        <f t="shared" si="3"/>
        <v>0.007442129629629632</v>
      </c>
    </row>
    <row r="68" spans="1:9" ht="15" customHeight="1">
      <c r="A68" s="13">
        <v>64</v>
      </c>
      <c r="B68" s="30" t="s">
        <v>106</v>
      </c>
      <c r="C68" s="30" t="s">
        <v>22</v>
      </c>
      <c r="D68" s="13" t="s">
        <v>123</v>
      </c>
      <c r="E68" s="30" t="s">
        <v>132</v>
      </c>
      <c r="F68" s="14">
        <v>0.0240625</v>
      </c>
      <c r="G68" s="13" t="str">
        <f t="shared" si="0"/>
        <v>5.06/km</v>
      </c>
      <c r="H68" s="14">
        <f t="shared" si="1"/>
        <v>0.007581018518518518</v>
      </c>
      <c r="I68" s="14">
        <f t="shared" si="3"/>
        <v>0.007442129629629628</v>
      </c>
    </row>
    <row r="69" spans="1:9" ht="15" customHeight="1">
      <c r="A69" s="13">
        <v>65</v>
      </c>
      <c r="B69" s="30" t="s">
        <v>156</v>
      </c>
      <c r="C69" s="30" t="s">
        <v>42</v>
      </c>
      <c r="D69" s="13" t="s">
        <v>134</v>
      </c>
      <c r="E69" s="30" t="s">
        <v>20</v>
      </c>
      <c r="F69" s="14">
        <v>0.024097222222222225</v>
      </c>
      <c r="G69" s="13" t="str">
        <f aca="true" t="shared" si="4" ref="G69:G93">TEXT(INT((HOUR(F69)*3600+MINUTE(F69)*60+SECOND(F69))/$I$3/60),"0")&amp;"."&amp;TEXT(MOD((HOUR(F69)*3600+MINUTE(F69)*60+SECOND(F69))/$I$3,60),"00")&amp;"/km"</f>
        <v>5.06/km</v>
      </c>
      <c r="H69" s="14">
        <f aca="true" t="shared" si="5" ref="H69:H93">F69-$F$5</f>
        <v>0.007615740740740742</v>
      </c>
      <c r="I69" s="14">
        <f aca="true" t="shared" si="6" ref="I69:I93">F69-INDEX($F$5:$F$93,MATCH(D69,$D$5:$D$93,0))</f>
        <v>0.00465277777777778</v>
      </c>
    </row>
    <row r="70" spans="1:9" ht="15" customHeight="1">
      <c r="A70" s="26">
        <v>66</v>
      </c>
      <c r="B70" s="27" t="s">
        <v>183</v>
      </c>
      <c r="C70" s="27" t="s">
        <v>190</v>
      </c>
      <c r="D70" s="26" t="s">
        <v>141</v>
      </c>
      <c r="E70" s="27" t="s">
        <v>173</v>
      </c>
      <c r="F70" s="28">
        <v>0.024201388888888887</v>
      </c>
      <c r="G70" s="26" t="str">
        <f t="shared" si="4"/>
        <v>5.08/km</v>
      </c>
      <c r="H70" s="28">
        <f t="shared" si="5"/>
        <v>0.0077199074074074045</v>
      </c>
      <c r="I70" s="28">
        <f t="shared" si="6"/>
        <v>0.004340277777777776</v>
      </c>
    </row>
    <row r="71" spans="1:9" ht="15" customHeight="1">
      <c r="A71" s="13">
        <v>67</v>
      </c>
      <c r="B71" s="30" t="s">
        <v>157</v>
      </c>
      <c r="C71" s="30" t="s">
        <v>45</v>
      </c>
      <c r="D71" s="13" t="s">
        <v>123</v>
      </c>
      <c r="E71" s="30" t="s">
        <v>133</v>
      </c>
      <c r="F71" s="14">
        <v>0.024270833333333335</v>
      </c>
      <c r="G71" s="13" t="str">
        <f t="shared" si="4"/>
        <v>5.08/km</v>
      </c>
      <c r="H71" s="14">
        <f t="shared" si="5"/>
        <v>0.007789351851851853</v>
      </c>
      <c r="I71" s="14">
        <f t="shared" si="6"/>
        <v>0.007650462962962963</v>
      </c>
    </row>
    <row r="72" spans="1:9" ht="15" customHeight="1">
      <c r="A72" s="13">
        <v>68</v>
      </c>
      <c r="B72" s="30" t="s">
        <v>186</v>
      </c>
      <c r="C72" s="30" t="s">
        <v>17</v>
      </c>
      <c r="D72" s="13" t="s">
        <v>134</v>
      </c>
      <c r="E72" s="30" t="s">
        <v>130</v>
      </c>
      <c r="F72" s="14">
        <v>0.024375</v>
      </c>
      <c r="G72" s="13" t="str">
        <f t="shared" si="4"/>
        <v>5.10/km</v>
      </c>
      <c r="H72" s="14">
        <f t="shared" si="5"/>
        <v>0.007893518518518518</v>
      </c>
      <c r="I72" s="14">
        <f t="shared" si="6"/>
        <v>0.004930555555555556</v>
      </c>
    </row>
    <row r="73" spans="1:9" ht="15" customHeight="1">
      <c r="A73" s="26">
        <v>69</v>
      </c>
      <c r="B73" s="27" t="s">
        <v>180</v>
      </c>
      <c r="C73" s="27" t="s">
        <v>24</v>
      </c>
      <c r="D73" s="26" t="s">
        <v>125</v>
      </c>
      <c r="E73" s="27" t="s">
        <v>173</v>
      </c>
      <c r="F73" s="28">
        <v>0.02440972222222222</v>
      </c>
      <c r="G73" s="26" t="str">
        <f t="shared" si="4"/>
        <v>5.10/km</v>
      </c>
      <c r="H73" s="28">
        <f t="shared" si="5"/>
        <v>0.00792824074074074</v>
      </c>
      <c r="I73" s="28">
        <f t="shared" si="6"/>
        <v>0.007650462962962963</v>
      </c>
    </row>
    <row r="74" spans="1:9" ht="15" customHeight="1">
      <c r="A74" s="13">
        <v>70</v>
      </c>
      <c r="B74" s="30" t="s">
        <v>100</v>
      </c>
      <c r="C74" s="30" t="s">
        <v>12</v>
      </c>
      <c r="D74" s="13" t="s">
        <v>134</v>
      </c>
      <c r="E74" s="30" t="s">
        <v>127</v>
      </c>
      <c r="F74" s="14">
        <v>0.02445601851851852</v>
      </c>
      <c r="G74" s="13" t="str">
        <f t="shared" si="4"/>
        <v>5.11/km</v>
      </c>
      <c r="H74" s="14">
        <f t="shared" si="5"/>
        <v>0.007974537037037037</v>
      </c>
      <c r="I74" s="14">
        <f t="shared" si="6"/>
        <v>0.0050115740740740745</v>
      </c>
    </row>
    <row r="75" spans="1:9" ht="15" customHeight="1">
      <c r="A75" s="13">
        <v>71</v>
      </c>
      <c r="B75" s="30" t="s">
        <v>191</v>
      </c>
      <c r="C75" s="30" t="s">
        <v>34</v>
      </c>
      <c r="D75" s="13" t="s">
        <v>134</v>
      </c>
      <c r="E75" s="30" t="s">
        <v>127</v>
      </c>
      <c r="F75" s="14">
        <v>0.024479166666666666</v>
      </c>
      <c r="G75" s="13" t="str">
        <f t="shared" si="4"/>
        <v>5.11/km</v>
      </c>
      <c r="H75" s="14">
        <f t="shared" si="5"/>
        <v>0.007997685185185184</v>
      </c>
      <c r="I75" s="14">
        <f t="shared" si="6"/>
        <v>0.005034722222222222</v>
      </c>
    </row>
    <row r="76" spans="1:9" ht="15" customHeight="1">
      <c r="A76" s="13">
        <v>72</v>
      </c>
      <c r="B76" s="30" t="s">
        <v>158</v>
      </c>
      <c r="C76" s="30" t="s">
        <v>39</v>
      </c>
      <c r="D76" s="13" t="s">
        <v>121</v>
      </c>
      <c r="E76" s="30" t="s">
        <v>173</v>
      </c>
      <c r="F76" s="14">
        <v>0.024537037037037038</v>
      </c>
      <c r="G76" s="13" t="str">
        <f t="shared" si="4"/>
        <v>5.12/km</v>
      </c>
      <c r="H76" s="14">
        <f t="shared" si="5"/>
        <v>0.008055555555555555</v>
      </c>
      <c r="I76" s="14">
        <f t="shared" si="6"/>
        <v>0.008055555555555555</v>
      </c>
    </row>
    <row r="77" spans="1:9" ht="15" customHeight="1">
      <c r="A77" s="13">
        <v>73</v>
      </c>
      <c r="B77" s="30" t="s">
        <v>189</v>
      </c>
      <c r="C77" s="30" t="s">
        <v>27</v>
      </c>
      <c r="D77" s="13" t="s">
        <v>134</v>
      </c>
      <c r="E77" s="30" t="s">
        <v>130</v>
      </c>
      <c r="F77" s="14">
        <v>0.024699074074074078</v>
      </c>
      <c r="G77" s="13" t="str">
        <f t="shared" si="4"/>
        <v>5.14/km</v>
      </c>
      <c r="H77" s="14">
        <f t="shared" si="5"/>
        <v>0.008217592592592596</v>
      </c>
      <c r="I77" s="14">
        <f t="shared" si="6"/>
        <v>0.005254629629629633</v>
      </c>
    </row>
    <row r="78" spans="1:9" ht="15" customHeight="1">
      <c r="A78" s="26">
        <v>74</v>
      </c>
      <c r="B78" s="27" t="s">
        <v>69</v>
      </c>
      <c r="C78" s="27" t="s">
        <v>36</v>
      </c>
      <c r="D78" s="26" t="s">
        <v>121</v>
      </c>
      <c r="E78" s="27" t="s">
        <v>176</v>
      </c>
      <c r="F78" s="28">
        <v>0.024733796296296295</v>
      </c>
      <c r="G78" s="26" t="str">
        <f t="shared" si="4"/>
        <v>5.14/km</v>
      </c>
      <c r="H78" s="28">
        <f t="shared" si="5"/>
        <v>0.008252314814814813</v>
      </c>
      <c r="I78" s="28">
        <f t="shared" si="6"/>
        <v>0.008252314814814813</v>
      </c>
    </row>
    <row r="79" spans="1:9" ht="15" customHeight="1">
      <c r="A79" s="13">
        <v>75</v>
      </c>
      <c r="B79" s="30" t="s">
        <v>159</v>
      </c>
      <c r="C79" s="30" t="s">
        <v>74</v>
      </c>
      <c r="D79" s="13" t="s">
        <v>134</v>
      </c>
      <c r="E79" s="30" t="s">
        <v>127</v>
      </c>
      <c r="F79" s="14">
        <v>0.02478009259259259</v>
      </c>
      <c r="G79" s="13" t="str">
        <f t="shared" si="4"/>
        <v>5.15/km</v>
      </c>
      <c r="H79" s="14">
        <f t="shared" si="5"/>
        <v>0.008298611111111107</v>
      </c>
      <c r="I79" s="14">
        <f t="shared" si="6"/>
        <v>0.005335648148148145</v>
      </c>
    </row>
    <row r="80" spans="1:9" ht="15" customHeight="1">
      <c r="A80" s="13">
        <v>76</v>
      </c>
      <c r="B80" s="30" t="s">
        <v>179</v>
      </c>
      <c r="C80" s="30" t="s">
        <v>160</v>
      </c>
      <c r="D80" s="13" t="s">
        <v>125</v>
      </c>
      <c r="E80" s="30" t="s">
        <v>133</v>
      </c>
      <c r="F80" s="14">
        <v>0.025069444444444446</v>
      </c>
      <c r="G80" s="13" t="str">
        <f t="shared" si="4"/>
        <v>5.19/km</v>
      </c>
      <c r="H80" s="14">
        <f t="shared" si="5"/>
        <v>0.008587962962962964</v>
      </c>
      <c r="I80" s="14">
        <f t="shared" si="6"/>
        <v>0.008310185185185188</v>
      </c>
    </row>
    <row r="81" spans="1:9" ht="15" customHeight="1">
      <c r="A81" s="13">
        <v>77</v>
      </c>
      <c r="B81" s="30" t="s">
        <v>113</v>
      </c>
      <c r="C81" s="30" t="s">
        <v>83</v>
      </c>
      <c r="D81" s="13" t="s">
        <v>123</v>
      </c>
      <c r="E81" s="30" t="s">
        <v>130</v>
      </c>
      <c r="F81" s="14">
        <v>0.025266203703703704</v>
      </c>
      <c r="G81" s="13" t="str">
        <f t="shared" si="4"/>
        <v>5.21/km</v>
      </c>
      <c r="H81" s="14">
        <f t="shared" si="5"/>
        <v>0.008784722222222222</v>
      </c>
      <c r="I81" s="14">
        <f t="shared" si="6"/>
        <v>0.008645833333333332</v>
      </c>
    </row>
    <row r="82" spans="1:9" ht="15" customHeight="1">
      <c r="A82" s="13">
        <v>78</v>
      </c>
      <c r="B82" s="30" t="s">
        <v>161</v>
      </c>
      <c r="C82" s="30" t="s">
        <v>114</v>
      </c>
      <c r="D82" s="13" t="s">
        <v>134</v>
      </c>
      <c r="E82" s="30" t="s">
        <v>133</v>
      </c>
      <c r="F82" s="14">
        <v>0.02546296296296296</v>
      </c>
      <c r="G82" s="13" t="str">
        <f t="shared" si="4"/>
        <v>5.24/km</v>
      </c>
      <c r="H82" s="14">
        <f t="shared" si="5"/>
        <v>0.00898148148148148</v>
      </c>
      <c r="I82" s="14">
        <f t="shared" si="6"/>
        <v>0.006018518518518517</v>
      </c>
    </row>
    <row r="83" spans="1:9" ht="15" customHeight="1">
      <c r="A83" s="13">
        <v>79</v>
      </c>
      <c r="B83" s="30" t="s">
        <v>107</v>
      </c>
      <c r="C83" s="30" t="s">
        <v>21</v>
      </c>
      <c r="D83" s="13" t="s">
        <v>134</v>
      </c>
      <c r="E83" s="30" t="s">
        <v>127</v>
      </c>
      <c r="F83" s="14">
        <v>0.025543981481481483</v>
      </c>
      <c r="G83" s="13" t="str">
        <f t="shared" si="4"/>
        <v>5.25/km</v>
      </c>
      <c r="H83" s="14">
        <f t="shared" si="5"/>
        <v>0.009062500000000001</v>
      </c>
      <c r="I83" s="14">
        <f t="shared" si="6"/>
        <v>0.006099537037037039</v>
      </c>
    </row>
    <row r="84" spans="1:9" ht="15" customHeight="1">
      <c r="A84" s="13">
        <v>80</v>
      </c>
      <c r="B84" s="30" t="s">
        <v>99</v>
      </c>
      <c r="C84" s="30" t="s">
        <v>71</v>
      </c>
      <c r="D84" s="13" t="s">
        <v>125</v>
      </c>
      <c r="E84" s="30" t="s">
        <v>130</v>
      </c>
      <c r="F84" s="14">
        <v>0.027245370370370368</v>
      </c>
      <c r="G84" s="13" t="str">
        <f t="shared" si="4"/>
        <v>5.46/km</v>
      </c>
      <c r="H84" s="14">
        <f t="shared" si="5"/>
        <v>0.010763888888888885</v>
      </c>
      <c r="I84" s="14">
        <f t="shared" si="6"/>
        <v>0.01048611111111111</v>
      </c>
    </row>
    <row r="85" spans="1:9" ht="15" customHeight="1">
      <c r="A85" s="13">
        <v>81</v>
      </c>
      <c r="B85" s="30" t="s">
        <v>119</v>
      </c>
      <c r="C85" s="30" t="s">
        <v>175</v>
      </c>
      <c r="D85" s="13" t="s">
        <v>78</v>
      </c>
      <c r="E85" s="30" t="s">
        <v>130</v>
      </c>
      <c r="F85" s="14">
        <v>0.0275</v>
      </c>
      <c r="G85" s="13" t="str">
        <f t="shared" si="4"/>
        <v>5.49/km</v>
      </c>
      <c r="H85" s="14">
        <f t="shared" si="5"/>
        <v>0.011018518518518518</v>
      </c>
      <c r="I85" s="14">
        <f t="shared" si="6"/>
        <v>0.006192129629629631</v>
      </c>
    </row>
    <row r="86" spans="1:9" ht="15" customHeight="1">
      <c r="A86" s="13">
        <v>82</v>
      </c>
      <c r="B86" s="30" t="s">
        <v>162</v>
      </c>
      <c r="C86" s="30" t="s">
        <v>47</v>
      </c>
      <c r="D86" s="13" t="s">
        <v>78</v>
      </c>
      <c r="E86" s="30" t="s">
        <v>13</v>
      </c>
      <c r="F86" s="14">
        <v>0.02854166666666667</v>
      </c>
      <c r="G86" s="13" t="str">
        <f t="shared" si="4"/>
        <v>6.03/km</v>
      </c>
      <c r="H86" s="14">
        <f t="shared" si="5"/>
        <v>0.012060185185185188</v>
      </c>
      <c r="I86" s="14">
        <f t="shared" si="6"/>
        <v>0.007233796296296301</v>
      </c>
    </row>
    <row r="87" spans="1:9" ht="15" customHeight="1">
      <c r="A87" s="13">
        <v>83</v>
      </c>
      <c r="B87" s="30" t="s">
        <v>80</v>
      </c>
      <c r="C87" s="30" t="s">
        <v>163</v>
      </c>
      <c r="D87" s="13" t="s">
        <v>164</v>
      </c>
      <c r="E87" s="30" t="s">
        <v>127</v>
      </c>
      <c r="F87" s="14">
        <v>0.02981481481481481</v>
      </c>
      <c r="G87" s="13" t="str">
        <f t="shared" si="4"/>
        <v>6.19/km</v>
      </c>
      <c r="H87" s="14">
        <f t="shared" si="5"/>
        <v>0.013333333333333329</v>
      </c>
      <c r="I87" s="14">
        <f t="shared" si="6"/>
        <v>0</v>
      </c>
    </row>
    <row r="88" spans="1:9" ht="15" customHeight="1">
      <c r="A88" s="13">
        <v>84</v>
      </c>
      <c r="B88" s="30" t="s">
        <v>165</v>
      </c>
      <c r="C88" s="30" t="s">
        <v>37</v>
      </c>
      <c r="D88" s="13" t="s">
        <v>151</v>
      </c>
      <c r="E88" s="30" t="s">
        <v>173</v>
      </c>
      <c r="F88" s="14">
        <v>0.031886574074074074</v>
      </c>
      <c r="G88" s="13" t="str">
        <f t="shared" si="4"/>
        <v>6.45/km</v>
      </c>
      <c r="H88" s="14">
        <f t="shared" si="5"/>
        <v>0.015405092592592592</v>
      </c>
      <c r="I88" s="14">
        <f t="shared" si="6"/>
        <v>0.009560185185185189</v>
      </c>
    </row>
    <row r="89" spans="1:9" ht="15" customHeight="1">
      <c r="A89" s="26">
        <v>85</v>
      </c>
      <c r="B89" s="27" t="s">
        <v>166</v>
      </c>
      <c r="C89" s="27" t="s">
        <v>167</v>
      </c>
      <c r="D89" s="26" t="s">
        <v>164</v>
      </c>
      <c r="E89" s="27" t="s">
        <v>176</v>
      </c>
      <c r="F89" s="28">
        <v>0.032916666666666664</v>
      </c>
      <c r="G89" s="26" t="str">
        <f t="shared" si="4"/>
        <v>6.58/km</v>
      </c>
      <c r="H89" s="28">
        <f t="shared" si="5"/>
        <v>0.01643518518518518</v>
      </c>
      <c r="I89" s="28">
        <f t="shared" si="6"/>
        <v>0.003101851851851852</v>
      </c>
    </row>
    <row r="90" spans="1:9" ht="15" customHeight="1">
      <c r="A90" s="26">
        <v>86</v>
      </c>
      <c r="B90" s="27" t="s">
        <v>117</v>
      </c>
      <c r="C90" s="27" t="s">
        <v>48</v>
      </c>
      <c r="D90" s="26" t="s">
        <v>52</v>
      </c>
      <c r="E90" s="27" t="s">
        <v>176</v>
      </c>
      <c r="F90" s="28">
        <v>0.033344907407407406</v>
      </c>
      <c r="G90" s="26" t="str">
        <f t="shared" si="4"/>
        <v>7.04/km</v>
      </c>
      <c r="H90" s="28">
        <f t="shared" si="5"/>
        <v>0.016863425925925924</v>
      </c>
      <c r="I90" s="28">
        <f t="shared" si="6"/>
        <v>0.016296296296296295</v>
      </c>
    </row>
    <row r="91" spans="1:9" ht="15" customHeight="1">
      <c r="A91" s="26">
        <v>87</v>
      </c>
      <c r="B91" s="27" t="s">
        <v>117</v>
      </c>
      <c r="C91" s="27" t="s">
        <v>118</v>
      </c>
      <c r="D91" s="26" t="s">
        <v>121</v>
      </c>
      <c r="E91" s="27" t="s">
        <v>173</v>
      </c>
      <c r="F91" s="28">
        <v>0.033344907407407406</v>
      </c>
      <c r="G91" s="26" t="str">
        <f t="shared" si="4"/>
        <v>7.04/km</v>
      </c>
      <c r="H91" s="28">
        <f t="shared" si="5"/>
        <v>0.016863425925925924</v>
      </c>
      <c r="I91" s="28">
        <f t="shared" si="6"/>
        <v>0.016863425925925924</v>
      </c>
    </row>
    <row r="92" spans="1:9" ht="15" customHeight="1">
      <c r="A92" s="13">
        <v>88</v>
      </c>
      <c r="B92" s="30" t="s">
        <v>168</v>
      </c>
      <c r="C92" s="30" t="s">
        <v>35</v>
      </c>
      <c r="D92" s="13" t="s">
        <v>151</v>
      </c>
      <c r="E92" s="30" t="s">
        <v>133</v>
      </c>
      <c r="F92" s="14">
        <v>0.03425925925925926</v>
      </c>
      <c r="G92" s="13" t="str">
        <f t="shared" si="4"/>
        <v>7.15/km</v>
      </c>
      <c r="H92" s="14">
        <f t="shared" si="5"/>
        <v>0.017777777777777778</v>
      </c>
      <c r="I92" s="14">
        <f t="shared" si="6"/>
        <v>0.011932870370370375</v>
      </c>
    </row>
    <row r="93" spans="1:9" ht="15" customHeight="1">
      <c r="A93" s="16">
        <v>89</v>
      </c>
      <c r="B93" s="31" t="s">
        <v>169</v>
      </c>
      <c r="C93" s="31" t="s">
        <v>37</v>
      </c>
      <c r="D93" s="16" t="s">
        <v>151</v>
      </c>
      <c r="E93" s="31" t="s">
        <v>173</v>
      </c>
      <c r="F93" s="17">
        <v>0.03542824074074074</v>
      </c>
      <c r="G93" s="16" t="str">
        <f t="shared" si="4"/>
        <v>7.30/km</v>
      </c>
      <c r="H93" s="17">
        <f t="shared" si="5"/>
        <v>0.018946759259259257</v>
      </c>
      <c r="I93" s="17">
        <f t="shared" si="6"/>
        <v>0.013101851851851854</v>
      </c>
    </row>
  </sheetData>
  <sheetProtection/>
  <autoFilter ref="A4:I9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Cross Interbancario</v>
      </c>
      <c r="B1" s="35"/>
      <c r="C1" s="35"/>
    </row>
    <row r="2" spans="1:3" ht="42" customHeight="1">
      <c r="A2" s="36" t="str">
        <f>Individuale!A3&amp;" km. "&amp;Individuale!I3</f>
        <v>Centro Sportivo Banca d'Itale - Roma (RM) Italia - Domenica 24/02/2013 km. 6,8</v>
      </c>
      <c r="B2" s="36"/>
      <c r="C2" s="36"/>
    </row>
    <row r="3" spans="1:3" ht="24.75" customHeight="1">
      <c r="A3" s="18" t="s">
        <v>3</v>
      </c>
      <c r="B3" s="19" t="s">
        <v>7</v>
      </c>
      <c r="C3" s="19" t="s">
        <v>1</v>
      </c>
    </row>
    <row r="4" spans="1:3" ht="15" customHeight="1">
      <c r="A4" s="10">
        <v>1</v>
      </c>
      <c r="B4" s="20" t="s">
        <v>127</v>
      </c>
      <c r="C4" s="21">
        <v>1087</v>
      </c>
    </row>
    <row r="5" spans="1:3" ht="15" customHeight="1">
      <c r="A5" s="13">
        <v>2</v>
      </c>
      <c r="B5" s="22" t="s">
        <v>173</v>
      </c>
      <c r="C5" s="23">
        <v>832</v>
      </c>
    </row>
    <row r="6" spans="1:3" ht="15" customHeight="1">
      <c r="A6" s="13">
        <v>3</v>
      </c>
      <c r="B6" s="22" t="s">
        <v>130</v>
      </c>
      <c r="C6" s="23">
        <v>625</v>
      </c>
    </row>
    <row r="7" spans="1:3" ht="15" customHeight="1">
      <c r="A7" s="13">
        <v>4</v>
      </c>
      <c r="B7" s="22" t="s">
        <v>133</v>
      </c>
      <c r="C7" s="23">
        <v>574</v>
      </c>
    </row>
    <row r="8" spans="1:3" ht="15" customHeight="1">
      <c r="A8" s="13">
        <v>5</v>
      </c>
      <c r="B8" s="22" t="s">
        <v>132</v>
      </c>
      <c r="C8" s="23">
        <v>449</v>
      </c>
    </row>
    <row r="9" spans="1:3" ht="15" customHeight="1">
      <c r="A9" s="13">
        <v>6</v>
      </c>
      <c r="B9" s="22" t="s">
        <v>126</v>
      </c>
      <c r="C9" s="23">
        <v>250</v>
      </c>
    </row>
    <row r="10" spans="1:3" ht="15" customHeight="1">
      <c r="A10" s="13">
        <v>7</v>
      </c>
      <c r="B10" s="22" t="s">
        <v>129</v>
      </c>
      <c r="C10" s="23">
        <v>241</v>
      </c>
    </row>
    <row r="11" spans="1:3" ht="15" customHeight="1">
      <c r="A11" s="13">
        <v>8</v>
      </c>
      <c r="B11" s="22" t="s">
        <v>142</v>
      </c>
      <c r="C11" s="23">
        <v>165</v>
      </c>
    </row>
    <row r="12" spans="1:3" ht="15" customHeight="1">
      <c r="A12" s="16">
        <v>9</v>
      </c>
      <c r="B12" s="24" t="s">
        <v>136</v>
      </c>
      <c r="C12" s="25">
        <v>86</v>
      </c>
    </row>
    <row r="13" ht="12.75">
      <c r="C13" s="2">
        <f>SUM(C4:C12)</f>
        <v>4309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2013-01-21T08:23:07Z</dcterms:created>
  <dcterms:modified xsi:type="dcterms:W3CDTF">2013-02-25T21:41:00Z</dcterms:modified>
  <cp:category/>
  <cp:version/>
  <cp:contentType/>
  <cp:contentStatus/>
</cp:coreProperties>
</file>