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'Individuale'!$A$4:$J$105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<sst xmlns="http://schemas.openxmlformats.org/spreadsheetml/2006/main" count="458" uniqueCount="224">
  <si>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</si>
  <si>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</si>
  <si>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</si>
  <si>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</si>
  <si>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</si>
  <si>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</si>
  <si>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</si>
  <si>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</si>
  <si>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</si>
  <si>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</si>
  <si>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</si>
  <si>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</si>
  <si>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</si>
  <si>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MARCO</t>
  </si>
  <si>
    <t>ANDREA</t>
  </si>
  <si>
    <t>ROBERTO</t>
  </si>
  <si>
    <t>CLAUDIO</t>
  </si>
  <si>
    <t>MASSIMO</t>
  </si>
  <si>
    <t>FELICI</t>
  </si>
  <si>
    <t>MASSIMILIANO</t>
  </si>
  <si>
    <t>UMBERTO</t>
  </si>
  <si>
    <t>PAOLO</t>
  </si>
  <si>
    <t>LUIGI</t>
  </si>
  <si>
    <t>MAURO</t>
  </si>
  <si>
    <t>A.S.D. PODISTICA SOLIDARIETA'</t>
  </si>
  <si>
    <t>RUNNING EVOLUTION</t>
  </si>
  <si>
    <t>FABRIZIO</t>
  </si>
  <si>
    <t>GIUSEPPE</t>
  </si>
  <si>
    <t>FABIO</t>
  </si>
  <si>
    <t>RAFFAELE</t>
  </si>
  <si>
    <t>ALESSIO</t>
  </si>
  <si>
    <t>ANTONIO</t>
  </si>
  <si>
    <t>FEDERICO</t>
  </si>
  <si>
    <t>RIFONDAZIONE PODISTICA</t>
  </si>
  <si>
    <t>MORETTI</t>
  </si>
  <si>
    <t>DOMENICO</t>
  </si>
  <si>
    <t>EURO</t>
  </si>
  <si>
    <t>PATRIZIO</t>
  </si>
  <si>
    <t>GIAMPAOLO</t>
  </si>
  <si>
    <t>STEFANO</t>
  </si>
  <si>
    <t>ROSSI</t>
  </si>
  <si>
    <t>PIETRO</t>
  </si>
  <si>
    <t>MAURIZIO</t>
  </si>
  <si>
    <t>LUCA</t>
  </si>
  <si>
    <t>ANTONIETTA</t>
  </si>
  <si>
    <t>MICHELE</t>
  </si>
  <si>
    <t>FRANCESCO</t>
  </si>
  <si>
    <t>BATTISTELLI</t>
  </si>
  <si>
    <t>LIVIANO</t>
  </si>
  <si>
    <t>CORSA DEI SANTI</t>
  </si>
  <si>
    <t>ROMANO</t>
  </si>
  <si>
    <t>FEDERICA</t>
  </si>
  <si>
    <t>PUCCI</t>
  </si>
  <si>
    <t>LUCIANO</t>
  </si>
  <si>
    <t>FRANCO</t>
  </si>
  <si>
    <t>NICOLETTA</t>
  </si>
  <si>
    <t>PALOMBI</t>
  </si>
  <si>
    <t>GINO</t>
  </si>
  <si>
    <t>ANGELO</t>
  </si>
  <si>
    <t>GIORGIO</t>
  </si>
  <si>
    <t>GRASSI</t>
  </si>
  <si>
    <t>LUANA</t>
  </si>
  <si>
    <t>DE MATTEIS</t>
  </si>
  <si>
    <t>GRAZIA</t>
  </si>
  <si>
    <t>AZZARELLI</t>
  </si>
  <si>
    <t>A</t>
  </si>
  <si>
    <t>S.MARINELLA RUNNER</t>
  </si>
  <si>
    <t>SCARDETTA</t>
  </si>
  <si>
    <t>B</t>
  </si>
  <si>
    <t>LIBERTAS ORVIETO</t>
  </si>
  <si>
    <t>CESARINI</t>
  </si>
  <si>
    <t>POLISPORTIVA MONTALTO</t>
  </si>
  <si>
    <t>PAOLI</t>
  </si>
  <si>
    <t>ZONA OLIMPICA</t>
  </si>
  <si>
    <t>TADDEI</t>
  </si>
  <si>
    <t>ATLETICA DI MARCO SPORT</t>
  </si>
  <si>
    <t>FARAONI</t>
  </si>
  <si>
    <t>F</t>
  </si>
  <si>
    <t>ZUCCA</t>
  </si>
  <si>
    <t>ENRICO</t>
  </si>
  <si>
    <t>POLISP.FIRENZE TRIATHLON</t>
  </si>
  <si>
    <t>GRECO</t>
  </si>
  <si>
    <t>PASQUALE</t>
  </si>
  <si>
    <t>MARINI AGOSTINI</t>
  </si>
  <si>
    <t>ATLETICA PERUGIA</t>
  </si>
  <si>
    <t>COLA</t>
  </si>
  <si>
    <t>C</t>
  </si>
  <si>
    <t>ATLETICA MONTEFIASCONE</t>
  </si>
  <si>
    <t>CUCINELLA</t>
  </si>
  <si>
    <t>LIBERTAS ROMA</t>
  </si>
  <si>
    <t>MARINARO</t>
  </si>
  <si>
    <t>PRUDENZI</t>
  </si>
  <si>
    <t>BOLSENA FORUM</t>
  </si>
  <si>
    <t>PISCOPO</t>
  </si>
  <si>
    <t>UISP PRATO</t>
  </si>
  <si>
    <t>CALZINI</t>
  </si>
  <si>
    <t>CARLO</t>
  </si>
  <si>
    <t>E</t>
  </si>
  <si>
    <t>ADAMINI</t>
  </si>
  <si>
    <t>CICCOTTI</t>
  </si>
  <si>
    <t>BLANCO</t>
  </si>
  <si>
    <t>BELLUCCI</t>
  </si>
  <si>
    <t>DE BERNARDI</t>
  </si>
  <si>
    <t>TRIS. COSTA D.AVORIO</t>
  </si>
  <si>
    <t>MORUCCI</t>
  </si>
  <si>
    <t>ATL.ENERGIA ROMA</t>
  </si>
  <si>
    <t>MARTELLI</t>
  </si>
  <si>
    <t>PEZZATO</t>
  </si>
  <si>
    <t>FILIPPO</t>
  </si>
  <si>
    <t>VINCENZO</t>
  </si>
  <si>
    <t>SCOTTI</t>
  </si>
  <si>
    <t>IVANO</t>
  </si>
  <si>
    <t>AIRONE TOLFA</t>
  </si>
  <si>
    <t>CAPITONI</t>
  </si>
  <si>
    <t>TIRATERRA</t>
  </si>
  <si>
    <t>ATLETICA ORTE</t>
  </si>
  <si>
    <t>ERCOLI</t>
  </si>
  <si>
    <t>ARCANGELO</t>
  </si>
  <si>
    <t>D</t>
  </si>
  <si>
    <t>SCIPIONI</t>
  </si>
  <si>
    <t>MARATONA DEL CONCILIO</t>
  </si>
  <si>
    <t>DE ROSA</t>
  </si>
  <si>
    <t>CASTAGNA</t>
  </si>
  <si>
    <t>SAVERI</t>
  </si>
  <si>
    <t>SBARRINI</t>
  </si>
  <si>
    <t>GALLINELLA</t>
  </si>
  <si>
    <t>PIERLUIGI</t>
  </si>
  <si>
    <t>G</t>
  </si>
  <si>
    <t>ISIDORI</t>
  </si>
  <si>
    <t>ETTORE</t>
  </si>
  <si>
    <t>CASTRINI</t>
  </si>
  <si>
    <t>VIGIANI</t>
  </si>
  <si>
    <t>CRISTOFARI</t>
  </si>
  <si>
    <t>O</t>
  </si>
  <si>
    <t>LIBERI PODISTI</t>
  </si>
  <si>
    <t>FERRANTI</t>
  </si>
  <si>
    <t>PETRILLO</t>
  </si>
  <si>
    <t>N</t>
  </si>
  <si>
    <t>POL. COLLI ANIENI</t>
  </si>
  <si>
    <t>BATTAGLINI</t>
  </si>
  <si>
    <t>GIALLORENZO</t>
  </si>
  <si>
    <t>H</t>
  </si>
  <si>
    <t>RONCA</t>
  </si>
  <si>
    <t>ZAPPONI</t>
  </si>
  <si>
    <t>RICCIO</t>
  </si>
  <si>
    <t>BERGAMINI</t>
  </si>
  <si>
    <t>MOSCETTI</t>
  </si>
  <si>
    <t>USAI</t>
  </si>
  <si>
    <t>POLEGGI</t>
  </si>
  <si>
    <t>ZONA CAMBIO</t>
  </si>
  <si>
    <t>BAIA</t>
  </si>
  <si>
    <t>ATLETICA ENERGIA ROMA</t>
  </si>
  <si>
    <t>PETRINO</t>
  </si>
  <si>
    <t>ORSINI</t>
  </si>
  <si>
    <t>PAOLILLO</t>
  </si>
  <si>
    <t>TEAM MARATON BIKE</t>
  </si>
  <si>
    <t>FRANCESCHINI</t>
  </si>
  <si>
    <t>MARIANI</t>
  </si>
  <si>
    <t>MICHAEL</t>
  </si>
  <si>
    <t>MURA</t>
  </si>
  <si>
    <t>I</t>
  </si>
  <si>
    <t>LUCCI</t>
  </si>
  <si>
    <t>LIBERO</t>
  </si>
  <si>
    <t>FULVI</t>
  </si>
  <si>
    <t>BRUNO</t>
  </si>
  <si>
    <t>PAGLIACCIA</t>
  </si>
  <si>
    <t>PASCOLINI</t>
  </si>
  <si>
    <t>RITA</t>
  </si>
  <si>
    <t>BUZI</t>
  </si>
  <si>
    <t>CROCETTI</t>
  </si>
  <si>
    <t>ATLETICA CASONE NOCETO</t>
  </si>
  <si>
    <t>ALESINI</t>
  </si>
  <si>
    <t>ARNALDO</t>
  </si>
  <si>
    <t>NOBILI</t>
  </si>
  <si>
    <t>GIANFRANCO</t>
  </si>
  <si>
    <t>ATLETICA TUSCANIA ETRUSCA</t>
  </si>
  <si>
    <t>SETTIMELLI</t>
  </si>
  <si>
    <t>REMONDINI</t>
  </si>
  <si>
    <t>BURLA</t>
  </si>
  <si>
    <t>FERNANDO</t>
  </si>
  <si>
    <t>SEVERO NETO</t>
  </si>
  <si>
    <t>IONE</t>
  </si>
  <si>
    <t>PASQUINI</t>
  </si>
  <si>
    <t>PAIOLETTI</t>
  </si>
  <si>
    <t>SEVERINI</t>
  </si>
  <si>
    <t>ROMA ROAD RUNNER</t>
  </si>
  <si>
    <t>TOSCANA ATLETICA EMPOLI</t>
  </si>
  <si>
    <t>BACCHIELLI</t>
  </si>
  <si>
    <t>M</t>
  </si>
  <si>
    <t>LIBERA</t>
  </si>
  <si>
    <t>TAMANTINI</t>
  </si>
  <si>
    <t>ATLETICA FOLLONICA</t>
  </si>
  <si>
    <t>PIERGENTILI</t>
  </si>
  <si>
    <t>CIABATTINI</t>
  </si>
  <si>
    <t>POLISPORTIVA CHIANCIANO TERME</t>
  </si>
  <si>
    <t>NADDEO</t>
  </si>
  <si>
    <t>DOMINICI</t>
  </si>
  <si>
    <t>DAINELLI</t>
  </si>
  <si>
    <t>ANNAMARIA</t>
  </si>
  <si>
    <t>GIORGI</t>
  </si>
  <si>
    <t>ADELIA</t>
  </si>
  <si>
    <t>ATLETICA AREZZO</t>
  </si>
  <si>
    <t>FAGGIANI</t>
  </si>
  <si>
    <t>GIORDANO</t>
  </si>
  <si>
    <t>COSTANTINI</t>
  </si>
  <si>
    <t>ALFREDO</t>
  </si>
  <si>
    <t>PUROSANGUE ATHLETICS</t>
  </si>
  <si>
    <t>DE TOMMASI</t>
  </si>
  <si>
    <t>CARLA</t>
  </si>
  <si>
    <t>GAVINA</t>
  </si>
  <si>
    <t>CLAUDIA</t>
  </si>
  <si>
    <t>SASSARA</t>
  </si>
  <si>
    <t>TIRRENO ATLETICA</t>
  </si>
  <si>
    <t>FILIPPI</t>
  </si>
  <si>
    <t>FIORAVANTI</t>
  </si>
  <si>
    <t>ELISA</t>
  </si>
  <si>
    <t>ANDREOLI</t>
  </si>
  <si>
    <t>ANGELUCCI</t>
  </si>
  <si>
    <t>ABBADIA</t>
  </si>
  <si>
    <t>BARBOSA DE ARAUJO</t>
  </si>
  <si>
    <t>LUZIA</t>
  </si>
  <si>
    <t>Podistica della Liberazione</t>
  </si>
  <si>
    <t>30ª edizione</t>
  </si>
  <si>
    <t>Acquapendente (VT) Italia - Sabato 25/04/2015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</si>
</sst>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1" fontId="7" fillId="0" borderId="17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17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71" fontId="7" fillId="0" borderId="1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171" fontId="7" fillId="0" borderId="17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40" t="s">
        <v>221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4" customHeight="1">
      <c r="A2" s="41" t="s">
        <v>222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4" customHeight="1">
      <c r="A3" s="42" t="s">
        <v>223</v>
      </c>
      <c r="B3" s="42"/>
      <c r="C3" s="42"/>
      <c r="D3" s="42"/>
      <c r="E3" s="42"/>
      <c r="F3" s="42"/>
      <c r="G3" s="42"/>
      <c r="H3" s="42"/>
      <c r="I3" s="3" t="s">
        <v>0</v>
      </c>
      <c r="J3" s="4">
        <v>7.2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2" t="s">
        <v>64</v>
      </c>
      <c r="C5" s="32" t="s">
        <v>14</v>
      </c>
      <c r="D5" s="11" t="s">
        <v>65</v>
      </c>
      <c r="E5" s="32" t="s">
        <v>66</v>
      </c>
      <c r="F5" s="33">
        <v>0.017222222222222222</v>
      </c>
      <c r="G5" s="33">
        <v>0.017222222222222222</v>
      </c>
      <c r="H5" s="11" t="str">
        <f>TEXT(INT((HOUR(G5)*3600+MINUTE(G5)*60+SECOND(G5))/$J$3/60),"0")&amp;"."&amp;TEXT(MOD((HOUR(G5)*3600+MINUTE(G5)*60+SECOND(G5))/$J$3,60),"00")&amp;"/km"</f>
        <v>3.27/km</v>
      </c>
      <c r="I5" s="16">
        <f>G5-$G$5</f>
        <v>0</v>
      </c>
      <c r="J5" s="16">
        <f aca="true" t="shared" si="0" ref="J5:J36">G5-INDEX($G$5:$G$140,MATCH(D5,$D$5:$D$140,0))</f>
        <v>0</v>
      </c>
    </row>
    <row r="6" spans="1:10" s="10" customFormat="1" ht="15" customHeight="1">
      <c r="A6" s="12">
        <v>2</v>
      </c>
      <c r="B6" s="34" t="s">
        <v>67</v>
      </c>
      <c r="C6" s="34" t="s">
        <v>43</v>
      </c>
      <c r="D6" s="12" t="s">
        <v>68</v>
      </c>
      <c r="E6" s="34" t="s">
        <v>69</v>
      </c>
      <c r="F6" s="35">
        <v>0.017847222222222223</v>
      </c>
      <c r="G6" s="35">
        <v>0.017847222222222223</v>
      </c>
      <c r="H6" s="12" t="str">
        <f aca="true" t="shared" si="1" ref="H6:H69">TEXT(INT((HOUR(G6)*3600+MINUTE(G6)*60+SECOND(G6))/$J$3/60),"0")&amp;"."&amp;TEXT(MOD((HOUR(G6)*3600+MINUTE(G6)*60+SECOND(G6))/$J$3,60),"00")&amp;"/km"</f>
        <v>3.34/km</v>
      </c>
      <c r="I6" s="13">
        <f aca="true" t="shared" si="2" ref="I6:I69">G6-$G$5</f>
        <v>0.0006250000000000006</v>
      </c>
      <c r="J6" s="13">
        <f t="shared" si="0"/>
        <v>0</v>
      </c>
    </row>
    <row r="7" spans="1:10" s="10" customFormat="1" ht="15" customHeight="1">
      <c r="A7" s="12">
        <v>3</v>
      </c>
      <c r="B7" s="34" t="s">
        <v>70</v>
      </c>
      <c r="C7" s="34" t="s">
        <v>59</v>
      </c>
      <c r="D7" s="12" t="s">
        <v>68</v>
      </c>
      <c r="E7" s="34" t="s">
        <v>71</v>
      </c>
      <c r="F7" s="35">
        <v>0.017939814814814815</v>
      </c>
      <c r="G7" s="35">
        <v>0.017939814814814815</v>
      </c>
      <c r="H7" s="12" t="str">
        <f t="shared" si="1"/>
        <v>3.35/km</v>
      </c>
      <c r="I7" s="13">
        <f t="shared" si="2"/>
        <v>0.0007175925925925926</v>
      </c>
      <c r="J7" s="13">
        <f t="shared" si="0"/>
        <v>9.259259259259203E-05</v>
      </c>
    </row>
    <row r="8" spans="1:10" s="10" customFormat="1" ht="15" customHeight="1">
      <c r="A8" s="12">
        <v>4</v>
      </c>
      <c r="B8" s="34" t="s">
        <v>72</v>
      </c>
      <c r="C8" s="34" t="s">
        <v>15</v>
      </c>
      <c r="D8" s="12" t="s">
        <v>65</v>
      </c>
      <c r="E8" s="34" t="s">
        <v>73</v>
      </c>
      <c r="F8" s="35">
        <v>0.017962962962962962</v>
      </c>
      <c r="G8" s="35">
        <v>0.017962962962962962</v>
      </c>
      <c r="H8" s="12" t="str">
        <f t="shared" si="1"/>
        <v>3.36/km</v>
      </c>
      <c r="I8" s="13">
        <f t="shared" si="2"/>
        <v>0.0007407407407407397</v>
      </c>
      <c r="J8" s="13">
        <f t="shared" si="0"/>
        <v>0.0007407407407407397</v>
      </c>
    </row>
    <row r="9" spans="1:10" s="10" customFormat="1" ht="15" customHeight="1">
      <c r="A9" s="12">
        <v>5</v>
      </c>
      <c r="B9" s="34" t="s">
        <v>74</v>
      </c>
      <c r="C9" s="34" t="s">
        <v>15</v>
      </c>
      <c r="D9" s="12" t="s">
        <v>68</v>
      </c>
      <c r="E9" s="34" t="s">
        <v>75</v>
      </c>
      <c r="F9" s="35">
        <v>0.017997685185185186</v>
      </c>
      <c r="G9" s="35">
        <v>0.017997685185185186</v>
      </c>
      <c r="H9" s="12" t="str">
        <f t="shared" si="1"/>
        <v>3.36/km</v>
      </c>
      <c r="I9" s="13">
        <f t="shared" si="2"/>
        <v>0.0007754629629629639</v>
      </c>
      <c r="J9" s="13">
        <f t="shared" si="0"/>
        <v>0.00015046296296296335</v>
      </c>
    </row>
    <row r="10" spans="1:10" s="10" customFormat="1" ht="15" customHeight="1">
      <c r="A10" s="12">
        <v>6</v>
      </c>
      <c r="B10" s="34" t="s">
        <v>76</v>
      </c>
      <c r="C10" s="34" t="s">
        <v>16</v>
      </c>
      <c r="D10" s="12" t="s">
        <v>77</v>
      </c>
      <c r="E10" s="34" t="s">
        <v>75</v>
      </c>
      <c r="F10" s="35">
        <v>0.01824074074074074</v>
      </c>
      <c r="G10" s="35">
        <v>0.01824074074074074</v>
      </c>
      <c r="H10" s="12" t="str">
        <f t="shared" si="1"/>
        <v>3.39/km</v>
      </c>
      <c r="I10" s="13">
        <f t="shared" si="2"/>
        <v>0.0010185185185185193</v>
      </c>
      <c r="J10" s="13">
        <f t="shared" si="0"/>
        <v>0</v>
      </c>
    </row>
    <row r="11" spans="1:10" s="10" customFormat="1" ht="15" customHeight="1">
      <c r="A11" s="12">
        <v>7</v>
      </c>
      <c r="B11" s="34" t="s">
        <v>78</v>
      </c>
      <c r="C11" s="34" t="s">
        <v>79</v>
      </c>
      <c r="D11" s="12" t="s">
        <v>65</v>
      </c>
      <c r="E11" s="34" t="s">
        <v>80</v>
      </c>
      <c r="F11" s="35">
        <v>0.01851851851851852</v>
      </c>
      <c r="G11" s="35">
        <v>0.01851851851851852</v>
      </c>
      <c r="H11" s="12" t="str">
        <f t="shared" si="1"/>
        <v>3.42/km</v>
      </c>
      <c r="I11" s="13">
        <f t="shared" si="2"/>
        <v>0.0012962962962962989</v>
      </c>
      <c r="J11" s="13">
        <f t="shared" si="0"/>
        <v>0.0012962962962962989</v>
      </c>
    </row>
    <row r="12" spans="1:10" s="10" customFormat="1" ht="15" customHeight="1">
      <c r="A12" s="12">
        <v>8</v>
      </c>
      <c r="B12" s="34" t="s">
        <v>81</v>
      </c>
      <c r="C12" s="34" t="s">
        <v>82</v>
      </c>
      <c r="D12" s="12" t="s">
        <v>68</v>
      </c>
      <c r="E12" s="34" t="s">
        <v>75</v>
      </c>
      <c r="F12" s="35">
        <v>0.018657407407407407</v>
      </c>
      <c r="G12" s="35">
        <v>0.018657407407407407</v>
      </c>
      <c r="H12" s="12" t="str">
        <f t="shared" si="1"/>
        <v>3.44/km</v>
      </c>
      <c r="I12" s="13">
        <f t="shared" si="2"/>
        <v>0.0014351851851851852</v>
      </c>
      <c r="J12" s="13">
        <f t="shared" si="0"/>
        <v>0.0008101851851851846</v>
      </c>
    </row>
    <row r="13" spans="1:10" s="10" customFormat="1" ht="15" customHeight="1">
      <c r="A13" s="12">
        <v>9</v>
      </c>
      <c r="B13" s="34" t="s">
        <v>83</v>
      </c>
      <c r="C13" s="34" t="s">
        <v>14</v>
      </c>
      <c r="D13" s="12" t="s">
        <v>68</v>
      </c>
      <c r="E13" s="34" t="s">
        <v>75</v>
      </c>
      <c r="F13" s="35">
        <v>0.018865740740740742</v>
      </c>
      <c r="G13" s="35">
        <v>0.018865740740740742</v>
      </c>
      <c r="H13" s="12" t="str">
        <f t="shared" si="1"/>
        <v>3.46/km</v>
      </c>
      <c r="I13" s="13">
        <f t="shared" si="2"/>
        <v>0.0016435185185185198</v>
      </c>
      <c r="J13" s="13">
        <f t="shared" si="0"/>
        <v>0.0010185185185185193</v>
      </c>
    </row>
    <row r="14" spans="1:10" s="10" customFormat="1" ht="15" customHeight="1">
      <c r="A14" s="12">
        <v>10</v>
      </c>
      <c r="B14" s="34" t="s">
        <v>62</v>
      </c>
      <c r="C14" s="34" t="s">
        <v>31</v>
      </c>
      <c r="D14" s="12" t="s">
        <v>68</v>
      </c>
      <c r="E14" s="34" t="s">
        <v>84</v>
      </c>
      <c r="F14" s="35">
        <v>0.018958333333333334</v>
      </c>
      <c r="G14" s="35">
        <v>0.018958333333333334</v>
      </c>
      <c r="H14" s="12" t="str">
        <f t="shared" si="1"/>
        <v>3.48/km</v>
      </c>
      <c r="I14" s="13">
        <f t="shared" si="2"/>
        <v>0.0017361111111111119</v>
      </c>
      <c r="J14" s="13">
        <f t="shared" si="0"/>
        <v>0.0011111111111111113</v>
      </c>
    </row>
    <row r="15" spans="1:10" s="10" customFormat="1" ht="15" customHeight="1">
      <c r="A15" s="12">
        <v>11</v>
      </c>
      <c r="B15" s="34" t="s">
        <v>60</v>
      </c>
      <c r="C15" s="34" t="s">
        <v>12</v>
      </c>
      <c r="D15" s="12" t="s">
        <v>65</v>
      </c>
      <c r="E15" s="34" t="s">
        <v>75</v>
      </c>
      <c r="F15" s="35">
        <v>0.019016203703703705</v>
      </c>
      <c r="G15" s="35">
        <v>0.019016203703703705</v>
      </c>
      <c r="H15" s="12" t="str">
        <f t="shared" si="1"/>
        <v>3.48/km</v>
      </c>
      <c r="I15" s="13">
        <f t="shared" si="2"/>
        <v>0.0017939814814814832</v>
      </c>
      <c r="J15" s="13">
        <f t="shared" si="0"/>
        <v>0.0017939814814814832</v>
      </c>
    </row>
    <row r="16" spans="1:10" s="10" customFormat="1" ht="15" customHeight="1">
      <c r="A16" s="12">
        <v>12</v>
      </c>
      <c r="B16" s="34" t="s">
        <v>85</v>
      </c>
      <c r="C16" s="34" t="s">
        <v>38</v>
      </c>
      <c r="D16" s="12" t="s">
        <v>86</v>
      </c>
      <c r="E16" s="34" t="s">
        <v>87</v>
      </c>
      <c r="F16" s="35">
        <v>0.019178240740740742</v>
      </c>
      <c r="G16" s="35">
        <v>0.019178240740740742</v>
      </c>
      <c r="H16" s="12" t="str">
        <f t="shared" si="1"/>
        <v>3.50/km</v>
      </c>
      <c r="I16" s="13">
        <f t="shared" si="2"/>
        <v>0.00195601851851852</v>
      </c>
      <c r="J16" s="13">
        <f t="shared" si="0"/>
        <v>0</v>
      </c>
    </row>
    <row r="17" spans="1:10" s="10" customFormat="1" ht="15" customHeight="1">
      <c r="A17" s="12">
        <v>13</v>
      </c>
      <c r="B17" s="34" t="s">
        <v>88</v>
      </c>
      <c r="C17" s="34" t="s">
        <v>21</v>
      </c>
      <c r="D17" s="12" t="s">
        <v>68</v>
      </c>
      <c r="E17" s="34" t="s">
        <v>89</v>
      </c>
      <c r="F17" s="35">
        <v>0.01923611111111111</v>
      </c>
      <c r="G17" s="35">
        <v>0.01923611111111111</v>
      </c>
      <c r="H17" s="12" t="str">
        <f t="shared" si="1"/>
        <v>3.51/km</v>
      </c>
      <c r="I17" s="13">
        <f t="shared" si="2"/>
        <v>0.002013888888888888</v>
      </c>
      <c r="J17" s="13">
        <f t="shared" si="0"/>
        <v>0.0013888888888888874</v>
      </c>
    </row>
    <row r="18" spans="1:10" s="10" customFormat="1" ht="15" customHeight="1">
      <c r="A18" s="12">
        <v>14</v>
      </c>
      <c r="B18" s="34" t="s">
        <v>90</v>
      </c>
      <c r="C18" s="34" t="s">
        <v>22</v>
      </c>
      <c r="D18" s="12" t="s">
        <v>68</v>
      </c>
      <c r="E18" s="34" t="s">
        <v>89</v>
      </c>
      <c r="F18" s="35">
        <v>0.019305555555555555</v>
      </c>
      <c r="G18" s="35">
        <v>0.019305555555555555</v>
      </c>
      <c r="H18" s="12" t="str">
        <f t="shared" si="1"/>
        <v>3.52/km</v>
      </c>
      <c r="I18" s="13">
        <f t="shared" si="2"/>
        <v>0.002083333333333333</v>
      </c>
      <c r="J18" s="13">
        <f t="shared" si="0"/>
        <v>0.0014583333333333323</v>
      </c>
    </row>
    <row r="19" spans="1:10" s="10" customFormat="1" ht="15" customHeight="1">
      <c r="A19" s="12">
        <v>15</v>
      </c>
      <c r="B19" s="34" t="s">
        <v>91</v>
      </c>
      <c r="C19" s="34" t="s">
        <v>59</v>
      </c>
      <c r="D19" s="12" t="s">
        <v>86</v>
      </c>
      <c r="E19" s="34" t="s">
        <v>92</v>
      </c>
      <c r="F19" s="35">
        <v>0.019571759259259257</v>
      </c>
      <c r="G19" s="35">
        <v>0.019571759259259257</v>
      </c>
      <c r="H19" s="12" t="str">
        <f t="shared" si="1"/>
        <v>3.55/km</v>
      </c>
      <c r="I19" s="13">
        <f t="shared" si="2"/>
        <v>0.0023495370370370354</v>
      </c>
      <c r="J19" s="13">
        <f t="shared" si="0"/>
        <v>0.00039351851851851527</v>
      </c>
    </row>
    <row r="20" spans="1:10" s="10" customFormat="1" ht="15" customHeight="1">
      <c r="A20" s="12">
        <v>16</v>
      </c>
      <c r="B20" s="34" t="s">
        <v>93</v>
      </c>
      <c r="C20" s="34" t="s">
        <v>30</v>
      </c>
      <c r="D20" s="12" t="s">
        <v>68</v>
      </c>
      <c r="E20" s="34" t="s">
        <v>94</v>
      </c>
      <c r="F20" s="35">
        <v>0.01960648148148148</v>
      </c>
      <c r="G20" s="35">
        <v>0.01960648148148148</v>
      </c>
      <c r="H20" s="12" t="str">
        <f t="shared" si="1"/>
        <v>3.55/km</v>
      </c>
      <c r="I20" s="13">
        <f t="shared" si="2"/>
        <v>0.0023842592592592596</v>
      </c>
      <c r="J20" s="13">
        <f t="shared" si="0"/>
        <v>0.001759259259259259</v>
      </c>
    </row>
    <row r="21" spans="1:10" ht="15" customHeight="1">
      <c r="A21" s="12">
        <v>17</v>
      </c>
      <c r="B21" s="34" t="s">
        <v>95</v>
      </c>
      <c r="C21" s="34" t="s">
        <v>96</v>
      </c>
      <c r="D21" s="12" t="s">
        <v>97</v>
      </c>
      <c r="E21" s="34" t="s">
        <v>75</v>
      </c>
      <c r="F21" s="35">
        <v>0.01962962962962963</v>
      </c>
      <c r="G21" s="35">
        <v>0.01962962962962963</v>
      </c>
      <c r="H21" s="12" t="str">
        <f t="shared" si="1"/>
        <v>3.56/km</v>
      </c>
      <c r="I21" s="13">
        <f t="shared" si="2"/>
        <v>0.0024074074074074067</v>
      </c>
      <c r="J21" s="13">
        <f t="shared" si="0"/>
        <v>0</v>
      </c>
    </row>
    <row r="22" spans="1:10" ht="15" customHeight="1">
      <c r="A22" s="12">
        <v>18</v>
      </c>
      <c r="B22" s="34" t="s">
        <v>98</v>
      </c>
      <c r="C22" s="34" t="s">
        <v>13</v>
      </c>
      <c r="D22" s="12" t="s">
        <v>65</v>
      </c>
      <c r="E22" s="34" t="s">
        <v>92</v>
      </c>
      <c r="F22" s="35">
        <v>0.019884259259259258</v>
      </c>
      <c r="G22" s="35">
        <v>0.019884259259259258</v>
      </c>
      <c r="H22" s="12" t="str">
        <f t="shared" si="1"/>
        <v>3.59/km</v>
      </c>
      <c r="I22" s="13">
        <f t="shared" si="2"/>
        <v>0.0026620370370370357</v>
      </c>
      <c r="J22" s="13">
        <f t="shared" si="0"/>
        <v>0.0026620370370370357</v>
      </c>
    </row>
    <row r="23" spans="1:10" ht="15" customHeight="1">
      <c r="A23" s="12">
        <v>19</v>
      </c>
      <c r="B23" s="34" t="s">
        <v>99</v>
      </c>
      <c r="C23" s="34" t="s">
        <v>13</v>
      </c>
      <c r="D23" s="12" t="s">
        <v>65</v>
      </c>
      <c r="E23" s="34" t="s">
        <v>87</v>
      </c>
      <c r="F23" s="35">
        <v>0.019930555555555556</v>
      </c>
      <c r="G23" s="35">
        <v>0.019930555555555556</v>
      </c>
      <c r="H23" s="12" t="str">
        <f t="shared" si="1"/>
        <v>3.59/km</v>
      </c>
      <c r="I23" s="13">
        <f t="shared" si="2"/>
        <v>0.0027083333333333334</v>
      </c>
      <c r="J23" s="13">
        <f t="shared" si="0"/>
        <v>0.0027083333333333334</v>
      </c>
    </row>
    <row r="24" spans="1:10" ht="15" customHeight="1">
      <c r="A24" s="12">
        <v>20</v>
      </c>
      <c r="B24" s="34" t="s">
        <v>100</v>
      </c>
      <c r="C24" s="34" t="s">
        <v>39</v>
      </c>
      <c r="D24" s="12" t="s">
        <v>97</v>
      </c>
      <c r="E24" s="34" t="s">
        <v>75</v>
      </c>
      <c r="F24" s="35">
        <v>0.020196759259259258</v>
      </c>
      <c r="G24" s="35">
        <v>0.020196759259259258</v>
      </c>
      <c r="H24" s="12" t="str">
        <f t="shared" si="1"/>
        <v>4.02/km</v>
      </c>
      <c r="I24" s="13">
        <f t="shared" si="2"/>
        <v>0.002974537037037036</v>
      </c>
      <c r="J24" s="13">
        <f t="shared" si="0"/>
        <v>0.0005671296296296292</v>
      </c>
    </row>
    <row r="25" spans="1:10" ht="15" customHeight="1">
      <c r="A25" s="12">
        <v>21</v>
      </c>
      <c r="B25" s="34" t="s">
        <v>101</v>
      </c>
      <c r="C25" s="34" t="s">
        <v>14</v>
      </c>
      <c r="D25" s="12" t="s">
        <v>65</v>
      </c>
      <c r="E25" s="34" t="s">
        <v>75</v>
      </c>
      <c r="F25" s="35">
        <v>0.02028935185185185</v>
      </c>
      <c r="G25" s="35">
        <v>0.02028935185185185</v>
      </c>
      <c r="H25" s="12" t="str">
        <f t="shared" si="1"/>
        <v>4.03/km</v>
      </c>
      <c r="I25" s="13">
        <f t="shared" si="2"/>
        <v>0.003067129629629628</v>
      </c>
      <c r="J25" s="13">
        <f t="shared" si="0"/>
        <v>0.003067129629629628</v>
      </c>
    </row>
    <row r="26" spans="1:10" ht="15" customHeight="1">
      <c r="A26" s="12">
        <v>22</v>
      </c>
      <c r="B26" s="34" t="s">
        <v>102</v>
      </c>
      <c r="C26" s="34" t="s">
        <v>22</v>
      </c>
      <c r="D26" s="12" t="s">
        <v>77</v>
      </c>
      <c r="E26" s="34" t="s">
        <v>103</v>
      </c>
      <c r="F26" s="35">
        <v>0.020324074074074074</v>
      </c>
      <c r="G26" s="35">
        <v>0.020324074074074074</v>
      </c>
      <c r="H26" s="12" t="str">
        <f t="shared" si="1"/>
        <v>4.04/km</v>
      </c>
      <c r="I26" s="13">
        <f t="shared" si="2"/>
        <v>0.003101851851851852</v>
      </c>
      <c r="J26" s="13">
        <f t="shared" si="0"/>
        <v>0.002083333333333333</v>
      </c>
    </row>
    <row r="27" spans="1:10" ht="15" customHeight="1">
      <c r="A27" s="12">
        <v>23</v>
      </c>
      <c r="B27" s="34" t="s">
        <v>104</v>
      </c>
      <c r="C27" s="34" t="s">
        <v>29</v>
      </c>
      <c r="D27" s="12" t="s">
        <v>68</v>
      </c>
      <c r="E27" s="34" t="s">
        <v>105</v>
      </c>
      <c r="F27" s="35">
        <v>0.020335648148148148</v>
      </c>
      <c r="G27" s="35">
        <v>0.020335648148148148</v>
      </c>
      <c r="H27" s="12" t="str">
        <f t="shared" si="1"/>
        <v>4.04/km</v>
      </c>
      <c r="I27" s="13">
        <f t="shared" si="2"/>
        <v>0.0031134259259259257</v>
      </c>
      <c r="J27" s="13">
        <f t="shared" si="0"/>
        <v>0.002488425925925925</v>
      </c>
    </row>
    <row r="28" spans="1:10" ht="15" customHeight="1">
      <c r="A28" s="12">
        <v>24</v>
      </c>
      <c r="B28" s="34" t="s">
        <v>106</v>
      </c>
      <c r="C28" s="34" t="s">
        <v>15</v>
      </c>
      <c r="D28" s="12" t="s">
        <v>97</v>
      </c>
      <c r="E28" s="34" t="s">
        <v>75</v>
      </c>
      <c r="F28" s="35">
        <v>0.02034722222222222</v>
      </c>
      <c r="G28" s="35">
        <v>0.02034722222222222</v>
      </c>
      <c r="H28" s="12" t="str">
        <f t="shared" si="1"/>
        <v>4.04/km</v>
      </c>
      <c r="I28" s="13">
        <f t="shared" si="2"/>
        <v>0.0031249999999999993</v>
      </c>
      <c r="J28" s="13">
        <f t="shared" si="0"/>
        <v>0.0007175925925925926</v>
      </c>
    </row>
    <row r="29" spans="1:10" ht="15" customHeight="1">
      <c r="A29" s="12">
        <v>25</v>
      </c>
      <c r="B29" s="34" t="s">
        <v>107</v>
      </c>
      <c r="C29" s="34" t="s">
        <v>108</v>
      </c>
      <c r="D29" s="12" t="s">
        <v>86</v>
      </c>
      <c r="E29" s="34" t="s">
        <v>87</v>
      </c>
      <c r="F29" s="35">
        <v>0.02045138888888889</v>
      </c>
      <c r="G29" s="35">
        <v>0.02045138888888889</v>
      </c>
      <c r="H29" s="12" t="str">
        <f t="shared" si="1"/>
        <v>4.05/km</v>
      </c>
      <c r="I29" s="13">
        <f t="shared" si="2"/>
        <v>0.0032291666666666684</v>
      </c>
      <c r="J29" s="13">
        <f t="shared" si="0"/>
        <v>0.0012731481481481483</v>
      </c>
    </row>
    <row r="30" spans="1:10" ht="15" customHeight="1">
      <c r="A30" s="12">
        <v>26</v>
      </c>
      <c r="B30" s="34" t="s">
        <v>52</v>
      </c>
      <c r="C30" s="34" t="s">
        <v>109</v>
      </c>
      <c r="D30" s="12" t="s">
        <v>77</v>
      </c>
      <c r="E30" s="34" t="s">
        <v>92</v>
      </c>
      <c r="F30" s="35">
        <v>0.020497685185185185</v>
      </c>
      <c r="G30" s="35">
        <v>0.020497685185185185</v>
      </c>
      <c r="H30" s="12" t="str">
        <f t="shared" si="1"/>
        <v>4.06/km</v>
      </c>
      <c r="I30" s="13">
        <f t="shared" si="2"/>
        <v>0.0032754629629629627</v>
      </c>
      <c r="J30" s="13">
        <f t="shared" si="0"/>
        <v>0.0022569444444444434</v>
      </c>
    </row>
    <row r="31" spans="1:10" ht="15" customHeight="1">
      <c r="A31" s="12">
        <v>27</v>
      </c>
      <c r="B31" s="34" t="s">
        <v>56</v>
      </c>
      <c r="C31" s="34" t="s">
        <v>26</v>
      </c>
      <c r="D31" s="12" t="s">
        <v>65</v>
      </c>
      <c r="E31" s="34" t="s">
        <v>84</v>
      </c>
      <c r="F31" s="35">
        <v>0.02054398148148148</v>
      </c>
      <c r="G31" s="35">
        <v>0.02054398148148148</v>
      </c>
      <c r="H31" s="12" t="str">
        <f t="shared" si="1"/>
        <v>4.07/km</v>
      </c>
      <c r="I31" s="13">
        <f t="shared" si="2"/>
        <v>0.003321759259259257</v>
      </c>
      <c r="J31" s="13">
        <f t="shared" si="0"/>
        <v>0.003321759259259257</v>
      </c>
    </row>
    <row r="32" spans="1:10" ht="15" customHeight="1">
      <c r="A32" s="12">
        <v>28</v>
      </c>
      <c r="B32" s="34" t="s">
        <v>102</v>
      </c>
      <c r="C32" s="34" t="s">
        <v>57</v>
      </c>
      <c r="D32" s="12" t="s">
        <v>65</v>
      </c>
      <c r="E32" s="34" t="s">
        <v>103</v>
      </c>
      <c r="F32" s="35">
        <v>0.020613425925925927</v>
      </c>
      <c r="G32" s="35">
        <v>0.020613425925925927</v>
      </c>
      <c r="H32" s="12" t="str">
        <f t="shared" si="1"/>
        <v>4.07/km</v>
      </c>
      <c r="I32" s="13">
        <f t="shared" si="2"/>
        <v>0.0033912037037037053</v>
      </c>
      <c r="J32" s="13">
        <f t="shared" si="0"/>
        <v>0.0033912037037037053</v>
      </c>
    </row>
    <row r="33" spans="1:10" ht="15" customHeight="1">
      <c r="A33" s="12">
        <v>29</v>
      </c>
      <c r="B33" s="34" t="s">
        <v>110</v>
      </c>
      <c r="C33" s="34" t="s">
        <v>111</v>
      </c>
      <c r="D33" s="12" t="s">
        <v>77</v>
      </c>
      <c r="E33" s="34" t="s">
        <v>112</v>
      </c>
      <c r="F33" s="35">
        <v>0.020729166666666667</v>
      </c>
      <c r="G33" s="35">
        <v>0.020729166666666667</v>
      </c>
      <c r="H33" s="12" t="str">
        <f t="shared" si="1"/>
        <v>4.09/km</v>
      </c>
      <c r="I33" s="13">
        <f t="shared" si="2"/>
        <v>0.0035069444444444445</v>
      </c>
      <c r="J33" s="13">
        <f t="shared" si="0"/>
        <v>0.002488425925925925</v>
      </c>
    </row>
    <row r="34" spans="1:10" ht="15" customHeight="1">
      <c r="A34" s="12">
        <v>30</v>
      </c>
      <c r="B34" s="34" t="s">
        <v>113</v>
      </c>
      <c r="C34" s="34" t="s">
        <v>13</v>
      </c>
      <c r="D34" s="12" t="s">
        <v>97</v>
      </c>
      <c r="E34" s="34" t="s">
        <v>75</v>
      </c>
      <c r="F34" s="35">
        <v>0.020775462962962964</v>
      </c>
      <c r="G34" s="35">
        <v>0.020775462962962964</v>
      </c>
      <c r="H34" s="12" t="str">
        <f t="shared" si="1"/>
        <v>4.09/km</v>
      </c>
      <c r="I34" s="13">
        <f t="shared" si="2"/>
        <v>0.0035532407407407422</v>
      </c>
      <c r="J34" s="13">
        <f t="shared" si="0"/>
        <v>0.0011458333333333355</v>
      </c>
    </row>
    <row r="35" spans="1:10" ht="15" customHeight="1">
      <c r="A35" s="12">
        <v>31</v>
      </c>
      <c r="B35" s="34" t="s">
        <v>114</v>
      </c>
      <c r="C35" s="34" t="s">
        <v>31</v>
      </c>
      <c r="D35" s="12" t="s">
        <v>97</v>
      </c>
      <c r="E35" s="34" t="s">
        <v>115</v>
      </c>
      <c r="F35" s="35">
        <v>0.020787037037037038</v>
      </c>
      <c r="G35" s="35">
        <v>0.020787037037037038</v>
      </c>
      <c r="H35" s="12" t="str">
        <f t="shared" si="1"/>
        <v>4.09/km</v>
      </c>
      <c r="I35" s="13">
        <f t="shared" si="2"/>
        <v>0.003564814814814816</v>
      </c>
      <c r="J35" s="13">
        <f t="shared" si="0"/>
        <v>0.001157407407407409</v>
      </c>
    </row>
    <row r="36" spans="1:10" ht="15" customHeight="1">
      <c r="A36" s="12">
        <v>32</v>
      </c>
      <c r="B36" s="34" t="s">
        <v>116</v>
      </c>
      <c r="C36" s="34" t="s">
        <v>117</v>
      </c>
      <c r="D36" s="12" t="s">
        <v>118</v>
      </c>
      <c r="E36" s="34" t="s">
        <v>75</v>
      </c>
      <c r="F36" s="35">
        <v>0.020844907407407406</v>
      </c>
      <c r="G36" s="35">
        <v>0.020844907407407406</v>
      </c>
      <c r="H36" s="12" t="str">
        <f t="shared" si="1"/>
        <v>4.10/km</v>
      </c>
      <c r="I36" s="13">
        <f t="shared" si="2"/>
        <v>0.0036226851851851836</v>
      </c>
      <c r="J36" s="13">
        <f t="shared" si="0"/>
        <v>0</v>
      </c>
    </row>
    <row r="37" spans="1:10" ht="15" customHeight="1">
      <c r="A37" s="12">
        <v>33</v>
      </c>
      <c r="B37" s="34" t="s">
        <v>119</v>
      </c>
      <c r="C37" s="34" t="s">
        <v>58</v>
      </c>
      <c r="D37" s="12" t="s">
        <v>68</v>
      </c>
      <c r="E37" s="34" t="s">
        <v>120</v>
      </c>
      <c r="F37" s="35">
        <v>0.020949074074074075</v>
      </c>
      <c r="G37" s="35">
        <v>0.020949074074074075</v>
      </c>
      <c r="H37" s="12" t="str">
        <f t="shared" si="1"/>
        <v>4.11/km</v>
      </c>
      <c r="I37" s="13">
        <f t="shared" si="2"/>
        <v>0.0037268518518518527</v>
      </c>
      <c r="J37" s="13">
        <f aca="true" t="shared" si="3" ref="J37:J68">G37-INDEX($G$5:$G$140,MATCH(D37,$D$5:$D$140,0))</f>
        <v>0.003101851851851852</v>
      </c>
    </row>
    <row r="38" spans="1:10" ht="15" customHeight="1">
      <c r="A38" s="12">
        <v>34</v>
      </c>
      <c r="B38" s="34" t="s">
        <v>121</v>
      </c>
      <c r="C38" s="34" t="s">
        <v>28</v>
      </c>
      <c r="D38" s="12" t="s">
        <v>86</v>
      </c>
      <c r="E38" s="34" t="s">
        <v>71</v>
      </c>
      <c r="F38" s="35">
        <v>0.02107638888888889</v>
      </c>
      <c r="G38" s="35">
        <v>0.02107638888888889</v>
      </c>
      <c r="H38" s="12" t="str">
        <f t="shared" si="1"/>
        <v>4.13/km</v>
      </c>
      <c r="I38" s="13">
        <f t="shared" si="2"/>
        <v>0.003854166666666669</v>
      </c>
      <c r="J38" s="13">
        <f t="shared" si="3"/>
        <v>0.0018981481481481488</v>
      </c>
    </row>
    <row r="39" spans="1:10" ht="15" customHeight="1">
      <c r="A39" s="12">
        <v>35</v>
      </c>
      <c r="B39" s="34" t="s">
        <v>122</v>
      </c>
      <c r="C39" s="34" t="s">
        <v>58</v>
      </c>
      <c r="D39" s="12" t="s">
        <v>118</v>
      </c>
      <c r="E39" s="34" t="s">
        <v>75</v>
      </c>
      <c r="F39" s="35">
        <v>0.021238425925925924</v>
      </c>
      <c r="G39" s="35">
        <v>0.021238425925925924</v>
      </c>
      <c r="H39" s="12" t="str">
        <f t="shared" si="1"/>
        <v>4.15/km</v>
      </c>
      <c r="I39" s="13">
        <f t="shared" si="2"/>
        <v>0.004016203703703702</v>
      </c>
      <c r="J39" s="13">
        <f t="shared" si="3"/>
        <v>0.00039351851851851874</v>
      </c>
    </row>
    <row r="40" spans="1:10" ht="15" customHeight="1">
      <c r="A40" s="12">
        <v>36</v>
      </c>
      <c r="B40" s="34" t="s">
        <v>123</v>
      </c>
      <c r="C40" s="34" t="s">
        <v>19</v>
      </c>
      <c r="D40" s="12" t="s">
        <v>118</v>
      </c>
      <c r="E40" s="34" t="s">
        <v>75</v>
      </c>
      <c r="F40" s="35">
        <v>0.021400462962962965</v>
      </c>
      <c r="G40" s="35">
        <v>0.021400462962962965</v>
      </c>
      <c r="H40" s="12" t="str">
        <f t="shared" si="1"/>
        <v>4.17/km</v>
      </c>
      <c r="I40" s="13">
        <f t="shared" si="2"/>
        <v>0.004178240740740743</v>
      </c>
      <c r="J40" s="13">
        <f t="shared" si="3"/>
        <v>0.0005555555555555591</v>
      </c>
    </row>
    <row r="41" spans="1:10" ht="15" customHeight="1">
      <c r="A41" s="12">
        <v>37</v>
      </c>
      <c r="B41" s="34" t="s">
        <v>124</v>
      </c>
      <c r="C41" s="34" t="s">
        <v>13</v>
      </c>
      <c r="D41" s="12" t="s">
        <v>118</v>
      </c>
      <c r="E41" s="34" t="s">
        <v>92</v>
      </c>
      <c r="F41" s="35">
        <v>0.021550925925925928</v>
      </c>
      <c r="G41" s="35">
        <v>0.021550925925925928</v>
      </c>
      <c r="H41" s="12" t="str">
        <f t="shared" si="1"/>
        <v>4.19/km</v>
      </c>
      <c r="I41" s="13">
        <f t="shared" si="2"/>
        <v>0.004328703703703706</v>
      </c>
      <c r="J41" s="13">
        <f t="shared" si="3"/>
        <v>0.0007060185185185225</v>
      </c>
    </row>
    <row r="42" spans="1:10" ht="15" customHeight="1">
      <c r="A42" s="12">
        <v>38</v>
      </c>
      <c r="B42" s="34" t="s">
        <v>125</v>
      </c>
      <c r="C42" s="34" t="s">
        <v>126</v>
      </c>
      <c r="D42" s="12" t="s">
        <v>127</v>
      </c>
      <c r="E42" s="34" t="s">
        <v>92</v>
      </c>
      <c r="F42" s="35">
        <v>0.021597222222222223</v>
      </c>
      <c r="G42" s="35">
        <v>0.021597222222222223</v>
      </c>
      <c r="H42" s="12" t="str">
        <f t="shared" si="1"/>
        <v>4.19/km</v>
      </c>
      <c r="I42" s="13">
        <f t="shared" si="2"/>
        <v>0.004375</v>
      </c>
      <c r="J42" s="13">
        <f t="shared" si="3"/>
        <v>0</v>
      </c>
    </row>
    <row r="43" spans="1:10" ht="15" customHeight="1">
      <c r="A43" s="12">
        <v>39</v>
      </c>
      <c r="B43" s="34" t="s">
        <v>128</v>
      </c>
      <c r="C43" s="34" t="s">
        <v>129</v>
      </c>
      <c r="D43" s="12" t="s">
        <v>77</v>
      </c>
      <c r="E43" s="34" t="s">
        <v>75</v>
      </c>
      <c r="F43" s="35">
        <v>0.02172453703703704</v>
      </c>
      <c r="G43" s="35">
        <v>0.02172453703703704</v>
      </c>
      <c r="H43" s="12" t="str">
        <f t="shared" si="1"/>
        <v>4.21/km</v>
      </c>
      <c r="I43" s="13">
        <f t="shared" si="2"/>
        <v>0.004502314814814817</v>
      </c>
      <c r="J43" s="13">
        <f t="shared" si="3"/>
        <v>0.0034837962962962973</v>
      </c>
    </row>
    <row r="44" spans="1:10" ht="15" customHeight="1">
      <c r="A44" s="12">
        <v>40</v>
      </c>
      <c r="B44" s="34" t="s">
        <v>130</v>
      </c>
      <c r="C44" s="34" t="s">
        <v>27</v>
      </c>
      <c r="D44" s="12" t="s">
        <v>65</v>
      </c>
      <c r="E44" s="34" t="s">
        <v>92</v>
      </c>
      <c r="F44" s="35">
        <v>0.021840277777777778</v>
      </c>
      <c r="G44" s="35">
        <v>0.021840277777777778</v>
      </c>
      <c r="H44" s="12" t="str">
        <f t="shared" si="1"/>
        <v>4.22/km</v>
      </c>
      <c r="I44" s="13">
        <f t="shared" si="2"/>
        <v>0.004618055555555556</v>
      </c>
      <c r="J44" s="13">
        <f t="shared" si="3"/>
        <v>0.004618055555555556</v>
      </c>
    </row>
    <row r="45" spans="1:10" ht="15" customHeight="1">
      <c r="A45" s="12">
        <v>41</v>
      </c>
      <c r="B45" s="34" t="s">
        <v>131</v>
      </c>
      <c r="C45" s="34" t="s">
        <v>14</v>
      </c>
      <c r="D45" s="12" t="s">
        <v>118</v>
      </c>
      <c r="E45" s="34" t="s">
        <v>73</v>
      </c>
      <c r="F45" s="35">
        <v>0.022164351851851852</v>
      </c>
      <c r="G45" s="35">
        <v>0.022164351851851852</v>
      </c>
      <c r="H45" s="12" t="str">
        <f t="shared" si="1"/>
        <v>4.26/km</v>
      </c>
      <c r="I45" s="13">
        <f t="shared" si="2"/>
        <v>0.00494212962962963</v>
      </c>
      <c r="J45" s="13">
        <f t="shared" si="3"/>
        <v>0.001319444444444446</v>
      </c>
    </row>
    <row r="46" spans="1:10" ht="15" customHeight="1">
      <c r="A46" s="12">
        <v>42</v>
      </c>
      <c r="B46" s="34" t="s">
        <v>132</v>
      </c>
      <c r="C46" s="34" t="s">
        <v>55</v>
      </c>
      <c r="D46" s="12" t="s">
        <v>133</v>
      </c>
      <c r="E46" s="34" t="s">
        <v>134</v>
      </c>
      <c r="F46" s="35">
        <v>0.022314814814814815</v>
      </c>
      <c r="G46" s="35">
        <v>0.022314814814814815</v>
      </c>
      <c r="H46" s="12" t="str">
        <f t="shared" si="1"/>
        <v>4.28/km</v>
      </c>
      <c r="I46" s="13">
        <f t="shared" si="2"/>
        <v>0.005092592592592593</v>
      </c>
      <c r="J46" s="13">
        <f t="shared" si="3"/>
        <v>0</v>
      </c>
    </row>
    <row r="47" spans="1:10" ht="15" customHeight="1">
      <c r="A47" s="12">
        <v>43</v>
      </c>
      <c r="B47" s="34" t="s">
        <v>40</v>
      </c>
      <c r="C47" s="34" t="s">
        <v>15</v>
      </c>
      <c r="D47" s="12" t="s">
        <v>118</v>
      </c>
      <c r="E47" s="34" t="s">
        <v>92</v>
      </c>
      <c r="F47" s="35">
        <v>0.022326388888888885</v>
      </c>
      <c r="G47" s="35">
        <v>0.022326388888888885</v>
      </c>
      <c r="H47" s="12" t="str">
        <f t="shared" si="1"/>
        <v>4.28/km</v>
      </c>
      <c r="I47" s="13">
        <f t="shared" si="2"/>
        <v>0.005104166666666663</v>
      </c>
      <c r="J47" s="13">
        <f t="shared" si="3"/>
        <v>0.0014814814814814795</v>
      </c>
    </row>
    <row r="48" spans="1:10" ht="15" customHeight="1">
      <c r="A48" s="12">
        <v>44</v>
      </c>
      <c r="B48" s="34" t="s">
        <v>135</v>
      </c>
      <c r="C48" s="34" t="s">
        <v>27</v>
      </c>
      <c r="D48" s="12" t="s">
        <v>97</v>
      </c>
      <c r="E48" s="34" t="s">
        <v>75</v>
      </c>
      <c r="F48" s="35">
        <v>0.02238425925925926</v>
      </c>
      <c r="G48" s="35">
        <v>0.02238425925925926</v>
      </c>
      <c r="H48" s="12" t="str">
        <f t="shared" si="1"/>
        <v>4.29/km</v>
      </c>
      <c r="I48" s="13">
        <f t="shared" si="2"/>
        <v>0.005162037037037038</v>
      </c>
      <c r="J48" s="13">
        <f t="shared" si="3"/>
        <v>0.002754629629629631</v>
      </c>
    </row>
    <row r="49" spans="1:10" ht="15" customHeight="1">
      <c r="A49" s="12">
        <v>45</v>
      </c>
      <c r="B49" s="34" t="s">
        <v>136</v>
      </c>
      <c r="C49" s="34" t="s">
        <v>61</v>
      </c>
      <c r="D49" s="12" t="s">
        <v>137</v>
      </c>
      <c r="E49" s="34" t="s">
        <v>138</v>
      </c>
      <c r="F49" s="35">
        <v>0.022546296296296297</v>
      </c>
      <c r="G49" s="35">
        <v>0.022546296296296297</v>
      </c>
      <c r="H49" s="12" t="str">
        <f t="shared" si="1"/>
        <v>4.31/km</v>
      </c>
      <c r="I49" s="13">
        <f t="shared" si="2"/>
        <v>0.005324074074074075</v>
      </c>
      <c r="J49" s="13">
        <f t="shared" si="3"/>
        <v>0</v>
      </c>
    </row>
    <row r="50" spans="1:10" ht="15" customHeight="1">
      <c r="A50" s="12">
        <v>46</v>
      </c>
      <c r="B50" s="34" t="s">
        <v>139</v>
      </c>
      <c r="C50" s="34" t="s">
        <v>41</v>
      </c>
      <c r="D50" s="12" t="s">
        <v>97</v>
      </c>
      <c r="E50" s="34" t="s">
        <v>92</v>
      </c>
      <c r="F50" s="35">
        <v>0.022650462962962966</v>
      </c>
      <c r="G50" s="35">
        <v>0.022650462962962966</v>
      </c>
      <c r="H50" s="12" t="str">
        <f t="shared" si="1"/>
        <v>4.32/km</v>
      </c>
      <c r="I50" s="13">
        <f t="shared" si="2"/>
        <v>0.005428240740740744</v>
      </c>
      <c r="J50" s="13">
        <f t="shared" si="3"/>
        <v>0.003020833333333337</v>
      </c>
    </row>
    <row r="51" spans="1:10" ht="15" customHeight="1">
      <c r="A51" s="12">
        <v>47</v>
      </c>
      <c r="B51" s="34" t="s">
        <v>140</v>
      </c>
      <c r="C51" s="34" t="s">
        <v>17</v>
      </c>
      <c r="D51" s="12" t="s">
        <v>141</v>
      </c>
      <c r="E51" s="34" t="s">
        <v>87</v>
      </c>
      <c r="F51" s="35">
        <v>0.022824074074074076</v>
      </c>
      <c r="G51" s="35">
        <v>0.022824074074074076</v>
      </c>
      <c r="H51" s="12" t="str">
        <f t="shared" si="1"/>
        <v>4.34/km</v>
      </c>
      <c r="I51" s="13">
        <f t="shared" si="2"/>
        <v>0.005601851851851854</v>
      </c>
      <c r="J51" s="13">
        <f t="shared" si="3"/>
        <v>0</v>
      </c>
    </row>
    <row r="52" spans="1:10" ht="15" customHeight="1">
      <c r="A52" s="12">
        <v>48</v>
      </c>
      <c r="B52" s="34" t="s">
        <v>142</v>
      </c>
      <c r="C52" s="34" t="s">
        <v>43</v>
      </c>
      <c r="D52" s="12" t="s">
        <v>86</v>
      </c>
      <c r="E52" s="34" t="s">
        <v>73</v>
      </c>
      <c r="F52" s="35">
        <v>0.022835648148148147</v>
      </c>
      <c r="G52" s="35">
        <v>0.022835648148148147</v>
      </c>
      <c r="H52" s="12" t="str">
        <f t="shared" si="1"/>
        <v>4.34/km</v>
      </c>
      <c r="I52" s="13">
        <f t="shared" si="2"/>
        <v>0.0056134259259259245</v>
      </c>
      <c r="J52" s="13">
        <f t="shared" si="3"/>
        <v>0.0036574074074074044</v>
      </c>
    </row>
    <row r="53" spans="1:10" ht="15" customHeight="1">
      <c r="A53" s="12">
        <v>49</v>
      </c>
      <c r="B53" s="34" t="s">
        <v>143</v>
      </c>
      <c r="C53" s="34" t="s">
        <v>35</v>
      </c>
      <c r="D53" s="12" t="s">
        <v>127</v>
      </c>
      <c r="E53" s="34" t="s">
        <v>71</v>
      </c>
      <c r="F53" s="35">
        <v>0.02290509259259259</v>
      </c>
      <c r="G53" s="35">
        <v>0.02290509259259259</v>
      </c>
      <c r="H53" s="12" t="str">
        <f t="shared" si="1"/>
        <v>4.35/km</v>
      </c>
      <c r="I53" s="13">
        <f t="shared" si="2"/>
        <v>0.005682870370370369</v>
      </c>
      <c r="J53" s="13">
        <f t="shared" si="3"/>
        <v>0.001307870370370369</v>
      </c>
    </row>
    <row r="54" spans="1:10" ht="15" customHeight="1">
      <c r="A54" s="12">
        <v>50</v>
      </c>
      <c r="B54" s="34" t="s">
        <v>144</v>
      </c>
      <c r="C54" s="34" t="s">
        <v>20</v>
      </c>
      <c r="D54" s="12" t="s">
        <v>86</v>
      </c>
      <c r="E54" s="34" t="s">
        <v>105</v>
      </c>
      <c r="F54" s="35">
        <v>0.022939814814814816</v>
      </c>
      <c r="G54" s="35">
        <v>0.022939814814814816</v>
      </c>
      <c r="H54" s="12" t="str">
        <f t="shared" si="1"/>
        <v>4.35/km</v>
      </c>
      <c r="I54" s="13">
        <f t="shared" si="2"/>
        <v>0.0057175925925925936</v>
      </c>
      <c r="J54" s="13">
        <f t="shared" si="3"/>
        <v>0.0037615740740740734</v>
      </c>
    </row>
    <row r="55" spans="1:10" ht="15" customHeight="1">
      <c r="A55" s="12">
        <v>51</v>
      </c>
      <c r="B55" s="34" t="s">
        <v>145</v>
      </c>
      <c r="C55" s="34" t="s">
        <v>14</v>
      </c>
      <c r="D55" s="12" t="s">
        <v>86</v>
      </c>
      <c r="E55" s="34" t="s">
        <v>105</v>
      </c>
      <c r="F55" s="35">
        <v>0.022962962962962966</v>
      </c>
      <c r="G55" s="35">
        <v>0.022962962962962966</v>
      </c>
      <c r="H55" s="12" t="str">
        <f t="shared" si="1"/>
        <v>4.36/km</v>
      </c>
      <c r="I55" s="13">
        <f t="shared" si="2"/>
        <v>0.005740740740740744</v>
      </c>
      <c r="J55" s="13">
        <f t="shared" si="3"/>
        <v>0.003784722222222224</v>
      </c>
    </row>
    <row r="56" spans="1:10" ht="15" customHeight="1">
      <c r="A56" s="12">
        <v>52</v>
      </c>
      <c r="B56" s="34" t="s">
        <v>146</v>
      </c>
      <c r="C56" s="34" t="s">
        <v>79</v>
      </c>
      <c r="D56" s="12" t="s">
        <v>97</v>
      </c>
      <c r="E56" s="34" t="s">
        <v>92</v>
      </c>
      <c r="F56" s="35">
        <v>0.023113425925925926</v>
      </c>
      <c r="G56" s="35">
        <v>0.023113425925925926</v>
      </c>
      <c r="H56" s="12" t="str">
        <f t="shared" si="1"/>
        <v>4.37/km</v>
      </c>
      <c r="I56" s="13">
        <f t="shared" si="2"/>
        <v>0.005891203703703704</v>
      </c>
      <c r="J56" s="13">
        <f t="shared" si="3"/>
        <v>0.0034837962962962973</v>
      </c>
    </row>
    <row r="57" spans="1:10" ht="15" customHeight="1">
      <c r="A57" s="12">
        <v>53</v>
      </c>
      <c r="B57" s="34" t="s">
        <v>147</v>
      </c>
      <c r="C57" s="34" t="s">
        <v>38</v>
      </c>
      <c r="D57" s="12" t="s">
        <v>127</v>
      </c>
      <c r="E57" s="34" t="s">
        <v>134</v>
      </c>
      <c r="F57" s="35">
        <v>0.023344907407407408</v>
      </c>
      <c r="G57" s="35">
        <v>0.023344907407407408</v>
      </c>
      <c r="H57" s="12" t="str">
        <f t="shared" si="1"/>
        <v>4.40/km</v>
      </c>
      <c r="I57" s="13">
        <f t="shared" si="2"/>
        <v>0.006122685185185186</v>
      </c>
      <c r="J57" s="13">
        <f t="shared" si="3"/>
        <v>0.0017476851851851855</v>
      </c>
    </row>
    <row r="58" spans="1:10" ht="15" customHeight="1">
      <c r="A58" s="12">
        <v>54</v>
      </c>
      <c r="B58" s="34" t="s">
        <v>148</v>
      </c>
      <c r="C58" s="34" t="s">
        <v>13</v>
      </c>
      <c r="D58" s="12" t="s">
        <v>65</v>
      </c>
      <c r="E58" s="34" t="s">
        <v>149</v>
      </c>
      <c r="F58" s="35">
        <v>0.023368055555555555</v>
      </c>
      <c r="G58" s="35">
        <v>0.023368055555555555</v>
      </c>
      <c r="H58" s="12" t="str">
        <f t="shared" si="1"/>
        <v>4.40/km</v>
      </c>
      <c r="I58" s="13">
        <f t="shared" si="2"/>
        <v>0.006145833333333333</v>
      </c>
      <c r="J58" s="13">
        <f t="shared" si="3"/>
        <v>0.006145833333333333</v>
      </c>
    </row>
    <row r="59" spans="1:10" ht="15" customHeight="1">
      <c r="A59" s="12">
        <v>55</v>
      </c>
      <c r="B59" s="34" t="s">
        <v>150</v>
      </c>
      <c r="C59" s="34" t="s">
        <v>59</v>
      </c>
      <c r="D59" s="12" t="s">
        <v>141</v>
      </c>
      <c r="E59" s="34" t="s">
        <v>151</v>
      </c>
      <c r="F59" s="35">
        <v>0.02344907407407407</v>
      </c>
      <c r="G59" s="35">
        <v>0.02344907407407407</v>
      </c>
      <c r="H59" s="12" t="str">
        <f t="shared" si="1"/>
        <v>4.41/km</v>
      </c>
      <c r="I59" s="13">
        <f t="shared" si="2"/>
        <v>0.006226851851851848</v>
      </c>
      <c r="J59" s="13">
        <f t="shared" si="3"/>
        <v>0.0006249999999999936</v>
      </c>
    </row>
    <row r="60" spans="1:10" ht="15" customHeight="1">
      <c r="A60" s="12">
        <v>56</v>
      </c>
      <c r="B60" s="34" t="s">
        <v>152</v>
      </c>
      <c r="C60" s="34" t="s">
        <v>22</v>
      </c>
      <c r="D60" s="12" t="s">
        <v>77</v>
      </c>
      <c r="E60" s="34" t="s">
        <v>71</v>
      </c>
      <c r="F60" s="35">
        <v>0.023483796296296298</v>
      </c>
      <c r="G60" s="35">
        <v>0.023483796296296298</v>
      </c>
      <c r="H60" s="12" t="str">
        <f t="shared" si="1"/>
        <v>4.42/km</v>
      </c>
      <c r="I60" s="13">
        <f t="shared" si="2"/>
        <v>0.006261574074074076</v>
      </c>
      <c r="J60" s="13">
        <f t="shared" si="3"/>
        <v>0.005243055555555556</v>
      </c>
    </row>
    <row r="61" spans="1:10" ht="15" customHeight="1">
      <c r="A61" s="12">
        <v>57</v>
      </c>
      <c r="B61" s="34" t="s">
        <v>153</v>
      </c>
      <c r="C61" s="34" t="s">
        <v>50</v>
      </c>
      <c r="D61" s="12" t="s">
        <v>97</v>
      </c>
      <c r="E61" s="34" t="s">
        <v>134</v>
      </c>
      <c r="F61" s="35">
        <v>0.023657407407407408</v>
      </c>
      <c r="G61" s="35">
        <v>0.023657407407407408</v>
      </c>
      <c r="H61" s="12" t="str">
        <f t="shared" si="1"/>
        <v>4.44/km</v>
      </c>
      <c r="I61" s="13">
        <f t="shared" si="2"/>
        <v>0.006435185185185186</v>
      </c>
      <c r="J61" s="13">
        <f t="shared" si="3"/>
        <v>0.004027777777777779</v>
      </c>
    </row>
    <row r="62" spans="1:10" ht="15" customHeight="1">
      <c r="A62" s="12">
        <v>58</v>
      </c>
      <c r="B62" s="34" t="s">
        <v>154</v>
      </c>
      <c r="C62" s="34" t="s">
        <v>15</v>
      </c>
      <c r="D62" s="12" t="s">
        <v>86</v>
      </c>
      <c r="E62" s="34" t="s">
        <v>155</v>
      </c>
      <c r="F62" s="35">
        <v>0.023703703703703703</v>
      </c>
      <c r="G62" s="35">
        <v>0.023703703703703703</v>
      </c>
      <c r="H62" s="12" t="str">
        <f t="shared" si="1"/>
        <v>4.44/km</v>
      </c>
      <c r="I62" s="13">
        <f t="shared" si="2"/>
        <v>0.00648148148148148</v>
      </c>
      <c r="J62" s="13">
        <f t="shared" si="3"/>
        <v>0.00452546296296296</v>
      </c>
    </row>
    <row r="63" spans="1:10" ht="15" customHeight="1">
      <c r="A63" s="12">
        <v>59</v>
      </c>
      <c r="B63" s="34" t="s">
        <v>156</v>
      </c>
      <c r="C63" s="34" t="s">
        <v>30</v>
      </c>
      <c r="D63" s="12" t="s">
        <v>127</v>
      </c>
      <c r="E63" s="34" t="s">
        <v>75</v>
      </c>
      <c r="F63" s="35">
        <v>0.02377314814814815</v>
      </c>
      <c r="G63" s="35">
        <v>0.02377314814814815</v>
      </c>
      <c r="H63" s="12" t="str">
        <f t="shared" si="1"/>
        <v>4.45/km</v>
      </c>
      <c r="I63" s="13">
        <f t="shared" si="2"/>
        <v>0.006550925925925929</v>
      </c>
      <c r="J63" s="13">
        <f t="shared" si="3"/>
        <v>0.0021759259259259284</v>
      </c>
    </row>
    <row r="64" spans="1:10" ht="15" customHeight="1">
      <c r="A64" s="12">
        <v>60</v>
      </c>
      <c r="B64" s="34" t="s">
        <v>157</v>
      </c>
      <c r="C64" s="34" t="s">
        <v>158</v>
      </c>
      <c r="D64" s="12" t="s">
        <v>65</v>
      </c>
      <c r="E64" s="34" t="s">
        <v>92</v>
      </c>
      <c r="F64" s="35">
        <v>0.02378472222222222</v>
      </c>
      <c r="G64" s="35">
        <v>0.02378472222222222</v>
      </c>
      <c r="H64" s="12" t="str">
        <f t="shared" si="1"/>
        <v>4.45/km</v>
      </c>
      <c r="I64" s="13">
        <f t="shared" si="2"/>
        <v>0.006562499999999999</v>
      </c>
      <c r="J64" s="13">
        <f t="shared" si="3"/>
        <v>0.006562499999999999</v>
      </c>
    </row>
    <row r="65" spans="1:10" ht="15" customHeight="1">
      <c r="A65" s="12">
        <v>61</v>
      </c>
      <c r="B65" s="34" t="s">
        <v>159</v>
      </c>
      <c r="C65" s="34" t="s">
        <v>27</v>
      </c>
      <c r="D65" s="12" t="s">
        <v>160</v>
      </c>
      <c r="E65" s="34" t="s">
        <v>75</v>
      </c>
      <c r="F65" s="35">
        <v>0.023796296296296298</v>
      </c>
      <c r="G65" s="35">
        <v>0.023796296296296298</v>
      </c>
      <c r="H65" s="12" t="str">
        <f t="shared" si="1"/>
        <v>4.46/km</v>
      </c>
      <c r="I65" s="13">
        <f t="shared" si="2"/>
        <v>0.006574074074074076</v>
      </c>
      <c r="J65" s="13">
        <f t="shared" si="3"/>
        <v>0</v>
      </c>
    </row>
    <row r="66" spans="1:10" ht="15" customHeight="1">
      <c r="A66" s="12">
        <v>62</v>
      </c>
      <c r="B66" s="34" t="s">
        <v>161</v>
      </c>
      <c r="C66" s="34" t="s">
        <v>16</v>
      </c>
      <c r="D66" s="12" t="s">
        <v>86</v>
      </c>
      <c r="E66" s="34" t="s">
        <v>162</v>
      </c>
      <c r="F66" s="35">
        <v>0.02383101851851852</v>
      </c>
      <c r="G66" s="35">
        <v>0.02383101851851852</v>
      </c>
      <c r="H66" s="12" t="str">
        <f t="shared" si="1"/>
        <v>4.46/km</v>
      </c>
      <c r="I66" s="13">
        <f t="shared" si="2"/>
        <v>0.006608796296296297</v>
      </c>
      <c r="J66" s="13">
        <f t="shared" si="3"/>
        <v>0.0046527777777777765</v>
      </c>
    </row>
    <row r="67" spans="1:10" ht="15" customHeight="1">
      <c r="A67" s="12">
        <v>63</v>
      </c>
      <c r="B67" s="34" t="s">
        <v>163</v>
      </c>
      <c r="C67" s="34" t="s">
        <v>164</v>
      </c>
      <c r="D67" s="12" t="s">
        <v>97</v>
      </c>
      <c r="E67" s="34" t="s">
        <v>92</v>
      </c>
      <c r="F67" s="35">
        <v>0.02400462962962963</v>
      </c>
      <c r="G67" s="35">
        <v>0.02400462962962963</v>
      </c>
      <c r="H67" s="12" t="str">
        <f t="shared" si="1"/>
        <v>4.48/km</v>
      </c>
      <c r="I67" s="13">
        <f t="shared" si="2"/>
        <v>0.006782407407407407</v>
      </c>
      <c r="J67" s="13">
        <f t="shared" si="3"/>
        <v>0.004375</v>
      </c>
    </row>
    <row r="68" spans="1:10" ht="15" customHeight="1">
      <c r="A68" s="12">
        <v>64</v>
      </c>
      <c r="B68" s="34" t="s">
        <v>47</v>
      </c>
      <c r="C68" s="34" t="s">
        <v>48</v>
      </c>
      <c r="D68" s="12" t="s">
        <v>141</v>
      </c>
      <c r="E68" s="34" t="s">
        <v>49</v>
      </c>
      <c r="F68" s="35">
        <v>0.024085648148148148</v>
      </c>
      <c r="G68" s="35">
        <v>0.024085648148148148</v>
      </c>
      <c r="H68" s="12" t="str">
        <f t="shared" si="1"/>
        <v>4.49/km</v>
      </c>
      <c r="I68" s="13">
        <f t="shared" si="2"/>
        <v>0.006863425925925926</v>
      </c>
      <c r="J68" s="13">
        <f t="shared" si="3"/>
        <v>0.0012615740740740712</v>
      </c>
    </row>
    <row r="69" spans="1:10" ht="15" customHeight="1">
      <c r="A69" s="12">
        <v>65</v>
      </c>
      <c r="B69" s="34" t="s">
        <v>165</v>
      </c>
      <c r="C69" s="34" t="s">
        <v>42</v>
      </c>
      <c r="D69" s="12" t="s">
        <v>118</v>
      </c>
      <c r="E69" s="34" t="s">
        <v>92</v>
      </c>
      <c r="F69" s="35">
        <v>0.024166666666666666</v>
      </c>
      <c r="G69" s="35">
        <v>0.024166666666666666</v>
      </c>
      <c r="H69" s="12" t="str">
        <f t="shared" si="1"/>
        <v>4.50/km</v>
      </c>
      <c r="I69" s="13">
        <f t="shared" si="2"/>
        <v>0.006944444444444444</v>
      </c>
      <c r="J69" s="13">
        <f aca="true" t="shared" si="4" ref="J69:J105">G69-INDEX($G$5:$G$140,MATCH(D69,$D$5:$D$140,0))</f>
        <v>0.0033217592592592604</v>
      </c>
    </row>
    <row r="70" spans="1:10" ht="15" customHeight="1">
      <c r="A70" s="12">
        <v>66</v>
      </c>
      <c r="B70" s="34" t="s">
        <v>166</v>
      </c>
      <c r="C70" s="34" t="s">
        <v>167</v>
      </c>
      <c r="D70" s="12" t="s">
        <v>133</v>
      </c>
      <c r="E70" s="34" t="s">
        <v>73</v>
      </c>
      <c r="F70" s="35">
        <v>0.024212962962962964</v>
      </c>
      <c r="G70" s="35">
        <v>0.024212962962962964</v>
      </c>
      <c r="H70" s="12" t="str">
        <f aca="true" t="shared" si="5" ref="H70:H86">TEXT(INT((HOUR(G70)*3600+MINUTE(G70)*60+SECOND(G70))/$J$3/60),"0")&amp;"."&amp;TEXT(MOD((HOUR(G70)*3600+MINUTE(G70)*60+SECOND(G70))/$J$3,60),"00")&amp;"/km"</f>
        <v>4.51/km</v>
      </c>
      <c r="I70" s="13">
        <f aca="true" t="shared" si="6" ref="I70:I86">G70-$G$5</f>
        <v>0.006990740740740742</v>
      </c>
      <c r="J70" s="13">
        <f t="shared" si="4"/>
        <v>0.0018981481481481488</v>
      </c>
    </row>
    <row r="71" spans="1:10" ht="15" customHeight="1">
      <c r="A71" s="12">
        <v>67</v>
      </c>
      <c r="B71" s="34" t="s">
        <v>168</v>
      </c>
      <c r="C71" s="34" t="s">
        <v>22</v>
      </c>
      <c r="D71" s="12" t="s">
        <v>127</v>
      </c>
      <c r="E71" s="34" t="s">
        <v>92</v>
      </c>
      <c r="F71" s="35">
        <v>0.02424768518518518</v>
      </c>
      <c r="G71" s="35">
        <v>0.02424768518518518</v>
      </c>
      <c r="H71" s="12" t="str">
        <f t="shared" si="5"/>
        <v>4.51/km</v>
      </c>
      <c r="I71" s="13">
        <f t="shared" si="6"/>
        <v>0.007025462962962959</v>
      </c>
      <c r="J71" s="13">
        <f t="shared" si="4"/>
        <v>0.0026504629629629586</v>
      </c>
    </row>
    <row r="72" spans="1:10" ht="15" customHeight="1">
      <c r="A72" s="12">
        <v>68</v>
      </c>
      <c r="B72" s="34" t="s">
        <v>169</v>
      </c>
      <c r="C72" s="34" t="s">
        <v>45</v>
      </c>
      <c r="D72" s="12" t="s">
        <v>86</v>
      </c>
      <c r="E72" s="34" t="s">
        <v>170</v>
      </c>
      <c r="F72" s="35">
        <v>0.024444444444444446</v>
      </c>
      <c r="G72" s="35">
        <v>0.024444444444444446</v>
      </c>
      <c r="H72" s="12" t="str">
        <f t="shared" si="5"/>
        <v>4.53/km</v>
      </c>
      <c r="I72" s="13">
        <f t="shared" si="6"/>
        <v>0.007222222222222224</v>
      </c>
      <c r="J72" s="13">
        <f t="shared" si="4"/>
        <v>0.0052662037037037035</v>
      </c>
    </row>
    <row r="73" spans="1:10" ht="15" customHeight="1">
      <c r="A73" s="12">
        <v>69</v>
      </c>
      <c r="B73" s="34" t="s">
        <v>171</v>
      </c>
      <c r="C73" s="34" t="s">
        <v>172</v>
      </c>
      <c r="D73" s="12" t="s">
        <v>97</v>
      </c>
      <c r="E73" s="34" t="s">
        <v>92</v>
      </c>
      <c r="F73" s="35">
        <v>0.024687499999999998</v>
      </c>
      <c r="G73" s="35">
        <v>0.024687499999999998</v>
      </c>
      <c r="H73" s="12" t="str">
        <f t="shared" si="5"/>
        <v>4.56/km</v>
      </c>
      <c r="I73" s="13">
        <f t="shared" si="6"/>
        <v>0.0074652777777777755</v>
      </c>
      <c r="J73" s="13">
        <f t="shared" si="4"/>
        <v>0.005057870370370369</v>
      </c>
    </row>
    <row r="74" spans="1:10" ht="15" customHeight="1">
      <c r="A74" s="12">
        <v>70</v>
      </c>
      <c r="B74" s="34" t="s">
        <v>173</v>
      </c>
      <c r="C74" s="34" t="s">
        <v>55</v>
      </c>
      <c r="D74" s="12" t="s">
        <v>137</v>
      </c>
      <c r="E74" s="34" t="s">
        <v>134</v>
      </c>
      <c r="F74" s="35">
        <v>0.024710648148148148</v>
      </c>
      <c r="G74" s="35">
        <v>0.024710648148148148</v>
      </c>
      <c r="H74" s="12" t="str">
        <f t="shared" si="5"/>
        <v>4.57/km</v>
      </c>
      <c r="I74" s="13">
        <f t="shared" si="6"/>
        <v>0.007488425925925926</v>
      </c>
      <c r="J74" s="13">
        <f t="shared" si="4"/>
        <v>0.0021643518518518513</v>
      </c>
    </row>
    <row r="75" spans="1:10" ht="15" customHeight="1">
      <c r="A75" s="12">
        <v>71</v>
      </c>
      <c r="B75" s="34" t="s">
        <v>157</v>
      </c>
      <c r="C75" s="34" t="s">
        <v>174</v>
      </c>
      <c r="D75" s="12" t="s">
        <v>97</v>
      </c>
      <c r="E75" s="34" t="s">
        <v>92</v>
      </c>
      <c r="F75" s="35">
        <v>0.02494212962962963</v>
      </c>
      <c r="G75" s="35">
        <v>0.02494212962962963</v>
      </c>
      <c r="H75" s="12" t="str">
        <f t="shared" si="5"/>
        <v>4.59/km</v>
      </c>
      <c r="I75" s="13">
        <f t="shared" si="6"/>
        <v>0.007719907407407408</v>
      </c>
      <c r="J75" s="13">
        <f t="shared" si="4"/>
        <v>0.005312500000000001</v>
      </c>
    </row>
    <row r="76" spans="1:10" ht="15" customHeight="1">
      <c r="A76" s="12">
        <v>72</v>
      </c>
      <c r="B76" s="34" t="s">
        <v>135</v>
      </c>
      <c r="C76" s="34" t="s">
        <v>53</v>
      </c>
      <c r="D76" s="12" t="s">
        <v>97</v>
      </c>
      <c r="E76" s="34" t="s">
        <v>175</v>
      </c>
      <c r="F76" s="35">
        <v>0.02497685185185185</v>
      </c>
      <c r="G76" s="35">
        <v>0.02497685185185185</v>
      </c>
      <c r="H76" s="12" t="str">
        <f t="shared" si="5"/>
        <v>4.60/km</v>
      </c>
      <c r="I76" s="13">
        <f t="shared" si="6"/>
        <v>0.007754629629629629</v>
      </c>
      <c r="J76" s="13">
        <f t="shared" si="4"/>
        <v>0.005347222222222222</v>
      </c>
    </row>
    <row r="77" spans="1:10" ht="15" customHeight="1">
      <c r="A77" s="12">
        <v>73</v>
      </c>
      <c r="B77" s="34" t="s">
        <v>176</v>
      </c>
      <c r="C77" s="34" t="s">
        <v>14</v>
      </c>
      <c r="D77" s="12" t="s">
        <v>77</v>
      </c>
      <c r="E77" s="34" t="s">
        <v>92</v>
      </c>
      <c r="F77" s="35">
        <v>0.025034722222222222</v>
      </c>
      <c r="G77" s="35">
        <v>0.025034722222222222</v>
      </c>
      <c r="H77" s="12" t="str">
        <f t="shared" si="5"/>
        <v>5.00/km</v>
      </c>
      <c r="I77" s="13">
        <f t="shared" si="6"/>
        <v>0.0078125</v>
      </c>
      <c r="J77" s="13">
        <f t="shared" si="4"/>
        <v>0.006793981481481481</v>
      </c>
    </row>
    <row r="78" spans="1:10" ht="15" customHeight="1">
      <c r="A78" s="12">
        <v>74</v>
      </c>
      <c r="B78" s="34" t="s">
        <v>177</v>
      </c>
      <c r="C78" s="34" t="s">
        <v>30</v>
      </c>
      <c r="D78" s="12" t="s">
        <v>77</v>
      </c>
      <c r="E78" s="34" t="s">
        <v>25</v>
      </c>
      <c r="F78" s="35">
        <v>0.02511574074074074</v>
      </c>
      <c r="G78" s="35">
        <v>0.02511574074074074</v>
      </c>
      <c r="H78" s="12" t="str">
        <f t="shared" si="5"/>
        <v>5.01/km</v>
      </c>
      <c r="I78" s="13">
        <f t="shared" si="6"/>
        <v>0.007893518518518518</v>
      </c>
      <c r="J78" s="13">
        <f t="shared" si="4"/>
        <v>0.006874999999999999</v>
      </c>
    </row>
    <row r="79" spans="1:10" ht="15" customHeight="1">
      <c r="A79" s="12">
        <v>75</v>
      </c>
      <c r="B79" s="34" t="s">
        <v>178</v>
      </c>
      <c r="C79" s="34" t="s">
        <v>179</v>
      </c>
      <c r="D79" s="12" t="s">
        <v>141</v>
      </c>
      <c r="E79" s="34" t="s">
        <v>92</v>
      </c>
      <c r="F79" s="35">
        <v>0.025266203703703704</v>
      </c>
      <c r="G79" s="35">
        <v>0.025266203703703704</v>
      </c>
      <c r="H79" s="12" t="str">
        <f t="shared" si="5"/>
        <v>5.03/km</v>
      </c>
      <c r="I79" s="13">
        <f t="shared" si="6"/>
        <v>0.008043981481481482</v>
      </c>
      <c r="J79" s="13">
        <f t="shared" si="4"/>
        <v>0.0024421296296296274</v>
      </c>
    </row>
    <row r="80" spans="1:10" ht="15" customHeight="1">
      <c r="A80" s="12">
        <v>76</v>
      </c>
      <c r="B80" s="34" t="s">
        <v>180</v>
      </c>
      <c r="C80" s="34" t="s">
        <v>181</v>
      </c>
      <c r="D80" s="12" t="s">
        <v>133</v>
      </c>
      <c r="E80" s="34" t="s">
        <v>92</v>
      </c>
      <c r="F80" s="35">
        <v>0.02534722222222222</v>
      </c>
      <c r="G80" s="35">
        <v>0.02534722222222222</v>
      </c>
      <c r="H80" s="12" t="str">
        <f t="shared" si="5"/>
        <v>5.04/km</v>
      </c>
      <c r="I80" s="13">
        <f t="shared" si="6"/>
        <v>0.008124999999999997</v>
      </c>
      <c r="J80" s="13">
        <f t="shared" si="4"/>
        <v>0.003032407407407404</v>
      </c>
    </row>
    <row r="81" spans="1:10" ht="15" customHeight="1">
      <c r="A81" s="12">
        <v>77</v>
      </c>
      <c r="B81" s="34" t="s">
        <v>182</v>
      </c>
      <c r="C81" s="34" t="s">
        <v>15</v>
      </c>
      <c r="D81" s="12" t="s">
        <v>97</v>
      </c>
      <c r="E81" s="34" t="s">
        <v>75</v>
      </c>
      <c r="F81" s="35">
        <v>0.025370370370370366</v>
      </c>
      <c r="G81" s="35">
        <v>0.025370370370370366</v>
      </c>
      <c r="H81" s="12" t="str">
        <f t="shared" si="5"/>
        <v>5.04/km</v>
      </c>
      <c r="I81" s="13">
        <f t="shared" si="6"/>
        <v>0.008148148148148144</v>
      </c>
      <c r="J81" s="13">
        <f t="shared" si="4"/>
        <v>0.005740740740740737</v>
      </c>
    </row>
    <row r="82" spans="1:10" ht="15" customHeight="1">
      <c r="A82" s="12">
        <v>78</v>
      </c>
      <c r="B82" s="34" t="s">
        <v>183</v>
      </c>
      <c r="C82" s="34" t="s">
        <v>46</v>
      </c>
      <c r="D82" s="12" t="s">
        <v>65</v>
      </c>
      <c r="E82" s="34" t="s">
        <v>92</v>
      </c>
      <c r="F82" s="35">
        <v>0.025486111111111112</v>
      </c>
      <c r="G82" s="35">
        <v>0.025486111111111112</v>
      </c>
      <c r="H82" s="12" t="str">
        <f t="shared" si="5"/>
        <v>5.06/km</v>
      </c>
      <c r="I82" s="13">
        <f t="shared" si="6"/>
        <v>0.00826388888888889</v>
      </c>
      <c r="J82" s="13">
        <f t="shared" si="4"/>
        <v>0.00826388888888889</v>
      </c>
    </row>
    <row r="83" spans="1:10" ht="15" customHeight="1">
      <c r="A83" s="12">
        <v>79</v>
      </c>
      <c r="B83" s="34" t="s">
        <v>184</v>
      </c>
      <c r="C83" s="34" t="s">
        <v>23</v>
      </c>
      <c r="D83" s="12" t="s">
        <v>77</v>
      </c>
      <c r="E83" s="34" t="s">
        <v>185</v>
      </c>
      <c r="F83" s="35">
        <v>0.025543981481481483</v>
      </c>
      <c r="G83" s="35">
        <v>0.025543981481481483</v>
      </c>
      <c r="H83" s="12" t="str">
        <f t="shared" si="5"/>
        <v>5.07/km</v>
      </c>
      <c r="I83" s="13">
        <f t="shared" si="6"/>
        <v>0.008321759259259261</v>
      </c>
      <c r="J83" s="13">
        <f t="shared" si="4"/>
        <v>0.007303240740740742</v>
      </c>
    </row>
    <row r="84" spans="1:10" ht="15" customHeight="1">
      <c r="A84" s="12">
        <v>80</v>
      </c>
      <c r="B84" s="34" t="s">
        <v>40</v>
      </c>
      <c r="C84" s="34" t="s">
        <v>58</v>
      </c>
      <c r="D84" s="12" t="s">
        <v>77</v>
      </c>
      <c r="E84" s="34" t="s">
        <v>186</v>
      </c>
      <c r="F84" s="35">
        <v>0.025578703703703704</v>
      </c>
      <c r="G84" s="35">
        <v>0.025578703703703704</v>
      </c>
      <c r="H84" s="12" t="str">
        <f t="shared" si="5"/>
        <v>5.07/km</v>
      </c>
      <c r="I84" s="13">
        <f t="shared" si="6"/>
        <v>0.008356481481481482</v>
      </c>
      <c r="J84" s="13">
        <f t="shared" si="4"/>
        <v>0.007337962962962963</v>
      </c>
    </row>
    <row r="85" spans="1:10" ht="15" customHeight="1">
      <c r="A85" s="12">
        <v>81</v>
      </c>
      <c r="B85" s="34" t="s">
        <v>187</v>
      </c>
      <c r="C85" s="34" t="s">
        <v>51</v>
      </c>
      <c r="D85" s="12" t="s">
        <v>188</v>
      </c>
      <c r="E85" s="34" t="s">
        <v>189</v>
      </c>
      <c r="F85" s="35">
        <v>0.0256712962962963</v>
      </c>
      <c r="G85" s="35">
        <v>0.0256712962962963</v>
      </c>
      <c r="H85" s="12" t="str">
        <f t="shared" si="5"/>
        <v>5.08/km</v>
      </c>
      <c r="I85" s="13">
        <f t="shared" si="6"/>
        <v>0.008449074074074078</v>
      </c>
      <c r="J85" s="13">
        <f t="shared" si="4"/>
        <v>0</v>
      </c>
    </row>
    <row r="86" spans="1:10" ht="15" customHeight="1">
      <c r="A86" s="12">
        <v>82</v>
      </c>
      <c r="B86" s="34" t="s">
        <v>190</v>
      </c>
      <c r="C86" s="34" t="s">
        <v>58</v>
      </c>
      <c r="D86" s="12" t="s">
        <v>65</v>
      </c>
      <c r="E86" s="34" t="s">
        <v>191</v>
      </c>
      <c r="F86" s="35">
        <v>0.025752314814814815</v>
      </c>
      <c r="G86" s="35">
        <v>0.025752314814814815</v>
      </c>
      <c r="H86" s="12" t="str">
        <f t="shared" si="5"/>
        <v>5.09/km</v>
      </c>
      <c r="I86" s="13">
        <f t="shared" si="6"/>
        <v>0.008530092592592593</v>
      </c>
      <c r="J86" s="13">
        <f t="shared" si="4"/>
        <v>0.008530092592592593</v>
      </c>
    </row>
    <row r="87" spans="1:10" ht="15" customHeight="1">
      <c r="A87" s="12">
        <v>83</v>
      </c>
      <c r="B87" s="34" t="s">
        <v>192</v>
      </c>
      <c r="C87" s="34" t="s">
        <v>54</v>
      </c>
      <c r="D87" s="12" t="s">
        <v>65</v>
      </c>
      <c r="E87" s="34" t="s">
        <v>162</v>
      </c>
      <c r="F87" s="35">
        <v>0.025902777777777775</v>
      </c>
      <c r="G87" s="35">
        <v>0.025902777777777775</v>
      </c>
      <c r="H87" s="12" t="str">
        <f aca="true" t="shared" si="7" ref="H87:H105">TEXT(INT((HOUR(G87)*3600+MINUTE(G87)*60+SECOND(G87))/$J$3/60),"0")&amp;"."&amp;TEXT(MOD((HOUR(G87)*3600+MINUTE(G87)*60+SECOND(G87))/$J$3,60),"00")&amp;"/km"</f>
        <v>5.11/km</v>
      </c>
      <c r="I87" s="13">
        <f aca="true" t="shared" si="8" ref="I87:I105">G87-$G$5</f>
        <v>0.008680555555555552</v>
      </c>
      <c r="J87" s="13">
        <f t="shared" si="4"/>
        <v>0.008680555555555552</v>
      </c>
    </row>
    <row r="88" spans="1:10" ht="15" customHeight="1">
      <c r="A88" s="12">
        <v>84</v>
      </c>
      <c r="B88" s="34" t="s">
        <v>193</v>
      </c>
      <c r="C88" s="34" t="s">
        <v>36</v>
      </c>
      <c r="D88" s="12" t="s">
        <v>127</v>
      </c>
      <c r="E88" s="34" t="s">
        <v>194</v>
      </c>
      <c r="F88" s="35">
        <v>0.026076388888888885</v>
      </c>
      <c r="G88" s="35">
        <v>0.026076388888888885</v>
      </c>
      <c r="H88" s="12" t="str">
        <f t="shared" si="7"/>
        <v>5.13/km</v>
      </c>
      <c r="I88" s="13">
        <f t="shared" si="8"/>
        <v>0.008854166666666663</v>
      </c>
      <c r="J88" s="13">
        <f t="shared" si="4"/>
        <v>0.0044791666666666625</v>
      </c>
    </row>
    <row r="89" spans="1:10" ht="15" customHeight="1">
      <c r="A89" s="12">
        <v>85</v>
      </c>
      <c r="B89" s="34" t="s">
        <v>195</v>
      </c>
      <c r="C89" s="34" t="s">
        <v>31</v>
      </c>
      <c r="D89" s="12" t="s">
        <v>160</v>
      </c>
      <c r="E89" s="34" t="s">
        <v>92</v>
      </c>
      <c r="F89" s="35">
        <v>0.026157407407407407</v>
      </c>
      <c r="G89" s="35">
        <v>0.026157407407407407</v>
      </c>
      <c r="H89" s="12" t="str">
        <f t="shared" si="7"/>
        <v>5.14/km</v>
      </c>
      <c r="I89" s="13">
        <f t="shared" si="8"/>
        <v>0.008935185185185185</v>
      </c>
      <c r="J89" s="13">
        <f t="shared" si="4"/>
        <v>0.002361111111111109</v>
      </c>
    </row>
    <row r="90" spans="1:10" ht="15" customHeight="1">
      <c r="A90" s="12">
        <v>86</v>
      </c>
      <c r="B90" s="34" t="s">
        <v>135</v>
      </c>
      <c r="C90" s="34" t="s">
        <v>26</v>
      </c>
      <c r="D90" s="12" t="s">
        <v>118</v>
      </c>
      <c r="E90" s="34" t="s">
        <v>175</v>
      </c>
      <c r="F90" s="35">
        <v>0.02775462962962963</v>
      </c>
      <c r="G90" s="35">
        <v>0.02775462962962963</v>
      </c>
      <c r="H90" s="12" t="str">
        <f t="shared" si="7"/>
        <v>5.33/km</v>
      </c>
      <c r="I90" s="13">
        <f t="shared" si="8"/>
        <v>0.010532407407407407</v>
      </c>
      <c r="J90" s="13">
        <f t="shared" si="4"/>
        <v>0.006909722222222223</v>
      </c>
    </row>
    <row r="91" spans="1:10" ht="15" customHeight="1">
      <c r="A91" s="12">
        <v>87</v>
      </c>
      <c r="B91" s="34" t="s">
        <v>196</v>
      </c>
      <c r="C91" s="34" t="s">
        <v>44</v>
      </c>
      <c r="D91" s="12" t="s">
        <v>137</v>
      </c>
      <c r="E91" s="34" t="s">
        <v>92</v>
      </c>
      <c r="F91" s="35">
        <v>0.02800925925925926</v>
      </c>
      <c r="G91" s="35">
        <v>0.02800925925925926</v>
      </c>
      <c r="H91" s="12" t="str">
        <f t="shared" si="7"/>
        <v>5.36/km</v>
      </c>
      <c r="I91" s="13">
        <f t="shared" si="8"/>
        <v>0.01078703703703704</v>
      </c>
      <c r="J91" s="13">
        <f t="shared" si="4"/>
        <v>0.005462962962962965</v>
      </c>
    </row>
    <row r="92" spans="1:10" ht="15" customHeight="1">
      <c r="A92" s="12">
        <v>88</v>
      </c>
      <c r="B92" s="34" t="s">
        <v>197</v>
      </c>
      <c r="C92" s="34" t="s">
        <v>198</v>
      </c>
      <c r="D92" s="12" t="s">
        <v>133</v>
      </c>
      <c r="E92" s="34" t="s">
        <v>92</v>
      </c>
      <c r="F92" s="35">
        <v>0.02802083333333333</v>
      </c>
      <c r="G92" s="35">
        <v>0.02802083333333333</v>
      </c>
      <c r="H92" s="12" t="str">
        <f t="shared" si="7"/>
        <v>5.36/km</v>
      </c>
      <c r="I92" s="13">
        <f t="shared" si="8"/>
        <v>0.01079861111111111</v>
      </c>
      <c r="J92" s="13">
        <f t="shared" si="4"/>
        <v>0.0057060185185185165</v>
      </c>
    </row>
    <row r="93" spans="1:10" ht="15" customHeight="1">
      <c r="A93" s="12">
        <v>89</v>
      </c>
      <c r="B93" s="34" t="s">
        <v>199</v>
      </c>
      <c r="C93" s="34" t="s">
        <v>200</v>
      </c>
      <c r="D93" s="12" t="s">
        <v>188</v>
      </c>
      <c r="E93" s="34" t="s">
        <v>201</v>
      </c>
      <c r="F93" s="35">
        <v>0.028171296296296302</v>
      </c>
      <c r="G93" s="35">
        <v>0.028171296296296302</v>
      </c>
      <c r="H93" s="12" t="str">
        <f t="shared" si="7"/>
        <v>5.38/km</v>
      </c>
      <c r="I93" s="13">
        <f t="shared" si="8"/>
        <v>0.01094907407407408</v>
      </c>
      <c r="J93" s="13">
        <f t="shared" si="4"/>
        <v>0.0025000000000000022</v>
      </c>
    </row>
    <row r="94" spans="1:10" ht="15" customHeight="1">
      <c r="A94" s="12">
        <v>90</v>
      </c>
      <c r="B94" s="34" t="s">
        <v>202</v>
      </c>
      <c r="C94" s="34" t="s">
        <v>203</v>
      </c>
      <c r="D94" s="12" t="s">
        <v>127</v>
      </c>
      <c r="E94" s="34" t="s">
        <v>92</v>
      </c>
      <c r="F94" s="35">
        <v>0.029074074074074075</v>
      </c>
      <c r="G94" s="35">
        <v>0.029074074074074075</v>
      </c>
      <c r="H94" s="12" t="str">
        <f t="shared" si="7"/>
        <v>5.49/km</v>
      </c>
      <c r="I94" s="13">
        <f t="shared" si="8"/>
        <v>0.011851851851851853</v>
      </c>
      <c r="J94" s="13">
        <f t="shared" si="4"/>
        <v>0.007476851851851853</v>
      </c>
    </row>
    <row r="95" spans="1:10" ht="15" customHeight="1">
      <c r="A95" s="12">
        <v>91</v>
      </c>
      <c r="B95" s="34" t="s">
        <v>204</v>
      </c>
      <c r="C95" s="34" t="s">
        <v>205</v>
      </c>
      <c r="D95" s="12" t="s">
        <v>127</v>
      </c>
      <c r="E95" s="34" t="s">
        <v>206</v>
      </c>
      <c r="F95" s="35">
        <v>0.029155092592592594</v>
      </c>
      <c r="G95" s="35">
        <v>0.029155092592592594</v>
      </c>
      <c r="H95" s="12" t="str">
        <f t="shared" si="7"/>
        <v>5.50/km</v>
      </c>
      <c r="I95" s="13">
        <f t="shared" si="8"/>
        <v>0.011932870370370371</v>
      </c>
      <c r="J95" s="13">
        <f t="shared" si="4"/>
        <v>0.007557870370370371</v>
      </c>
    </row>
    <row r="96" spans="1:10" ht="15" customHeight="1">
      <c r="A96" s="12">
        <v>92</v>
      </c>
      <c r="B96" s="34" t="s">
        <v>207</v>
      </c>
      <c r="C96" s="34" t="s">
        <v>208</v>
      </c>
      <c r="D96" s="12" t="s">
        <v>188</v>
      </c>
      <c r="E96" s="34" t="s">
        <v>105</v>
      </c>
      <c r="F96" s="35">
        <v>0.029282407407407406</v>
      </c>
      <c r="G96" s="35">
        <v>0.029282407407407406</v>
      </c>
      <c r="H96" s="12" t="str">
        <f t="shared" si="7"/>
        <v>5.51/km</v>
      </c>
      <c r="I96" s="13">
        <f t="shared" si="8"/>
        <v>0.012060185185185184</v>
      </c>
      <c r="J96" s="13">
        <f t="shared" si="4"/>
        <v>0.0036111111111111066</v>
      </c>
    </row>
    <row r="97" spans="1:10" ht="15" customHeight="1">
      <c r="A97" s="12">
        <v>93</v>
      </c>
      <c r="B97" s="34" t="s">
        <v>209</v>
      </c>
      <c r="C97" s="34" t="s">
        <v>210</v>
      </c>
      <c r="D97" s="12" t="s">
        <v>188</v>
      </c>
      <c r="E97" s="34" t="s">
        <v>105</v>
      </c>
      <c r="F97" s="35">
        <v>0.029375</v>
      </c>
      <c r="G97" s="35">
        <v>0.029375</v>
      </c>
      <c r="H97" s="12" t="str">
        <f t="shared" si="7"/>
        <v>5.53/km</v>
      </c>
      <c r="I97" s="13">
        <f t="shared" si="8"/>
        <v>0.012152777777777776</v>
      </c>
      <c r="J97" s="13">
        <f t="shared" si="4"/>
        <v>0.0037037037037036986</v>
      </c>
    </row>
    <row r="98" spans="1:10" ht="15" customHeight="1">
      <c r="A98" s="12">
        <v>94</v>
      </c>
      <c r="B98" s="34" t="s">
        <v>211</v>
      </c>
      <c r="C98" s="34" t="s">
        <v>22</v>
      </c>
      <c r="D98" s="12" t="s">
        <v>77</v>
      </c>
      <c r="E98" s="34" t="s">
        <v>212</v>
      </c>
      <c r="F98" s="35">
        <v>0.029386574074074075</v>
      </c>
      <c r="G98" s="35">
        <v>0.029386574074074075</v>
      </c>
      <c r="H98" s="12" t="str">
        <f t="shared" si="7"/>
        <v>5.53/km</v>
      </c>
      <c r="I98" s="13">
        <f t="shared" si="8"/>
        <v>0.012164351851851853</v>
      </c>
      <c r="J98" s="13">
        <f t="shared" si="4"/>
        <v>0.011145833333333334</v>
      </c>
    </row>
    <row r="99" spans="1:10" ht="15" customHeight="1">
      <c r="A99" s="12">
        <v>95</v>
      </c>
      <c r="B99" s="34" t="s">
        <v>18</v>
      </c>
      <c r="C99" s="34" t="s">
        <v>13</v>
      </c>
      <c r="D99" s="12" t="s">
        <v>127</v>
      </c>
      <c r="E99" s="34" t="s">
        <v>33</v>
      </c>
      <c r="F99" s="35">
        <v>0.02956018518518519</v>
      </c>
      <c r="G99" s="35">
        <v>0.02956018518518519</v>
      </c>
      <c r="H99" s="12" t="str">
        <f t="shared" si="7"/>
        <v>5.55/km</v>
      </c>
      <c r="I99" s="13">
        <f t="shared" si="8"/>
        <v>0.012337962962962967</v>
      </c>
      <c r="J99" s="13">
        <f t="shared" si="4"/>
        <v>0.007962962962962967</v>
      </c>
    </row>
    <row r="100" spans="1:10" ht="15" customHeight="1">
      <c r="A100" s="12">
        <v>96</v>
      </c>
      <c r="B100" s="34" t="s">
        <v>213</v>
      </c>
      <c r="C100" s="34" t="s">
        <v>59</v>
      </c>
      <c r="D100" s="12" t="s">
        <v>77</v>
      </c>
      <c r="E100" s="34" t="s">
        <v>33</v>
      </c>
      <c r="F100" s="35">
        <v>0.02972222222222222</v>
      </c>
      <c r="G100" s="35">
        <v>0.02972222222222222</v>
      </c>
      <c r="H100" s="12" t="str">
        <f t="shared" si="7"/>
        <v>5.57/km</v>
      </c>
      <c r="I100" s="13">
        <f t="shared" si="8"/>
        <v>0.012499999999999997</v>
      </c>
      <c r="J100" s="13">
        <f t="shared" si="4"/>
        <v>0.011481481481481478</v>
      </c>
    </row>
    <row r="101" spans="1:10" ht="15" customHeight="1">
      <c r="A101" s="12">
        <v>97</v>
      </c>
      <c r="B101" s="34" t="s">
        <v>214</v>
      </c>
      <c r="C101" s="34" t="s">
        <v>215</v>
      </c>
      <c r="D101" s="12" t="s">
        <v>137</v>
      </c>
      <c r="E101" s="34" t="s">
        <v>94</v>
      </c>
      <c r="F101" s="35">
        <v>0.029780092592592594</v>
      </c>
      <c r="G101" s="35">
        <v>0.029780092592592594</v>
      </c>
      <c r="H101" s="12" t="str">
        <f t="shared" si="7"/>
        <v>5.57/km</v>
      </c>
      <c r="I101" s="13">
        <f t="shared" si="8"/>
        <v>0.012557870370370372</v>
      </c>
      <c r="J101" s="13">
        <f t="shared" si="4"/>
        <v>0.007233796296296297</v>
      </c>
    </row>
    <row r="102" spans="1:10" ht="15" customHeight="1">
      <c r="A102" s="12">
        <v>98</v>
      </c>
      <c r="B102" s="34" t="s">
        <v>34</v>
      </c>
      <c r="C102" s="34" t="s">
        <v>63</v>
      </c>
      <c r="D102" s="12" t="s">
        <v>137</v>
      </c>
      <c r="E102" s="34" t="s">
        <v>94</v>
      </c>
      <c r="F102" s="35">
        <v>0.029872685185185183</v>
      </c>
      <c r="G102" s="35">
        <v>0.029872685185185183</v>
      </c>
      <c r="H102" s="12" t="str">
        <f t="shared" si="7"/>
        <v>5.58/km</v>
      </c>
      <c r="I102" s="13">
        <f t="shared" si="8"/>
        <v>0.01265046296296296</v>
      </c>
      <c r="J102" s="13">
        <f t="shared" si="4"/>
        <v>0.007326388888888886</v>
      </c>
    </row>
    <row r="103" spans="1:10" ht="15" customHeight="1">
      <c r="A103" s="15">
        <v>99</v>
      </c>
      <c r="B103" s="38" t="s">
        <v>216</v>
      </c>
      <c r="C103" s="38" t="s">
        <v>32</v>
      </c>
      <c r="D103" s="15" t="s">
        <v>68</v>
      </c>
      <c r="E103" s="38" t="s">
        <v>24</v>
      </c>
      <c r="F103" s="39">
        <v>0.02988425925925926</v>
      </c>
      <c r="G103" s="39">
        <v>0.02988425925925926</v>
      </c>
      <c r="H103" s="15" t="str">
        <f t="shared" si="7"/>
        <v>5.59/km</v>
      </c>
      <c r="I103" s="17">
        <f t="shared" si="8"/>
        <v>0.012662037037037038</v>
      </c>
      <c r="J103" s="17">
        <f t="shared" si="4"/>
        <v>0.012037037037037037</v>
      </c>
    </row>
    <row r="104" spans="1:10" ht="15" customHeight="1">
      <c r="A104" s="12">
        <v>100</v>
      </c>
      <c r="B104" s="34" t="s">
        <v>217</v>
      </c>
      <c r="C104" s="34" t="s">
        <v>37</v>
      </c>
      <c r="D104" s="12" t="s">
        <v>68</v>
      </c>
      <c r="E104" s="34" t="s">
        <v>218</v>
      </c>
      <c r="F104" s="35">
        <v>0.03006944444444444</v>
      </c>
      <c r="G104" s="35">
        <v>0.03006944444444444</v>
      </c>
      <c r="H104" s="12" t="str">
        <f t="shared" si="7"/>
        <v>6.01/km</v>
      </c>
      <c r="I104" s="13">
        <f t="shared" si="8"/>
        <v>0.012847222222222218</v>
      </c>
      <c r="J104" s="13">
        <f t="shared" si="4"/>
        <v>0.012222222222222218</v>
      </c>
    </row>
    <row r="105" spans="1:10" ht="15" customHeight="1">
      <c r="A105" s="30">
        <v>101</v>
      </c>
      <c r="B105" s="36" t="s">
        <v>219</v>
      </c>
      <c r="C105" s="36" t="s">
        <v>220</v>
      </c>
      <c r="D105" s="30" t="s">
        <v>133</v>
      </c>
      <c r="E105" s="36" t="s">
        <v>92</v>
      </c>
      <c r="F105" s="37">
        <v>0.030138888888888885</v>
      </c>
      <c r="G105" s="37">
        <v>0.030138888888888885</v>
      </c>
      <c r="H105" s="30" t="str">
        <f t="shared" si="7"/>
        <v>6.02/km</v>
      </c>
      <c r="I105" s="31">
        <f t="shared" si="8"/>
        <v>0.012916666666666663</v>
      </c>
      <c r="J105" s="31">
        <f t="shared" si="4"/>
        <v>0.00782407407407407</v>
      </c>
    </row>
  </sheetData>
  <sheetProtection/>
  <autoFilter ref="A4:J10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3" t="str">
        <f>Individuale!A1</f>
        <v>Podistica della Liberazione</v>
      </c>
      <c r="B1" s="44"/>
      <c r="C1" s="45"/>
    </row>
    <row r="2" spans="1:3" ht="24" customHeight="1">
      <c r="A2" s="41" t="str">
        <f>Individuale!A2</f>
        <v>30ª edizione</v>
      </c>
      <c r="B2" s="41"/>
      <c r="C2" s="41"/>
    </row>
    <row r="3" spans="1:3" ht="24" customHeight="1">
      <c r="A3" s="46" t="str">
        <f>Individuale!A3</f>
        <v>Acquapendente (VT) Italia - Sabato 25/04/2015</v>
      </c>
      <c r="B3" s="46"/>
      <c r="C3" s="4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8">
        <v>1</v>
      </c>
      <c r="B5" s="19" t="s">
        <v>92</v>
      </c>
      <c r="C5" s="24">
        <v>24</v>
      </c>
    </row>
    <row r="6" spans="1:3" ht="15" customHeight="1">
      <c r="A6" s="20">
        <v>2</v>
      </c>
      <c r="B6" s="21" t="s">
        <v>75</v>
      </c>
      <c r="C6" s="25">
        <v>18</v>
      </c>
    </row>
    <row r="7" spans="1:3" ht="15" customHeight="1">
      <c r="A7" s="20">
        <v>3</v>
      </c>
      <c r="B7" s="21" t="s">
        <v>105</v>
      </c>
      <c r="C7" s="25">
        <v>5</v>
      </c>
    </row>
    <row r="8" spans="1:3" ht="15" customHeight="1">
      <c r="A8" s="20">
        <v>4</v>
      </c>
      <c r="B8" s="21" t="s">
        <v>87</v>
      </c>
      <c r="C8" s="25">
        <v>4</v>
      </c>
    </row>
    <row r="9" spans="1:3" ht="15" customHeight="1">
      <c r="A9" s="20">
        <v>5</v>
      </c>
      <c r="B9" s="21" t="s">
        <v>134</v>
      </c>
      <c r="C9" s="25">
        <v>4</v>
      </c>
    </row>
    <row r="10" spans="1:3" ht="15" customHeight="1">
      <c r="A10" s="20">
        <v>6</v>
      </c>
      <c r="B10" s="21" t="s">
        <v>71</v>
      </c>
      <c r="C10" s="25">
        <v>4</v>
      </c>
    </row>
    <row r="11" spans="1:3" ht="15" customHeight="1">
      <c r="A11" s="20">
        <v>7</v>
      </c>
      <c r="B11" s="21" t="s">
        <v>73</v>
      </c>
      <c r="C11" s="25">
        <v>4</v>
      </c>
    </row>
    <row r="12" spans="1:3" ht="15" customHeight="1">
      <c r="A12" s="20">
        <v>8</v>
      </c>
      <c r="B12" s="21" t="s">
        <v>94</v>
      </c>
      <c r="C12" s="25">
        <v>3</v>
      </c>
    </row>
    <row r="13" spans="1:3" ht="15" customHeight="1">
      <c r="A13" s="20">
        <v>9</v>
      </c>
      <c r="B13" s="21" t="s">
        <v>84</v>
      </c>
      <c r="C13" s="25">
        <v>2</v>
      </c>
    </row>
    <row r="14" spans="1:3" ht="15" customHeight="1">
      <c r="A14" s="20">
        <v>10</v>
      </c>
      <c r="B14" s="21" t="s">
        <v>175</v>
      </c>
      <c r="C14" s="25">
        <v>2</v>
      </c>
    </row>
    <row r="15" spans="1:3" ht="15" customHeight="1">
      <c r="A15" s="20">
        <v>11</v>
      </c>
      <c r="B15" s="21" t="s">
        <v>162</v>
      </c>
      <c r="C15" s="25">
        <v>2</v>
      </c>
    </row>
    <row r="16" spans="1:3" ht="15" customHeight="1">
      <c r="A16" s="20">
        <v>12</v>
      </c>
      <c r="B16" s="21" t="s">
        <v>89</v>
      </c>
      <c r="C16" s="25">
        <v>2</v>
      </c>
    </row>
    <row r="17" spans="1:3" ht="15" customHeight="1">
      <c r="A17" s="20">
        <v>13</v>
      </c>
      <c r="B17" s="21" t="s">
        <v>33</v>
      </c>
      <c r="C17" s="25">
        <v>2</v>
      </c>
    </row>
    <row r="18" spans="1:3" ht="15" customHeight="1">
      <c r="A18" s="20">
        <v>14</v>
      </c>
      <c r="B18" s="21" t="s">
        <v>103</v>
      </c>
      <c r="C18" s="25">
        <v>2</v>
      </c>
    </row>
    <row r="19" spans="1:3" ht="15" customHeight="1">
      <c r="A19" s="27">
        <v>15</v>
      </c>
      <c r="B19" s="28" t="s">
        <v>24</v>
      </c>
      <c r="C19" s="29">
        <v>1</v>
      </c>
    </row>
    <row r="20" spans="1:3" ht="15" customHeight="1">
      <c r="A20" s="20">
        <v>16</v>
      </c>
      <c r="B20" s="21" t="s">
        <v>218</v>
      </c>
      <c r="C20" s="25">
        <v>1</v>
      </c>
    </row>
    <row r="21" spans="1:3" ht="15" customHeight="1">
      <c r="A21" s="20">
        <v>17</v>
      </c>
      <c r="B21" s="21" t="s">
        <v>112</v>
      </c>
      <c r="C21" s="25">
        <v>1</v>
      </c>
    </row>
    <row r="22" spans="1:3" ht="15" customHeight="1">
      <c r="A22" s="20">
        <v>18</v>
      </c>
      <c r="B22" s="21" t="s">
        <v>201</v>
      </c>
      <c r="C22" s="25">
        <v>1</v>
      </c>
    </row>
    <row r="23" spans="1:3" ht="15" customHeight="1">
      <c r="A23" s="20">
        <v>19</v>
      </c>
      <c r="B23" s="21" t="s">
        <v>170</v>
      </c>
      <c r="C23" s="25">
        <v>1</v>
      </c>
    </row>
    <row r="24" spans="1:3" ht="15" customHeight="1">
      <c r="A24" s="20">
        <v>20</v>
      </c>
      <c r="B24" s="21" t="s">
        <v>151</v>
      </c>
      <c r="C24" s="25">
        <v>1</v>
      </c>
    </row>
    <row r="25" spans="1:3" ht="15" customHeight="1">
      <c r="A25" s="20">
        <v>21</v>
      </c>
      <c r="B25" s="21" t="s">
        <v>191</v>
      </c>
      <c r="C25" s="25">
        <v>1</v>
      </c>
    </row>
    <row r="26" spans="1:3" ht="15" customHeight="1">
      <c r="A26" s="20">
        <v>22</v>
      </c>
      <c r="B26" s="21" t="s">
        <v>115</v>
      </c>
      <c r="C26" s="25">
        <v>1</v>
      </c>
    </row>
    <row r="27" spans="1:3" ht="15" customHeight="1">
      <c r="A27" s="20">
        <v>23</v>
      </c>
      <c r="B27" s="21" t="s">
        <v>49</v>
      </c>
      <c r="C27" s="25">
        <v>1</v>
      </c>
    </row>
    <row r="28" spans="1:3" ht="15" customHeight="1">
      <c r="A28" s="20">
        <v>24</v>
      </c>
      <c r="B28" s="21" t="s">
        <v>189</v>
      </c>
      <c r="C28" s="25">
        <v>1</v>
      </c>
    </row>
    <row r="29" spans="1:3" ht="15" customHeight="1">
      <c r="A29" s="20">
        <v>25</v>
      </c>
      <c r="B29" s="21" t="s">
        <v>69</v>
      </c>
      <c r="C29" s="25">
        <v>1</v>
      </c>
    </row>
    <row r="30" spans="1:3" ht="15" customHeight="1">
      <c r="A30" s="20">
        <v>26</v>
      </c>
      <c r="B30" s="21" t="s">
        <v>120</v>
      </c>
      <c r="C30" s="25">
        <v>1</v>
      </c>
    </row>
    <row r="31" spans="1:3" ht="15" customHeight="1">
      <c r="A31" s="20">
        <v>27</v>
      </c>
      <c r="B31" s="21" t="s">
        <v>138</v>
      </c>
      <c r="C31" s="25">
        <v>1</v>
      </c>
    </row>
    <row r="32" spans="1:3" ht="15" customHeight="1">
      <c r="A32" s="20">
        <v>28</v>
      </c>
      <c r="B32" s="21" t="s">
        <v>80</v>
      </c>
      <c r="C32" s="25">
        <v>1</v>
      </c>
    </row>
    <row r="33" spans="1:3" ht="15" customHeight="1">
      <c r="A33" s="20">
        <v>29</v>
      </c>
      <c r="B33" s="21" t="s">
        <v>194</v>
      </c>
      <c r="C33" s="25">
        <v>1</v>
      </c>
    </row>
    <row r="34" spans="1:3" ht="15" customHeight="1">
      <c r="A34" s="20">
        <v>30</v>
      </c>
      <c r="B34" s="21" t="s">
        <v>206</v>
      </c>
      <c r="C34" s="25">
        <v>1</v>
      </c>
    </row>
    <row r="35" spans="1:3" ht="15" customHeight="1">
      <c r="A35" s="20">
        <v>31</v>
      </c>
      <c r="B35" s="21" t="s">
        <v>185</v>
      </c>
      <c r="C35" s="25">
        <v>1</v>
      </c>
    </row>
    <row r="36" spans="1:3" ht="15" customHeight="1">
      <c r="A36" s="20">
        <v>32</v>
      </c>
      <c r="B36" s="21" t="s">
        <v>25</v>
      </c>
      <c r="C36" s="25">
        <v>1</v>
      </c>
    </row>
    <row r="37" spans="1:3" ht="15" customHeight="1">
      <c r="A37" s="20">
        <v>33</v>
      </c>
      <c r="B37" s="21" t="s">
        <v>66</v>
      </c>
      <c r="C37" s="25">
        <v>1</v>
      </c>
    </row>
    <row r="38" spans="1:3" ht="15" customHeight="1">
      <c r="A38" s="20">
        <v>34</v>
      </c>
      <c r="B38" s="21" t="s">
        <v>155</v>
      </c>
      <c r="C38" s="25">
        <v>1</v>
      </c>
    </row>
    <row r="39" spans="1:3" ht="15" customHeight="1">
      <c r="A39" s="20">
        <v>35</v>
      </c>
      <c r="B39" s="21" t="s">
        <v>212</v>
      </c>
      <c r="C39" s="25">
        <v>1</v>
      </c>
    </row>
    <row r="40" spans="1:3" ht="15" customHeight="1">
      <c r="A40" s="20">
        <v>36</v>
      </c>
      <c r="B40" s="21" t="s">
        <v>186</v>
      </c>
      <c r="C40" s="25">
        <v>1</v>
      </c>
    </row>
    <row r="41" spans="1:3" ht="15" customHeight="1">
      <c r="A41" s="22">
        <v>37</v>
      </c>
      <c r="B41" s="23" t="s">
        <v>149</v>
      </c>
      <c r="C41" s="26">
        <v>1</v>
      </c>
    </row>
    <row r="42" ht="12.75">
      <c r="C42" s="2">
        <f>SUM(C5:C41)</f>
        <v>101</v>
      </c>
    </row>
  </sheetData>
  <sheetProtection/>
  <autoFilter ref="A4:C35">
    <sortState ref="A5:C42">
      <sortCondition descending="1" sortBy="value" ref="C5:C4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2015-04-28T17:36:30Z</dcterms:modified>
  <cp:category/>
  <cp:version/>
  <cp:contentType/>
  <cp:contentStatus/>
</cp:coreProperties>
</file>