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'Individuale'!$A$3:$I$149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<sst xmlns="http://schemas.openxmlformats.org/spreadsheetml/2006/main" count="648" uniqueCount="331">
  <si>
    <t>ATL. STUDENTESCA CA.RI.RI</t>
  </si>
  <si>
    <t>ATL. B.GATE RIUNITE SERMONETA</t>
  </si>
  <si>
    <t>ASD PODISTICA AVIS PRIVERNO</t>
  </si>
  <si>
    <t>US VALLECORSA</t>
  </si>
  <si>
    <t>ATL LEGG PORTO TORRES</t>
  </si>
  <si>
    <t>Atletica Sabaudia</t>
  </si>
  <si>
    <t>C. S. La Fontana Atletica</t>
  </si>
  <si>
    <t>ATLETICA MONTICELLANA</t>
  </si>
  <si>
    <t>A.S.D. PODISTICA TERRACINA</t>
  </si>
  <si>
    <t>OLIMPIC MARINA</t>
  </si>
  <si>
    <t>ATLETICA HERMADA</t>
  </si>
  <si>
    <t>Polisportiva Predator Cori</t>
  </si>
  <si>
    <t>POLI GOLFO</t>
  </si>
  <si>
    <t>CSAIN FROSINONE</t>
  </si>
  <si>
    <t>ATLETICA CEPRANO</t>
  </si>
  <si>
    <t>NUOTO FIORDALISO</t>
  </si>
  <si>
    <t>A.S. ATL. CISTERNA</t>
  </si>
  <si>
    <t>ATLETICA LATINA</t>
  </si>
  <si>
    <t>ASI NOVA ATLETHICA NETTUNO</t>
  </si>
  <si>
    <t>ASI ATLETICA LATINA 80</t>
  </si>
  <si>
    <t>FREE RUNNERS LARIANO</t>
  </si>
  <si>
    <t>UISP LATINA</t>
  </si>
  <si>
    <t>TEAM RUNNERS BARONIA</t>
  </si>
  <si>
    <t>VITA ATLETICA</t>
  </si>
  <si>
    <t>POD. POMEZIA</t>
  </si>
  <si>
    <t>G.S. K42 GAN ROMA</t>
  </si>
  <si>
    <t>Trofeo Madonna della Vittoria 24ª edizione</t>
  </si>
  <si>
    <t xml:space="preserve"> Sermoneta (LT) Italia - Domenica 04/10/2009</t>
  </si>
  <si>
    <t xml:space="preserve">LAALAMI </t>
  </si>
  <si>
    <t xml:space="preserve">CHERKAUOI </t>
  </si>
  <si>
    <t xml:space="preserve">A </t>
  </si>
  <si>
    <t xml:space="preserve">ATLETICA TERNI </t>
  </si>
  <si>
    <t xml:space="preserve">RACCHI </t>
  </si>
  <si>
    <t xml:space="preserve">EL MOSTAFA' </t>
  </si>
  <si>
    <t xml:space="preserve">ANNA BABY </t>
  </si>
  <si>
    <t xml:space="preserve">ABDELHZIZ </t>
  </si>
  <si>
    <t xml:space="preserve">EL MACROUT </t>
  </si>
  <si>
    <t xml:space="preserve">ATLETICA MONTI </t>
  </si>
  <si>
    <t xml:space="preserve">NICOSIA </t>
  </si>
  <si>
    <t xml:space="preserve">SALVATORE </t>
  </si>
  <si>
    <t xml:space="preserve">D </t>
  </si>
  <si>
    <t xml:space="preserve">DI MARCO SPORT </t>
  </si>
  <si>
    <t xml:space="preserve">CERKAUY </t>
  </si>
  <si>
    <t xml:space="preserve">ALFONSINI </t>
  </si>
  <si>
    <t xml:space="preserve">ENRICO </t>
  </si>
  <si>
    <t xml:space="preserve">C </t>
  </si>
  <si>
    <t xml:space="preserve">RUNNING CLUB FUTURA </t>
  </si>
  <si>
    <t xml:space="preserve">DE LUCA </t>
  </si>
  <si>
    <t xml:space="preserve">NICOLA </t>
  </si>
  <si>
    <t xml:space="preserve">DUE PONTI </t>
  </si>
  <si>
    <t xml:space="preserve">GERMONI </t>
  </si>
  <si>
    <t xml:space="preserve">ALESSANDRO </t>
  </si>
  <si>
    <t xml:space="preserve">B </t>
  </si>
  <si>
    <t xml:space="preserve">ANGUILLARA S. RUNNIG CLUB </t>
  </si>
  <si>
    <t xml:space="preserve">BASTIANINI </t>
  </si>
  <si>
    <t xml:space="preserve">FEDERICO </t>
  </si>
  <si>
    <t xml:space="preserve">BELLAVITA </t>
  </si>
  <si>
    <t xml:space="preserve">MASSIMO </t>
  </si>
  <si>
    <t xml:space="preserve">E </t>
  </si>
  <si>
    <t xml:space="preserve">GHIZ LANE </t>
  </si>
  <si>
    <t xml:space="preserve">ASMAE </t>
  </si>
  <si>
    <t xml:space="preserve">I </t>
  </si>
  <si>
    <t xml:space="preserve">ATLETICA GRAN SASSO </t>
  </si>
  <si>
    <t xml:space="preserve">BENTIVOGLIO </t>
  </si>
  <si>
    <t xml:space="preserve">ENZO </t>
  </si>
  <si>
    <t xml:space="preserve">AIRONE TOLFA </t>
  </si>
  <si>
    <t xml:space="preserve">MARTELLI </t>
  </si>
  <si>
    <t xml:space="preserve">ROBERTO </t>
  </si>
  <si>
    <t xml:space="preserve">BONGINI </t>
  </si>
  <si>
    <t xml:space="preserve">ANDREA </t>
  </si>
  <si>
    <t xml:space="preserve">COSTA D'ARGENTO </t>
  </si>
  <si>
    <t xml:space="preserve">TADDEI </t>
  </si>
  <si>
    <t xml:space="preserve">RENZULLI </t>
  </si>
  <si>
    <t xml:space="preserve">ANTONIO </t>
  </si>
  <si>
    <t xml:space="preserve">GUITARRINI </t>
  </si>
  <si>
    <t xml:space="preserve">LIBERI PODISTI </t>
  </si>
  <si>
    <t xml:space="preserve">FILIPPINI </t>
  </si>
  <si>
    <t xml:space="preserve">GABRIELE </t>
  </si>
  <si>
    <t xml:space="preserve">CSAIN PERUGIA </t>
  </si>
  <si>
    <t xml:space="preserve">FURLAN </t>
  </si>
  <si>
    <t xml:space="preserve">CLAUDIO </t>
  </si>
  <si>
    <t xml:space="preserve">DE SANTIS </t>
  </si>
  <si>
    <t xml:space="preserve">TARCISIO </t>
  </si>
  <si>
    <t xml:space="preserve">ISIDORI </t>
  </si>
  <si>
    <t xml:space="preserve">ETTORE </t>
  </si>
  <si>
    <t xml:space="preserve">RIZZO </t>
  </si>
  <si>
    <t xml:space="preserve">PEZZATO </t>
  </si>
  <si>
    <t xml:space="preserve">FILIPPO </t>
  </si>
  <si>
    <t xml:space="preserve">ATLETICA MONTEFIASCONE </t>
  </si>
  <si>
    <t xml:space="preserve">SALZA </t>
  </si>
  <si>
    <t xml:space="preserve">GIUSEPPE </t>
  </si>
  <si>
    <t xml:space="preserve">MASTRONICOLA </t>
  </si>
  <si>
    <t xml:space="preserve">LEONARDO </t>
  </si>
  <si>
    <t xml:space="preserve">CECCHETTI </t>
  </si>
  <si>
    <t xml:space="preserve">GIULIO </t>
  </si>
  <si>
    <t xml:space="preserve">GRASSI </t>
  </si>
  <si>
    <t xml:space="preserve">FRANCESCO </t>
  </si>
  <si>
    <t xml:space="preserve">ERCOLI </t>
  </si>
  <si>
    <t xml:space="preserve">ARCANGELO </t>
  </si>
  <si>
    <t xml:space="preserve">CALZINI </t>
  </si>
  <si>
    <t xml:space="preserve">CARLO </t>
  </si>
  <si>
    <t xml:space="preserve">CAPITONI </t>
  </si>
  <si>
    <t xml:space="preserve">MARCO </t>
  </si>
  <si>
    <t xml:space="preserve">PELLICCIA </t>
  </si>
  <si>
    <t xml:space="preserve">ALBERTO </t>
  </si>
  <si>
    <t xml:space="preserve">LIBERTAS ORVIETO </t>
  </si>
  <si>
    <t xml:space="preserve">CRUCIANI </t>
  </si>
  <si>
    <t xml:space="preserve">CHIARA </t>
  </si>
  <si>
    <t xml:space="preserve">SCOTTI </t>
  </si>
  <si>
    <t xml:space="preserve">IVANO </t>
  </si>
  <si>
    <t xml:space="preserve">BARCAROLI </t>
  </si>
  <si>
    <t xml:space="preserve">SAVERI </t>
  </si>
  <si>
    <t xml:space="preserve">MASSIMILIANO </t>
  </si>
  <si>
    <t xml:space="preserve">SERPI </t>
  </si>
  <si>
    <t xml:space="preserve">MARIO </t>
  </si>
  <si>
    <t xml:space="preserve">F </t>
  </si>
  <si>
    <t xml:space="preserve">FF GG SIMONE </t>
  </si>
  <si>
    <t xml:space="preserve">PAONE </t>
  </si>
  <si>
    <t xml:space="preserve">GIANNI </t>
  </si>
  <si>
    <t xml:space="preserve">SS LAZIO </t>
  </si>
  <si>
    <t xml:space="preserve">TESTA </t>
  </si>
  <si>
    <t xml:space="preserve">MINUTO </t>
  </si>
  <si>
    <t xml:space="preserve">ANGELO </t>
  </si>
  <si>
    <t xml:space="preserve">ATLETICA CIMINA </t>
  </si>
  <si>
    <t xml:space="preserve">MENICHELLI </t>
  </si>
  <si>
    <t xml:space="preserve">ORTENZI </t>
  </si>
  <si>
    <t xml:space="preserve">MAURIZIO </t>
  </si>
  <si>
    <t xml:space="preserve">ALTO LAZIO COLAVENE </t>
  </si>
  <si>
    <t xml:space="preserve">BATTAGLINI </t>
  </si>
  <si>
    <t xml:space="preserve">PIETRO </t>
  </si>
  <si>
    <t xml:space="preserve">BOLSENA FORUM </t>
  </si>
  <si>
    <t xml:space="preserve">BUCAIONE </t>
  </si>
  <si>
    <t xml:space="preserve">MAURO </t>
  </si>
  <si>
    <t xml:space="preserve">SCARPONI </t>
  </si>
  <si>
    <t xml:space="preserve">FIORUCCI </t>
  </si>
  <si>
    <t xml:space="preserve">FAUSTO </t>
  </si>
  <si>
    <t xml:space="preserve">PRESENTI </t>
  </si>
  <si>
    <t xml:space="preserve">EGIDIO </t>
  </si>
  <si>
    <t xml:space="preserve">KRYZANOWSKA </t>
  </si>
  <si>
    <t xml:space="preserve">MARIOLA </t>
  </si>
  <si>
    <t xml:space="preserve">L </t>
  </si>
  <si>
    <t xml:space="preserve">DOGANIERO </t>
  </si>
  <si>
    <t xml:space="preserve">ROCCO </t>
  </si>
  <si>
    <t xml:space="preserve">ARSENTI </t>
  </si>
  <si>
    <t xml:space="preserve">GUIDO </t>
  </si>
  <si>
    <t xml:space="preserve">LORENZOTTI </t>
  </si>
  <si>
    <t xml:space="preserve">NELLO </t>
  </si>
  <si>
    <t xml:space="preserve">FERRI </t>
  </si>
  <si>
    <t xml:space="preserve">BOCCIALONI </t>
  </si>
  <si>
    <t xml:space="preserve">DANIELE </t>
  </si>
  <si>
    <t xml:space="preserve">LAURENTI </t>
  </si>
  <si>
    <t xml:space="preserve">GUADAGNINI </t>
  </si>
  <si>
    <t xml:space="preserve">LIBERATO </t>
  </si>
  <si>
    <t xml:space="preserve">ATLETICA FALERIA </t>
  </si>
  <si>
    <t xml:space="preserve">GENOVA </t>
  </si>
  <si>
    <t xml:space="preserve">FABRIZIO </t>
  </si>
  <si>
    <t xml:space="preserve">D'ARPINO </t>
  </si>
  <si>
    <t xml:space="preserve">ARMANDO </t>
  </si>
  <si>
    <t xml:space="preserve">EMORE </t>
  </si>
  <si>
    <t xml:space="preserve">BROMURO </t>
  </si>
  <si>
    <t xml:space="preserve">ROMA ROAD RUNNERS </t>
  </si>
  <si>
    <t xml:space="preserve">TONANZI </t>
  </si>
  <si>
    <t xml:space="preserve">LORENZO </t>
  </si>
  <si>
    <t xml:space="preserve">STEFANINI </t>
  </si>
  <si>
    <t xml:space="preserve">FRANCO </t>
  </si>
  <si>
    <t xml:space="preserve">G </t>
  </si>
  <si>
    <t xml:space="preserve">MEI </t>
  </si>
  <si>
    <t xml:space="preserve">GRAZZINI </t>
  </si>
  <si>
    <t xml:space="preserve">CAVALLI </t>
  </si>
  <si>
    <t xml:space="preserve">PAOLO </t>
  </si>
  <si>
    <t xml:space="preserve">TRUFFA </t>
  </si>
  <si>
    <t xml:space="preserve">FOGLIETTO </t>
  </si>
  <si>
    <t xml:space="preserve">ARTURO </t>
  </si>
  <si>
    <t xml:space="preserve">MURA </t>
  </si>
  <si>
    <t xml:space="preserve">CROCIANI </t>
  </si>
  <si>
    <t xml:space="preserve">LAURA </t>
  </si>
  <si>
    <t xml:space="preserve">CARRADORI </t>
  </si>
  <si>
    <t xml:space="preserve">BRUNO </t>
  </si>
  <si>
    <t xml:space="preserve">LEGGITTIMO </t>
  </si>
  <si>
    <t xml:space="preserve">USAI </t>
  </si>
  <si>
    <t xml:space="preserve">GIAMPAOLO </t>
  </si>
  <si>
    <t xml:space="preserve">D'ANTONIO </t>
  </si>
  <si>
    <t xml:space="preserve">MUZZI </t>
  </si>
  <si>
    <t xml:space="preserve">GIOVANNI </t>
  </si>
  <si>
    <t xml:space="preserve">BORGHI </t>
  </si>
  <si>
    <t xml:space="preserve">GIANCARLO </t>
  </si>
  <si>
    <t xml:space="preserve">H </t>
  </si>
  <si>
    <t xml:space="preserve">AMATORI TERNI </t>
  </si>
  <si>
    <t xml:space="preserve">BENEDETTI </t>
  </si>
  <si>
    <t xml:space="preserve">PASQUALI </t>
  </si>
  <si>
    <t xml:space="preserve">PIMPINELLA </t>
  </si>
  <si>
    <t xml:space="preserve">GIULIANI </t>
  </si>
  <si>
    <t xml:space="preserve">UISP VITERBO </t>
  </si>
  <si>
    <t xml:space="preserve">MIRRI </t>
  </si>
  <si>
    <t xml:space="preserve">ATLETICA NEPI </t>
  </si>
  <si>
    <t xml:space="preserve">POTENZA </t>
  </si>
  <si>
    <t xml:space="preserve">ORSINI </t>
  </si>
  <si>
    <t xml:space="preserve">ROMANO </t>
  </si>
  <si>
    <t xml:space="preserve">SPADA </t>
  </si>
  <si>
    <t xml:space="preserve">BORHY </t>
  </si>
  <si>
    <t xml:space="preserve">MILIONI </t>
  </si>
  <si>
    <t xml:space="preserve">LUCA </t>
  </si>
  <si>
    <t xml:space="preserve">INDIVIDUALE </t>
  </si>
  <si>
    <t xml:space="preserve">ROSSI </t>
  </si>
  <si>
    <t xml:space="preserve">STEFANO </t>
  </si>
  <si>
    <t xml:space="preserve">LINI </t>
  </si>
  <si>
    <t xml:space="preserve">SERGIO </t>
  </si>
  <si>
    <t xml:space="preserve">MORETTI </t>
  </si>
  <si>
    <t xml:space="preserve">FELICI </t>
  </si>
  <si>
    <t xml:space="preserve">DIMITRI </t>
  </si>
  <si>
    <t xml:space="preserve">LORETI </t>
  </si>
  <si>
    <t xml:space="preserve">LUCIO </t>
  </si>
  <si>
    <t xml:space="preserve">CHIAVONI </t>
  </si>
  <si>
    <t xml:space="preserve">MARCELLO </t>
  </si>
  <si>
    <t xml:space="preserve">MESCHINI </t>
  </si>
  <si>
    <t xml:space="preserve">NAZZARENO </t>
  </si>
  <si>
    <t xml:space="preserve">MORDECCHI </t>
  </si>
  <si>
    <t xml:space="preserve">GINO </t>
  </si>
  <si>
    <t xml:space="preserve">CECCANGELI </t>
  </si>
  <si>
    <t xml:space="preserve">MIGLIORINI </t>
  </si>
  <si>
    <t xml:space="preserve">VILMA </t>
  </si>
  <si>
    <t xml:space="preserve">DILIO </t>
  </si>
  <si>
    <t xml:space="preserve">SASSARA </t>
  </si>
  <si>
    <t xml:space="preserve">PATRIZIA </t>
  </si>
  <si>
    <t xml:space="preserve">INGENITO </t>
  </si>
  <si>
    <t xml:space="preserve">RAGNI </t>
  </si>
  <si>
    <t xml:space="preserve">ASTERIX MORLUPO </t>
  </si>
  <si>
    <t xml:space="preserve">TERZOLI </t>
  </si>
  <si>
    <t xml:space="preserve">LIBERATI </t>
  </si>
  <si>
    <t xml:space="preserve">SIMONE </t>
  </si>
  <si>
    <t xml:space="preserve">ADIUTORI </t>
  </si>
  <si>
    <t xml:space="preserve">PAOLA </t>
  </si>
  <si>
    <t xml:space="preserve">UISP ORVIETO </t>
  </si>
  <si>
    <t xml:space="preserve">CIANTI </t>
  </si>
  <si>
    <t xml:space="preserve">ALESSANDRA </t>
  </si>
  <si>
    <t xml:space="preserve">PERIS </t>
  </si>
  <si>
    <t xml:space="preserve">MARINO </t>
  </si>
  <si>
    <t xml:space="preserve">NADDEO </t>
  </si>
  <si>
    <t xml:space="preserve">PARDINI </t>
  </si>
  <si>
    <t xml:space="preserve">ONESTI </t>
  </si>
  <si>
    <t xml:space="preserve">SCOPETTUOLO </t>
  </si>
  <si>
    <t xml:space="preserve">ZACCARO </t>
  </si>
  <si>
    <t xml:space="preserve">BIAGIO </t>
  </si>
  <si>
    <t xml:space="preserve">PODISMO E CAZZEGGIO </t>
  </si>
  <si>
    <t xml:space="preserve">PAGLIACCIA </t>
  </si>
  <si>
    <t xml:space="preserve">ZEDDE </t>
  </si>
  <si>
    <t xml:space="preserve">GIANLUIGI </t>
  </si>
  <si>
    <t xml:space="preserve">CRISTOFARI </t>
  </si>
  <si>
    <t xml:space="preserve">NICOLETTA </t>
  </si>
  <si>
    <t xml:space="preserve">CECCARELLI </t>
  </si>
  <si>
    <t xml:space="preserve">SUTRI </t>
  </si>
  <si>
    <t xml:space="preserve">CANESTRARI </t>
  </si>
  <si>
    <t xml:space="preserve">SCORSINO </t>
  </si>
  <si>
    <t xml:space="preserve">EUGENIO </t>
  </si>
  <si>
    <t xml:space="preserve">GASPARINI </t>
  </si>
  <si>
    <t xml:space="preserve">PATRIZIO </t>
  </si>
  <si>
    <t xml:space="preserve">DE MATTIA </t>
  </si>
  <si>
    <t xml:space="preserve">VICO </t>
  </si>
  <si>
    <t xml:space="preserve">OLIMPICA FLAMINIA </t>
  </si>
  <si>
    <t xml:space="preserve">CALCERANO </t>
  </si>
  <si>
    <t xml:space="preserve">PARISI </t>
  </si>
  <si>
    <t xml:space="preserve">GAMBINO </t>
  </si>
  <si>
    <t xml:space="preserve">CAPATI </t>
  </si>
  <si>
    <t xml:space="preserve">ANNA </t>
  </si>
  <si>
    <t xml:space="preserve">ROMOLI </t>
  </si>
  <si>
    <t xml:space="preserve">VITTORIO </t>
  </si>
  <si>
    <t xml:space="preserve">TORRETTA </t>
  </si>
  <si>
    <t xml:space="preserve">MANCINI </t>
  </si>
  <si>
    <t xml:space="preserve">DOMENICO </t>
  </si>
  <si>
    <t xml:space="preserve">PECORONI </t>
  </si>
  <si>
    <t xml:space="preserve">SUSANNA </t>
  </si>
  <si>
    <t xml:space="preserve">MINOTTI </t>
  </si>
  <si>
    <t xml:space="preserve">AMATORI VILLA PAMPHILI </t>
  </si>
  <si>
    <t xml:space="preserve">BURLA </t>
  </si>
  <si>
    <t xml:space="preserve">FERNANDO </t>
  </si>
  <si>
    <t xml:space="preserve">TROIANO </t>
  </si>
  <si>
    <t xml:space="preserve">COTZIA </t>
  </si>
  <si>
    <t xml:space="preserve">SCUCCHIA </t>
  </si>
  <si>
    <t xml:space="preserve">PECCI </t>
  </si>
  <si>
    <t xml:space="preserve">CAMMARATA </t>
  </si>
  <si>
    <t xml:space="preserve">KATIA </t>
  </si>
  <si>
    <t xml:space="preserve">VEROLI </t>
  </si>
  <si>
    <t xml:space="preserve">GIANFRANCO </t>
  </si>
  <si>
    <t xml:space="preserve">MASCAGNI </t>
  </si>
  <si>
    <t xml:space="preserve">FRANCICA </t>
  </si>
  <si>
    <t xml:space="preserve">PEVERINI </t>
  </si>
  <si>
    <t xml:space="preserve">ENNIO </t>
  </si>
  <si>
    <t xml:space="preserve">ROBERTA </t>
  </si>
  <si>
    <t xml:space="preserve">BANDINU </t>
  </si>
  <si>
    <t xml:space="preserve">IGNAZIO </t>
  </si>
  <si>
    <t xml:space="preserve">BROGI </t>
  </si>
  <si>
    <t xml:space="preserve">RHALUGI </t>
  </si>
  <si>
    <t xml:space="preserve">SCONOCCHIA </t>
  </si>
  <si>
    <t xml:space="preserve">RENZO </t>
  </si>
  <si>
    <t xml:space="preserve">STEFANIZZI </t>
  </si>
  <si>
    <t xml:space="preserve">VALENTINA </t>
  </si>
  <si>
    <t>PODISTICA APRILIA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</si>
  <si>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</si>
  <si>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</si>
  <si>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</si>
  <si>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</si>
  <si>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</si>
  <si>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</si>
  <si>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</si>
  <si>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</si>
  <si>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</si>
  <si>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</si>
  <si>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</si>
  <si>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RUNNING CLUB FUTURA</t>
  </si>
  <si>
    <t>COLLEFERRO ATLETICA</t>
  </si>
  <si>
    <t>ATL. ROCCA PRIORA</t>
  </si>
  <si>
    <t>A.S.D. RUNNING EVOLUTION</t>
  </si>
  <si>
    <t>LATINA RUNNERS</t>
  </si>
  <si>
    <t>ATL. AMICIZIA FIUGGI</t>
  </si>
  <si>
    <t>SIMMEL COLLEFERRO</t>
  </si>
  <si>
    <t>ATLETICA ARCE</t>
  </si>
  <si>
    <t>ATL. ALATRI 2001 I CICLOPI</t>
  </si>
  <si>
    <t>COMANDO SCUOLE DELL'ESERCITO</t>
  </si>
  <si>
    <t>ATLETICA SETINA</t>
  </si>
  <si>
    <t>CUS ROMA</t>
  </si>
  <si>
    <t>POD. FISIOSPORT</t>
  </si>
  <si>
    <t>ATL. AMATORI VELLETRI</t>
  </si>
  <si>
    <t>ATLETICA CECCANO</t>
  </si>
  <si>
    <t>GIOVANNI SCAVO 2000 ATL.</t>
  </si>
  <si>
    <t>POL. BOVILLE PODISTICA</t>
  </si>
  <si>
    <t>ATL. ANZIO</t>
  </si>
  <si>
    <t>NUOVA PODISTICA LATINA</t>
  </si>
  <si>
    <t>ATL. CLUB NAUTICO GAETA</t>
  </si>
  <si>
    <t>SORA RUNNERS CLUB</t>
  </si>
  <si>
    <t>POD. OLEVANO ROMANO</t>
  </si>
  <si>
    <t>POD. AMATORI MOROLO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</si>
</sst>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21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21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21" fontId="0" fillId="0" borderId="7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42" t="s">
        <v>26</v>
      </c>
      <c r="B1" s="42"/>
      <c r="C1" s="42"/>
      <c r="D1" s="42"/>
      <c r="E1" s="42"/>
      <c r="F1" s="42"/>
      <c r="G1" s="43"/>
      <c r="H1" s="43"/>
      <c r="I1" s="43"/>
    </row>
    <row r="2" spans="1:9" ht="24.75" customHeight="1" thickBot="1">
      <c r="A2" s="44" t="s">
        <v>27</v>
      </c>
      <c r="B2" s="45"/>
      <c r="C2" s="45"/>
      <c r="D2" s="45"/>
      <c r="E2" s="45"/>
      <c r="F2" s="45"/>
      <c r="G2" s="46"/>
      <c r="H2" s="6" t="s">
        <v>297</v>
      </c>
      <c r="I2" s="7">
        <v>10</v>
      </c>
    </row>
    <row r="3" spans="1:9" ht="37.5" customHeight="1" thickBot="1">
      <c r="A3" s="15" t="s">
        <v>298</v>
      </c>
      <c r="B3" s="8" t="s">
        <v>299</v>
      </c>
      <c r="C3" s="9" t="s">
        <v>300</v>
      </c>
      <c r="D3" s="9" t="s">
        <v>301</v>
      </c>
      <c r="E3" s="10" t="s">
        <v>302</v>
      </c>
      <c r="F3" s="11" t="s">
        <v>303</v>
      </c>
      <c r="G3" s="11" t="s">
        <v>304</v>
      </c>
      <c r="H3" s="11" t="s">
        <v>305</v>
      </c>
      <c r="I3" s="12" t="s">
        <v>306</v>
      </c>
    </row>
    <row r="4" spans="1:9" s="1" customFormat="1" ht="15" customHeight="1">
      <c r="A4" s="16">
        <v>1</v>
      </c>
      <c r="B4" s="34" t="s">
        <v>28</v>
      </c>
      <c r="C4" s="34" t="s">
        <v>29</v>
      </c>
      <c r="D4" s="35" t="s">
        <v>30</v>
      </c>
      <c r="E4" s="34" t="s">
        <v>31</v>
      </c>
      <c r="F4" s="36">
        <v>0.02162037037037037</v>
      </c>
      <c r="G4" s="17" t="str">
        <f aca="true" t="shared" si="0" ref="G4:G35">TEXT(INT((HOUR(F4)*3600+MINUTE(F4)*60+SECOND(F4))/$I$2/60),"0")&amp;"."&amp;TEXT(MOD((HOUR(F4)*3600+MINUTE(F4)*60+SECOND(F4))/$I$2,60),"00")&amp;"/km"</f>
        <v>3.07/km</v>
      </c>
      <c r="H4" s="18">
        <f aca="true" t="shared" si="1" ref="H4:H35">F4-$F$4</f>
        <v>0</v>
      </c>
      <c r="I4" s="18">
        <f aca="true" t="shared" si="2" ref="I4:I35">F4-INDEX($F$4:$F$955,MATCH(D4,$D$4:$D$955,0))</f>
        <v>0</v>
      </c>
    </row>
    <row r="5" spans="1:9" s="1" customFormat="1" ht="15" customHeight="1">
      <c r="A5" s="19">
        <v>2</v>
      </c>
      <c r="B5" s="37" t="s">
        <v>32</v>
      </c>
      <c r="C5" s="37" t="s">
        <v>33</v>
      </c>
      <c r="D5" s="38" t="s">
        <v>30</v>
      </c>
      <c r="E5" s="37" t="s">
        <v>34</v>
      </c>
      <c r="F5" s="39">
        <v>0.022060185185185183</v>
      </c>
      <c r="G5" s="20" t="str">
        <f t="shared" si="0"/>
        <v>3.11/km</v>
      </c>
      <c r="H5" s="21">
        <f t="shared" si="1"/>
        <v>0.000439814814814813</v>
      </c>
      <c r="I5" s="21">
        <f t="shared" si="2"/>
        <v>0.000439814814814813</v>
      </c>
    </row>
    <row r="6" spans="1:9" s="1" customFormat="1" ht="15" customHeight="1">
      <c r="A6" s="19">
        <v>3</v>
      </c>
      <c r="B6" s="37" t="s">
        <v>35</v>
      </c>
      <c r="C6" s="37" t="s">
        <v>36</v>
      </c>
      <c r="D6" s="38" t="s">
        <v>30</v>
      </c>
      <c r="E6" s="37" t="s">
        <v>37</v>
      </c>
      <c r="F6" s="39">
        <v>0.022060185185185183</v>
      </c>
      <c r="G6" s="20" t="str">
        <f t="shared" si="0"/>
        <v>3.11/km</v>
      </c>
      <c r="H6" s="21">
        <f t="shared" si="1"/>
        <v>0.000439814814814813</v>
      </c>
      <c r="I6" s="21">
        <f t="shared" si="2"/>
        <v>0.000439814814814813</v>
      </c>
    </row>
    <row r="7" spans="1:9" s="1" customFormat="1" ht="15" customHeight="1">
      <c r="A7" s="19">
        <v>4</v>
      </c>
      <c r="B7" s="37" t="s">
        <v>38</v>
      </c>
      <c r="C7" s="37" t="s">
        <v>39</v>
      </c>
      <c r="D7" s="38" t="s">
        <v>40</v>
      </c>
      <c r="E7" s="37" t="s">
        <v>41</v>
      </c>
      <c r="F7" s="39">
        <v>0.02238425925925926</v>
      </c>
      <c r="G7" s="20" t="str">
        <f t="shared" si="0"/>
        <v>3.13/km</v>
      </c>
      <c r="H7" s="21">
        <f t="shared" si="1"/>
        <v>0.0007638888888888903</v>
      </c>
      <c r="I7" s="21">
        <f t="shared" si="2"/>
        <v>0</v>
      </c>
    </row>
    <row r="8" spans="1:9" s="1" customFormat="1" ht="15" customHeight="1">
      <c r="A8" s="19">
        <v>5</v>
      </c>
      <c r="B8" s="37" t="s">
        <v>42</v>
      </c>
      <c r="C8" s="37" t="s">
        <v>36</v>
      </c>
      <c r="D8" s="38" t="s">
        <v>30</v>
      </c>
      <c r="E8" s="37" t="s">
        <v>37</v>
      </c>
      <c r="F8" s="39">
        <v>0.0228125</v>
      </c>
      <c r="G8" s="20" t="str">
        <f t="shared" si="0"/>
        <v>3.17/km</v>
      </c>
      <c r="H8" s="21">
        <f t="shared" si="1"/>
        <v>0.0011921296296296298</v>
      </c>
      <c r="I8" s="21">
        <f t="shared" si="2"/>
        <v>0.0011921296296296298</v>
      </c>
    </row>
    <row r="9" spans="1:9" s="1" customFormat="1" ht="15" customHeight="1">
      <c r="A9" s="19">
        <v>6</v>
      </c>
      <c r="B9" s="37" t="s">
        <v>43</v>
      </c>
      <c r="C9" s="37" t="s">
        <v>44</v>
      </c>
      <c r="D9" s="38" t="s">
        <v>45</v>
      </c>
      <c r="E9" s="37" t="s">
        <v>46</v>
      </c>
      <c r="F9" s="39">
        <v>0.023414351851851853</v>
      </c>
      <c r="G9" s="20" t="str">
        <f t="shared" si="0"/>
        <v>3.22/km</v>
      </c>
      <c r="H9" s="21">
        <f t="shared" si="1"/>
        <v>0.0017939814814814832</v>
      </c>
      <c r="I9" s="21">
        <f t="shared" si="2"/>
        <v>0</v>
      </c>
    </row>
    <row r="10" spans="1:9" s="1" customFormat="1" ht="15" customHeight="1">
      <c r="A10" s="19">
        <v>7</v>
      </c>
      <c r="B10" s="37" t="s">
        <v>47</v>
      </c>
      <c r="C10" s="37" t="s">
        <v>48</v>
      </c>
      <c r="D10" s="38" t="s">
        <v>45</v>
      </c>
      <c r="E10" s="37" t="s">
        <v>49</v>
      </c>
      <c r="F10" s="39">
        <v>0.023668981481481485</v>
      </c>
      <c r="G10" s="20" t="str">
        <f t="shared" si="0"/>
        <v>3.25/km</v>
      </c>
      <c r="H10" s="21">
        <f t="shared" si="1"/>
        <v>0.0020486111111111156</v>
      </c>
      <c r="I10" s="21">
        <f t="shared" si="2"/>
        <v>0.0002546296296296324</v>
      </c>
    </row>
    <row r="11" spans="1:9" s="1" customFormat="1" ht="15" customHeight="1">
      <c r="A11" s="19">
        <v>8</v>
      </c>
      <c r="B11" s="37" t="s">
        <v>50</v>
      </c>
      <c r="C11" s="37" t="s">
        <v>51</v>
      </c>
      <c r="D11" s="38" t="s">
        <v>52</v>
      </c>
      <c r="E11" s="37" t="s">
        <v>53</v>
      </c>
      <c r="F11" s="39">
        <v>0.024745370370370372</v>
      </c>
      <c r="G11" s="20" t="str">
        <f t="shared" si="0"/>
        <v>3.34/km</v>
      </c>
      <c r="H11" s="21">
        <f t="shared" si="1"/>
        <v>0.0031250000000000028</v>
      </c>
      <c r="I11" s="21">
        <f t="shared" si="2"/>
        <v>0</v>
      </c>
    </row>
    <row r="12" spans="1:9" s="1" customFormat="1" ht="15" customHeight="1">
      <c r="A12" s="19">
        <v>9</v>
      </c>
      <c r="B12" s="37" t="s">
        <v>54</v>
      </c>
      <c r="C12" s="37" t="s">
        <v>55</v>
      </c>
      <c r="D12" s="38" t="s">
        <v>45</v>
      </c>
      <c r="E12" s="37" t="s">
        <v>41</v>
      </c>
      <c r="F12" s="39">
        <v>0.025034722222222222</v>
      </c>
      <c r="G12" s="20" t="str">
        <f t="shared" si="0"/>
        <v>3.36/km</v>
      </c>
      <c r="H12" s="21">
        <f t="shared" si="1"/>
        <v>0.0034143518518518524</v>
      </c>
      <c r="I12" s="21">
        <f t="shared" si="2"/>
        <v>0.0016203703703703692</v>
      </c>
    </row>
    <row r="13" spans="1:9" s="1" customFormat="1" ht="15" customHeight="1">
      <c r="A13" s="19">
        <v>10</v>
      </c>
      <c r="B13" s="37" t="s">
        <v>56</v>
      </c>
      <c r="C13" s="37" t="s">
        <v>57</v>
      </c>
      <c r="D13" s="38" t="s">
        <v>58</v>
      </c>
      <c r="E13" s="37" t="s">
        <v>41</v>
      </c>
      <c r="F13" s="39">
        <v>0.025208333333333333</v>
      </c>
      <c r="G13" s="20" t="str">
        <f t="shared" si="0"/>
        <v>3.38/km</v>
      </c>
      <c r="H13" s="21">
        <f t="shared" si="1"/>
        <v>0.003587962962962963</v>
      </c>
      <c r="I13" s="21">
        <f t="shared" si="2"/>
        <v>0</v>
      </c>
    </row>
    <row r="14" spans="1:9" s="1" customFormat="1" ht="15" customHeight="1">
      <c r="A14" s="19">
        <v>11</v>
      </c>
      <c r="B14" s="37" t="s">
        <v>59</v>
      </c>
      <c r="C14" s="37" t="s">
        <v>60</v>
      </c>
      <c r="D14" s="38" t="s">
        <v>61</v>
      </c>
      <c r="E14" s="37" t="s">
        <v>62</v>
      </c>
      <c r="F14" s="39">
        <v>0.025243055555555557</v>
      </c>
      <c r="G14" s="20" t="str">
        <f t="shared" si="0"/>
        <v>3.38/km</v>
      </c>
      <c r="H14" s="21">
        <f t="shared" si="1"/>
        <v>0.003622685185185187</v>
      </c>
      <c r="I14" s="21">
        <f t="shared" si="2"/>
        <v>0</v>
      </c>
    </row>
    <row r="15" spans="1:9" s="1" customFormat="1" ht="15" customHeight="1">
      <c r="A15" s="19">
        <v>12</v>
      </c>
      <c r="B15" s="37" t="s">
        <v>63</v>
      </c>
      <c r="C15" s="37" t="s">
        <v>64</v>
      </c>
      <c r="D15" s="38" t="s">
        <v>45</v>
      </c>
      <c r="E15" s="37" t="s">
        <v>65</v>
      </c>
      <c r="F15" s="39">
        <v>0.02532407407407408</v>
      </c>
      <c r="G15" s="20" t="str">
        <f t="shared" si="0"/>
        <v>3.39/km</v>
      </c>
      <c r="H15" s="21">
        <f t="shared" si="1"/>
        <v>0.003703703703703709</v>
      </c>
      <c r="I15" s="21">
        <f t="shared" si="2"/>
        <v>0.0019097222222222258</v>
      </c>
    </row>
    <row r="16" spans="1:9" s="1" customFormat="1" ht="15" customHeight="1">
      <c r="A16" s="19">
        <v>13</v>
      </c>
      <c r="B16" s="37" t="s">
        <v>66</v>
      </c>
      <c r="C16" s="37" t="s">
        <v>67</v>
      </c>
      <c r="D16" s="38" t="s">
        <v>40</v>
      </c>
      <c r="E16" s="37" t="s">
        <v>41</v>
      </c>
      <c r="F16" s="39">
        <v>0.025416666666666667</v>
      </c>
      <c r="G16" s="20" t="str">
        <f t="shared" si="0"/>
        <v>3.40/km</v>
      </c>
      <c r="H16" s="21">
        <f t="shared" si="1"/>
        <v>0.0037962962962962976</v>
      </c>
      <c r="I16" s="21">
        <f t="shared" si="2"/>
        <v>0.0030324074074074073</v>
      </c>
    </row>
    <row r="17" spans="1:9" s="1" customFormat="1" ht="15" customHeight="1">
      <c r="A17" s="19">
        <v>14</v>
      </c>
      <c r="B17" s="37" t="s">
        <v>68</v>
      </c>
      <c r="C17" s="37" t="s">
        <v>69</v>
      </c>
      <c r="D17" s="38" t="s">
        <v>52</v>
      </c>
      <c r="E17" s="37" t="s">
        <v>70</v>
      </c>
      <c r="F17" s="39">
        <v>0.02550925925925926</v>
      </c>
      <c r="G17" s="20" t="str">
        <f t="shared" si="0"/>
        <v>3.40/km</v>
      </c>
      <c r="H17" s="21">
        <f t="shared" si="1"/>
        <v>0.0038888888888888896</v>
      </c>
      <c r="I17" s="21">
        <f t="shared" si="2"/>
        <v>0.0007638888888888869</v>
      </c>
    </row>
    <row r="18" spans="1:9" s="1" customFormat="1" ht="15" customHeight="1">
      <c r="A18" s="19">
        <v>15</v>
      </c>
      <c r="B18" s="37" t="s">
        <v>71</v>
      </c>
      <c r="C18" s="37" t="s">
        <v>67</v>
      </c>
      <c r="D18" s="38" t="s">
        <v>30</v>
      </c>
      <c r="E18" s="37" t="s">
        <v>41</v>
      </c>
      <c r="F18" s="39">
        <v>0.02560185185185185</v>
      </c>
      <c r="G18" s="20" t="str">
        <f t="shared" si="0"/>
        <v>3.41/km</v>
      </c>
      <c r="H18" s="21">
        <f t="shared" si="1"/>
        <v>0.003981481481481482</v>
      </c>
      <c r="I18" s="21">
        <f t="shared" si="2"/>
        <v>0.003981481481481482</v>
      </c>
    </row>
    <row r="19" spans="1:9" s="1" customFormat="1" ht="15" customHeight="1">
      <c r="A19" s="19">
        <v>16</v>
      </c>
      <c r="B19" s="37" t="s">
        <v>72</v>
      </c>
      <c r="C19" s="37" t="s">
        <v>73</v>
      </c>
      <c r="D19" s="38" t="s">
        <v>30</v>
      </c>
      <c r="E19" s="37" t="s">
        <v>41</v>
      </c>
      <c r="F19" s="39">
        <v>0.025659722222222223</v>
      </c>
      <c r="G19" s="20" t="str">
        <f t="shared" si="0"/>
        <v>3.42/km</v>
      </c>
      <c r="H19" s="21">
        <f t="shared" si="1"/>
        <v>0.004039351851851853</v>
      </c>
      <c r="I19" s="21">
        <f t="shared" si="2"/>
        <v>0.004039351851851853</v>
      </c>
    </row>
    <row r="20" spans="1:9" s="1" customFormat="1" ht="15" customHeight="1">
      <c r="A20" s="19">
        <v>17</v>
      </c>
      <c r="B20" s="37" t="s">
        <v>74</v>
      </c>
      <c r="C20" s="37" t="s">
        <v>51</v>
      </c>
      <c r="D20" s="38" t="s">
        <v>52</v>
      </c>
      <c r="E20" s="37" t="s">
        <v>75</v>
      </c>
      <c r="F20" s="39">
        <v>0.02625</v>
      </c>
      <c r="G20" s="20" t="str">
        <f t="shared" si="0"/>
        <v>3.47/km</v>
      </c>
      <c r="H20" s="21">
        <f t="shared" si="1"/>
        <v>0.004629629629629629</v>
      </c>
      <c r="I20" s="21">
        <f t="shared" si="2"/>
        <v>0.0015046296296296266</v>
      </c>
    </row>
    <row r="21" spans="1:9" s="1" customFormat="1" ht="15" customHeight="1">
      <c r="A21" s="19">
        <v>18</v>
      </c>
      <c r="B21" s="37" t="s">
        <v>76</v>
      </c>
      <c r="C21" s="37" t="s">
        <v>77</v>
      </c>
      <c r="D21" s="38" t="s">
        <v>30</v>
      </c>
      <c r="E21" s="37" t="s">
        <v>78</v>
      </c>
      <c r="F21" s="39">
        <v>0.026273148148148153</v>
      </c>
      <c r="G21" s="20" t="str">
        <f t="shared" si="0"/>
        <v>3.47/km</v>
      </c>
      <c r="H21" s="21">
        <f t="shared" si="1"/>
        <v>0.0046527777777777835</v>
      </c>
      <c r="I21" s="21">
        <f t="shared" si="2"/>
        <v>0.0046527777777777835</v>
      </c>
    </row>
    <row r="22" spans="1:9" s="1" customFormat="1" ht="15" customHeight="1">
      <c r="A22" s="19">
        <v>19</v>
      </c>
      <c r="B22" s="37" t="s">
        <v>79</v>
      </c>
      <c r="C22" s="37" t="s">
        <v>80</v>
      </c>
      <c r="D22" s="38" t="s">
        <v>40</v>
      </c>
      <c r="E22" s="37" t="s">
        <v>65</v>
      </c>
      <c r="F22" s="39">
        <v>0.026296296296296293</v>
      </c>
      <c r="G22" s="20" t="str">
        <f t="shared" si="0"/>
        <v>3.47/km</v>
      </c>
      <c r="H22" s="21">
        <f t="shared" si="1"/>
        <v>0.004675925925925924</v>
      </c>
      <c r="I22" s="21">
        <f t="shared" si="2"/>
        <v>0.003912037037037033</v>
      </c>
    </row>
    <row r="23" spans="1:9" s="1" customFormat="1" ht="15" customHeight="1">
      <c r="A23" s="19">
        <v>20</v>
      </c>
      <c r="B23" s="37" t="s">
        <v>81</v>
      </c>
      <c r="C23" s="37" t="s">
        <v>82</v>
      </c>
      <c r="D23" s="38" t="s">
        <v>58</v>
      </c>
      <c r="E23" s="37" t="s">
        <v>41</v>
      </c>
      <c r="F23" s="39">
        <v>0.026354166666666668</v>
      </c>
      <c r="G23" s="20" t="str">
        <f t="shared" si="0"/>
        <v>3.48/km</v>
      </c>
      <c r="H23" s="21">
        <f t="shared" si="1"/>
        <v>0.0047337962962962984</v>
      </c>
      <c r="I23" s="21">
        <f t="shared" si="2"/>
        <v>0.0011458333333333355</v>
      </c>
    </row>
    <row r="24" spans="1:9" s="1" customFormat="1" ht="15" customHeight="1">
      <c r="A24" s="19">
        <v>21</v>
      </c>
      <c r="B24" s="37" t="s">
        <v>83</v>
      </c>
      <c r="C24" s="37" t="s">
        <v>84</v>
      </c>
      <c r="D24" s="38" t="s">
        <v>58</v>
      </c>
      <c r="E24" s="37" t="s">
        <v>41</v>
      </c>
      <c r="F24" s="39">
        <v>0.026435185185185187</v>
      </c>
      <c r="G24" s="20" t="str">
        <f t="shared" si="0"/>
        <v>3.48/km</v>
      </c>
      <c r="H24" s="21">
        <f t="shared" si="1"/>
        <v>0.004814814814814817</v>
      </c>
      <c r="I24" s="21">
        <f t="shared" si="2"/>
        <v>0.001226851851851854</v>
      </c>
    </row>
    <row r="25" spans="1:9" s="1" customFormat="1" ht="15" customHeight="1">
      <c r="A25" s="19">
        <v>22</v>
      </c>
      <c r="B25" s="37" t="s">
        <v>85</v>
      </c>
      <c r="C25" s="37" t="s">
        <v>77</v>
      </c>
      <c r="D25" s="38" t="s">
        <v>30</v>
      </c>
      <c r="E25" s="37" t="s">
        <v>41</v>
      </c>
      <c r="F25" s="39">
        <v>0.026516203703703698</v>
      </c>
      <c r="G25" s="20" t="str">
        <f t="shared" si="0"/>
        <v>3.49/km</v>
      </c>
      <c r="H25" s="21">
        <f t="shared" si="1"/>
        <v>0.004895833333333328</v>
      </c>
      <c r="I25" s="21">
        <f t="shared" si="2"/>
        <v>0.004895833333333328</v>
      </c>
    </row>
    <row r="26" spans="1:9" s="1" customFormat="1" ht="15" customHeight="1">
      <c r="A26" s="19">
        <v>23</v>
      </c>
      <c r="B26" s="37" t="s">
        <v>86</v>
      </c>
      <c r="C26" s="37" t="s">
        <v>87</v>
      </c>
      <c r="D26" s="38" t="s">
        <v>52</v>
      </c>
      <c r="E26" s="37" t="s">
        <v>88</v>
      </c>
      <c r="F26" s="39">
        <v>0.026574074074074073</v>
      </c>
      <c r="G26" s="20" t="str">
        <f t="shared" si="0"/>
        <v>3.50/km</v>
      </c>
      <c r="H26" s="21">
        <f t="shared" si="1"/>
        <v>0.004953703703703703</v>
      </c>
      <c r="I26" s="21">
        <f t="shared" si="2"/>
        <v>0.0018287037037037004</v>
      </c>
    </row>
    <row r="27" spans="1:9" s="2" customFormat="1" ht="15" customHeight="1">
      <c r="A27" s="19">
        <v>24</v>
      </c>
      <c r="B27" s="37" t="s">
        <v>89</v>
      </c>
      <c r="C27" s="37" t="s">
        <v>90</v>
      </c>
      <c r="D27" s="38" t="s">
        <v>45</v>
      </c>
      <c r="E27" s="37" t="s">
        <v>41</v>
      </c>
      <c r="F27" s="39">
        <v>0.02659722222222222</v>
      </c>
      <c r="G27" s="20" t="str">
        <f t="shared" si="0"/>
        <v>3.50/km</v>
      </c>
      <c r="H27" s="21">
        <f t="shared" si="1"/>
        <v>0.00497685185185185</v>
      </c>
      <c r="I27" s="21">
        <f t="shared" si="2"/>
        <v>0.003182870370370367</v>
      </c>
    </row>
    <row r="28" spans="1:9" s="1" customFormat="1" ht="15" customHeight="1">
      <c r="A28" s="19">
        <v>25</v>
      </c>
      <c r="B28" s="37" t="s">
        <v>91</v>
      </c>
      <c r="C28" s="37" t="s">
        <v>92</v>
      </c>
      <c r="D28" s="38" t="s">
        <v>52</v>
      </c>
      <c r="E28" s="37" t="s">
        <v>41</v>
      </c>
      <c r="F28" s="39">
        <v>0.02664351851851852</v>
      </c>
      <c r="G28" s="20" t="str">
        <f t="shared" si="0"/>
        <v>3.50/km</v>
      </c>
      <c r="H28" s="21">
        <f t="shared" si="1"/>
        <v>0.005023148148148152</v>
      </c>
      <c r="I28" s="21">
        <f t="shared" si="2"/>
        <v>0.0018981481481481488</v>
      </c>
    </row>
    <row r="29" spans="1:9" s="1" customFormat="1" ht="15" customHeight="1">
      <c r="A29" s="19">
        <v>26</v>
      </c>
      <c r="B29" s="37" t="s">
        <v>93</v>
      </c>
      <c r="C29" s="37" t="s">
        <v>94</v>
      </c>
      <c r="D29" s="38" t="s">
        <v>40</v>
      </c>
      <c r="E29" s="37" t="s">
        <v>41</v>
      </c>
      <c r="F29" s="39">
        <v>0.02666666666666667</v>
      </c>
      <c r="G29" s="20" t="str">
        <f t="shared" si="0"/>
        <v>3.50/km</v>
      </c>
      <c r="H29" s="21">
        <f t="shared" si="1"/>
        <v>0.005046296296296299</v>
      </c>
      <c r="I29" s="21">
        <f t="shared" si="2"/>
        <v>0.004282407407407408</v>
      </c>
    </row>
    <row r="30" spans="1:9" s="1" customFormat="1" ht="15" customHeight="1">
      <c r="A30" s="19">
        <v>27</v>
      </c>
      <c r="B30" s="37" t="s">
        <v>95</v>
      </c>
      <c r="C30" s="37" t="s">
        <v>96</v>
      </c>
      <c r="D30" s="38" t="s">
        <v>30</v>
      </c>
      <c r="E30" s="37" t="s">
        <v>41</v>
      </c>
      <c r="F30" s="39">
        <v>0.026712962962962966</v>
      </c>
      <c r="G30" s="20" t="str">
        <f t="shared" si="0"/>
        <v>3.51/km</v>
      </c>
      <c r="H30" s="21">
        <f t="shared" si="1"/>
        <v>0.0050925925925925965</v>
      </c>
      <c r="I30" s="21">
        <f t="shared" si="2"/>
        <v>0.0050925925925925965</v>
      </c>
    </row>
    <row r="31" spans="1:9" s="1" customFormat="1" ht="15" customHeight="1">
      <c r="A31" s="19">
        <v>28</v>
      </c>
      <c r="B31" s="37" t="s">
        <v>97</v>
      </c>
      <c r="C31" s="37" t="s">
        <v>98</v>
      </c>
      <c r="D31" s="38" t="s">
        <v>45</v>
      </c>
      <c r="E31" s="37" t="s">
        <v>41</v>
      </c>
      <c r="F31" s="39">
        <v>0.026736111111111113</v>
      </c>
      <c r="G31" s="20" t="str">
        <f t="shared" si="0"/>
        <v>3.51/km</v>
      </c>
      <c r="H31" s="21">
        <f t="shared" si="1"/>
        <v>0.005115740740740744</v>
      </c>
      <c r="I31" s="21">
        <f t="shared" si="2"/>
        <v>0.0033217592592592604</v>
      </c>
    </row>
    <row r="32" spans="1:9" s="1" customFormat="1" ht="15" customHeight="1">
      <c r="A32" s="19">
        <v>29</v>
      </c>
      <c r="B32" s="37" t="s">
        <v>99</v>
      </c>
      <c r="C32" s="37" t="s">
        <v>100</v>
      </c>
      <c r="D32" s="38" t="s">
        <v>40</v>
      </c>
      <c r="E32" s="37" t="s">
        <v>41</v>
      </c>
      <c r="F32" s="39">
        <v>0.02677083333333333</v>
      </c>
      <c r="G32" s="20" t="str">
        <f t="shared" si="0"/>
        <v>3.51/km</v>
      </c>
      <c r="H32" s="21">
        <f t="shared" si="1"/>
        <v>0.005150462962962961</v>
      </c>
      <c r="I32" s="21">
        <f t="shared" si="2"/>
        <v>0.0043865740740740705</v>
      </c>
    </row>
    <row r="33" spans="1:9" s="1" customFormat="1" ht="15" customHeight="1">
      <c r="A33" s="19">
        <v>30</v>
      </c>
      <c r="B33" s="37" t="s">
        <v>101</v>
      </c>
      <c r="C33" s="37" t="s">
        <v>102</v>
      </c>
      <c r="D33" s="38" t="s">
        <v>40</v>
      </c>
      <c r="E33" s="37" t="s">
        <v>41</v>
      </c>
      <c r="F33" s="39">
        <v>0.026805555555555555</v>
      </c>
      <c r="G33" s="20" t="str">
        <f t="shared" si="0"/>
        <v>3.52/km</v>
      </c>
      <c r="H33" s="21">
        <f t="shared" si="1"/>
        <v>0.005185185185185185</v>
      </c>
      <c r="I33" s="21">
        <f t="shared" si="2"/>
        <v>0.004421296296296295</v>
      </c>
    </row>
    <row r="34" spans="1:9" s="1" customFormat="1" ht="15" customHeight="1">
      <c r="A34" s="19">
        <v>31</v>
      </c>
      <c r="B34" s="37" t="s">
        <v>103</v>
      </c>
      <c r="C34" s="37" t="s">
        <v>104</v>
      </c>
      <c r="D34" s="38" t="s">
        <v>40</v>
      </c>
      <c r="E34" s="37" t="s">
        <v>105</v>
      </c>
      <c r="F34" s="39">
        <v>0.026828703703703702</v>
      </c>
      <c r="G34" s="20" t="str">
        <f t="shared" si="0"/>
        <v>3.52/km</v>
      </c>
      <c r="H34" s="21">
        <f t="shared" si="1"/>
        <v>0.005208333333333332</v>
      </c>
      <c r="I34" s="21">
        <f t="shared" si="2"/>
        <v>0.004444444444444442</v>
      </c>
    </row>
    <row r="35" spans="1:9" s="1" customFormat="1" ht="15" customHeight="1">
      <c r="A35" s="19">
        <v>32</v>
      </c>
      <c r="B35" s="37" t="s">
        <v>106</v>
      </c>
      <c r="C35" s="37" t="s">
        <v>107</v>
      </c>
      <c r="D35" s="38" t="s">
        <v>61</v>
      </c>
      <c r="E35" s="37" t="s">
        <v>41</v>
      </c>
      <c r="F35" s="39">
        <v>0.026875</v>
      </c>
      <c r="G35" s="20" t="str">
        <f t="shared" si="0"/>
        <v>3.52/km</v>
      </c>
      <c r="H35" s="21">
        <f t="shared" si="1"/>
        <v>0.00525462962962963</v>
      </c>
      <c r="I35" s="21">
        <f t="shared" si="2"/>
        <v>0.0016319444444444428</v>
      </c>
    </row>
    <row r="36" spans="1:9" s="1" customFormat="1" ht="15" customHeight="1">
      <c r="A36" s="19">
        <v>33</v>
      </c>
      <c r="B36" s="37" t="s">
        <v>108</v>
      </c>
      <c r="C36" s="37" t="s">
        <v>109</v>
      </c>
      <c r="D36" s="38" t="s">
        <v>58</v>
      </c>
      <c r="E36" s="37" t="s">
        <v>34</v>
      </c>
      <c r="F36" s="39">
        <v>0.02693287037037037</v>
      </c>
      <c r="G36" s="20" t="str">
        <f aca="true" t="shared" si="3" ref="G36:G67">TEXT(INT((HOUR(F36)*3600+MINUTE(F36)*60+SECOND(F36))/$I$2/60),"0")&amp;"."&amp;TEXT(MOD((HOUR(F36)*3600+MINUTE(F36)*60+SECOND(F36))/$I$2,60),"00")&amp;"/km"</f>
        <v>3.53/km</v>
      </c>
      <c r="H36" s="21">
        <f aca="true" t="shared" si="4" ref="H36:H67">F36-$F$4</f>
        <v>0.005312500000000001</v>
      </c>
      <c r="I36" s="21">
        <f aca="true" t="shared" si="5" ref="I36:I67">F36-INDEX($F$4:$F$955,MATCH(D36,$D$4:$D$955,0))</f>
        <v>0.0017245370370370383</v>
      </c>
    </row>
    <row r="37" spans="1:9" s="1" customFormat="1" ht="15" customHeight="1">
      <c r="A37" s="19">
        <v>34</v>
      </c>
      <c r="B37" s="37" t="s">
        <v>110</v>
      </c>
      <c r="C37" s="37" t="s">
        <v>51</v>
      </c>
      <c r="D37" s="38" t="s">
        <v>45</v>
      </c>
      <c r="E37" s="37" t="s">
        <v>105</v>
      </c>
      <c r="F37" s="39">
        <v>0.027129629629629632</v>
      </c>
      <c r="G37" s="20" t="str">
        <f t="shared" si="3"/>
        <v>3.54/km</v>
      </c>
      <c r="H37" s="21">
        <f t="shared" si="4"/>
        <v>0.005509259259259262</v>
      </c>
      <c r="I37" s="21">
        <f t="shared" si="5"/>
        <v>0.003715277777777779</v>
      </c>
    </row>
    <row r="38" spans="1:9" s="1" customFormat="1" ht="15" customHeight="1">
      <c r="A38" s="19">
        <v>35</v>
      </c>
      <c r="B38" s="37" t="s">
        <v>111</v>
      </c>
      <c r="C38" s="37" t="s">
        <v>112</v>
      </c>
      <c r="D38" s="38" t="s">
        <v>45</v>
      </c>
      <c r="E38" s="37" t="s">
        <v>41</v>
      </c>
      <c r="F38" s="39">
        <v>0.02715277777777778</v>
      </c>
      <c r="G38" s="20" t="str">
        <f t="shared" si="3"/>
        <v>3.55/km</v>
      </c>
      <c r="H38" s="21">
        <f t="shared" si="4"/>
        <v>0.0055324074074074095</v>
      </c>
      <c r="I38" s="21">
        <f t="shared" si="5"/>
        <v>0.0037384259259259263</v>
      </c>
    </row>
    <row r="39" spans="1:9" s="1" customFormat="1" ht="15" customHeight="1">
      <c r="A39" s="19">
        <v>36</v>
      </c>
      <c r="B39" s="37" t="s">
        <v>113</v>
      </c>
      <c r="C39" s="37" t="s">
        <v>114</v>
      </c>
      <c r="D39" s="38" t="s">
        <v>115</v>
      </c>
      <c r="E39" s="37" t="s">
        <v>116</v>
      </c>
      <c r="F39" s="39">
        <v>0.027268518518518515</v>
      </c>
      <c r="G39" s="20" t="str">
        <f t="shared" si="3"/>
        <v>3.56/km</v>
      </c>
      <c r="H39" s="21">
        <f t="shared" si="4"/>
        <v>0.005648148148148145</v>
      </c>
      <c r="I39" s="21">
        <f t="shared" si="5"/>
        <v>0</v>
      </c>
    </row>
    <row r="40" spans="1:9" s="1" customFormat="1" ht="15" customHeight="1">
      <c r="A40" s="19">
        <v>37</v>
      </c>
      <c r="B40" s="37" t="s">
        <v>117</v>
      </c>
      <c r="C40" s="37" t="s">
        <v>118</v>
      </c>
      <c r="D40" s="38" t="s">
        <v>115</v>
      </c>
      <c r="E40" s="37" t="s">
        <v>119</v>
      </c>
      <c r="F40" s="39">
        <v>0.027627314814814813</v>
      </c>
      <c r="G40" s="20" t="str">
        <f t="shared" si="3"/>
        <v>3.59/km</v>
      </c>
      <c r="H40" s="21">
        <f t="shared" si="4"/>
        <v>0.006006944444444443</v>
      </c>
      <c r="I40" s="21">
        <f t="shared" si="5"/>
        <v>0.00035879629629629803</v>
      </c>
    </row>
    <row r="41" spans="1:9" s="1" customFormat="1" ht="15" customHeight="1">
      <c r="A41" s="19">
        <v>38</v>
      </c>
      <c r="B41" s="37" t="s">
        <v>120</v>
      </c>
      <c r="C41" s="37" t="s">
        <v>44</v>
      </c>
      <c r="D41" s="38" t="s">
        <v>40</v>
      </c>
      <c r="E41" s="37" t="s">
        <v>65</v>
      </c>
      <c r="F41" s="39">
        <v>0.027777777777777776</v>
      </c>
      <c r="G41" s="20" t="str">
        <f t="shared" si="3"/>
        <v>4.00/km</v>
      </c>
      <c r="H41" s="21">
        <f t="shared" si="4"/>
        <v>0.006157407407407407</v>
      </c>
      <c r="I41" s="21">
        <f t="shared" si="5"/>
        <v>0.005393518518518516</v>
      </c>
    </row>
    <row r="42" spans="1:9" s="1" customFormat="1" ht="15" customHeight="1">
      <c r="A42" s="19">
        <v>39</v>
      </c>
      <c r="B42" s="37" t="s">
        <v>121</v>
      </c>
      <c r="C42" s="37" t="s">
        <v>122</v>
      </c>
      <c r="D42" s="38" t="s">
        <v>45</v>
      </c>
      <c r="E42" s="37" t="s">
        <v>123</v>
      </c>
      <c r="F42" s="39">
        <v>0.027858796296296298</v>
      </c>
      <c r="G42" s="20" t="str">
        <f t="shared" si="3"/>
        <v>4.01/km</v>
      </c>
      <c r="H42" s="21">
        <f t="shared" si="4"/>
        <v>0.0062384259259259285</v>
      </c>
      <c r="I42" s="21">
        <f t="shared" si="5"/>
        <v>0.004444444444444445</v>
      </c>
    </row>
    <row r="43" spans="1:9" s="1" customFormat="1" ht="15" customHeight="1">
      <c r="A43" s="19">
        <v>40</v>
      </c>
      <c r="B43" s="37" t="s">
        <v>124</v>
      </c>
      <c r="C43" s="37" t="s">
        <v>96</v>
      </c>
      <c r="D43" s="38" t="s">
        <v>115</v>
      </c>
      <c r="E43" s="37" t="s">
        <v>53</v>
      </c>
      <c r="F43" s="39">
        <v>0.027881944444444445</v>
      </c>
      <c r="G43" s="20" t="str">
        <f t="shared" si="3"/>
        <v>4.01/km</v>
      </c>
      <c r="H43" s="21">
        <f t="shared" si="4"/>
        <v>0.006261574074074076</v>
      </c>
      <c r="I43" s="21">
        <f t="shared" si="5"/>
        <v>0.0006134259259259305</v>
      </c>
    </row>
    <row r="44" spans="1:9" s="1" customFormat="1" ht="15" customHeight="1">
      <c r="A44" s="19">
        <v>41</v>
      </c>
      <c r="B44" s="37" t="s">
        <v>125</v>
      </c>
      <c r="C44" s="37" t="s">
        <v>126</v>
      </c>
      <c r="D44" s="38" t="s">
        <v>45</v>
      </c>
      <c r="E44" s="37" t="s">
        <v>127</v>
      </c>
      <c r="F44" s="39">
        <v>0.02800925925925926</v>
      </c>
      <c r="G44" s="20" t="str">
        <f t="shared" si="3"/>
        <v>4.02/km</v>
      </c>
      <c r="H44" s="21">
        <f t="shared" si="4"/>
        <v>0.006388888888888892</v>
      </c>
      <c r="I44" s="21">
        <f t="shared" si="5"/>
        <v>0.004594907407407409</v>
      </c>
    </row>
    <row r="45" spans="1:9" s="1" customFormat="1" ht="15" customHeight="1">
      <c r="A45" s="19">
        <v>42</v>
      </c>
      <c r="B45" s="37" t="s">
        <v>128</v>
      </c>
      <c r="C45" s="37" t="s">
        <v>129</v>
      </c>
      <c r="D45" s="38" t="s">
        <v>40</v>
      </c>
      <c r="E45" s="37" t="s">
        <v>130</v>
      </c>
      <c r="F45" s="39">
        <v>0.028078703703703703</v>
      </c>
      <c r="G45" s="20" t="str">
        <f t="shared" si="3"/>
        <v>4.03/km</v>
      </c>
      <c r="H45" s="21">
        <f t="shared" si="4"/>
        <v>0.006458333333333333</v>
      </c>
      <c r="I45" s="21">
        <f t="shared" si="5"/>
        <v>0.005694444444444443</v>
      </c>
    </row>
    <row r="46" spans="1:9" s="1" customFormat="1" ht="15" customHeight="1">
      <c r="A46" s="19">
        <v>43</v>
      </c>
      <c r="B46" s="37" t="s">
        <v>131</v>
      </c>
      <c r="C46" s="37" t="s">
        <v>132</v>
      </c>
      <c r="D46" s="38" t="s">
        <v>40</v>
      </c>
      <c r="E46" s="37" t="s">
        <v>105</v>
      </c>
      <c r="F46" s="39">
        <v>0.02815972222222222</v>
      </c>
      <c r="G46" s="20" t="str">
        <f t="shared" si="3"/>
        <v>4.03/km</v>
      </c>
      <c r="H46" s="21">
        <f t="shared" si="4"/>
        <v>0.006539351851851852</v>
      </c>
      <c r="I46" s="21">
        <f t="shared" si="5"/>
        <v>0.005775462962962961</v>
      </c>
    </row>
    <row r="47" spans="1:9" s="1" customFormat="1" ht="15" customHeight="1">
      <c r="A47" s="19">
        <v>44</v>
      </c>
      <c r="B47" s="37" t="s">
        <v>133</v>
      </c>
      <c r="C47" s="37" t="s">
        <v>57</v>
      </c>
      <c r="D47" s="38" t="s">
        <v>45</v>
      </c>
      <c r="E47" s="37" t="s">
        <v>123</v>
      </c>
      <c r="F47" s="39">
        <v>0.028182870370370372</v>
      </c>
      <c r="G47" s="20" t="str">
        <f t="shared" si="3"/>
        <v>4.04/km</v>
      </c>
      <c r="H47" s="21">
        <f t="shared" si="4"/>
        <v>0.006562500000000002</v>
      </c>
      <c r="I47" s="21">
        <f t="shared" si="5"/>
        <v>0.004768518518518519</v>
      </c>
    </row>
    <row r="48" spans="1:9" s="1" customFormat="1" ht="15" customHeight="1">
      <c r="A48" s="19">
        <v>45</v>
      </c>
      <c r="B48" s="37" t="s">
        <v>134</v>
      </c>
      <c r="C48" s="37" t="s">
        <v>135</v>
      </c>
      <c r="D48" s="38" t="s">
        <v>58</v>
      </c>
      <c r="E48" s="37" t="s">
        <v>65</v>
      </c>
      <c r="F48" s="39">
        <v>0.028310185185185185</v>
      </c>
      <c r="G48" s="20" t="str">
        <f t="shared" si="3"/>
        <v>4.05/km</v>
      </c>
      <c r="H48" s="21">
        <f t="shared" si="4"/>
        <v>0.006689814814814815</v>
      </c>
      <c r="I48" s="21">
        <f t="shared" si="5"/>
        <v>0.003101851851851852</v>
      </c>
    </row>
    <row r="49" spans="1:9" s="1" customFormat="1" ht="15" customHeight="1">
      <c r="A49" s="19">
        <v>46</v>
      </c>
      <c r="B49" s="37" t="s">
        <v>136</v>
      </c>
      <c r="C49" s="37" t="s">
        <v>137</v>
      </c>
      <c r="D49" s="38" t="s">
        <v>58</v>
      </c>
      <c r="E49" s="37" t="s">
        <v>70</v>
      </c>
      <c r="F49" s="39">
        <v>0.02837962962962963</v>
      </c>
      <c r="G49" s="20" t="str">
        <f t="shared" si="3"/>
        <v>4.05/km</v>
      </c>
      <c r="H49" s="21">
        <f t="shared" si="4"/>
        <v>0.00675925925925926</v>
      </c>
      <c r="I49" s="21">
        <f t="shared" si="5"/>
        <v>0.003171296296296297</v>
      </c>
    </row>
    <row r="50" spans="1:9" s="1" customFormat="1" ht="15" customHeight="1">
      <c r="A50" s="19">
        <v>47</v>
      </c>
      <c r="B50" s="37" t="s">
        <v>138</v>
      </c>
      <c r="C50" s="37" t="s">
        <v>139</v>
      </c>
      <c r="D50" s="38" t="s">
        <v>140</v>
      </c>
      <c r="E50" s="37" t="s">
        <v>41</v>
      </c>
      <c r="F50" s="39">
        <v>0.028414351851851847</v>
      </c>
      <c r="G50" s="20" t="str">
        <f t="shared" si="3"/>
        <v>4.06/km</v>
      </c>
      <c r="H50" s="21">
        <f t="shared" si="4"/>
        <v>0.006793981481481477</v>
      </c>
      <c r="I50" s="21">
        <f t="shared" si="5"/>
        <v>0</v>
      </c>
    </row>
    <row r="51" spans="1:9" s="1" customFormat="1" ht="15" customHeight="1">
      <c r="A51" s="19">
        <v>48</v>
      </c>
      <c r="B51" s="37" t="s">
        <v>141</v>
      </c>
      <c r="C51" s="37" t="s">
        <v>142</v>
      </c>
      <c r="D51" s="38" t="s">
        <v>40</v>
      </c>
      <c r="E51" s="37" t="s">
        <v>65</v>
      </c>
      <c r="F51" s="39">
        <v>0.028599537037037034</v>
      </c>
      <c r="G51" s="20" t="str">
        <f t="shared" si="3"/>
        <v>4.07/km</v>
      </c>
      <c r="H51" s="21">
        <f t="shared" si="4"/>
        <v>0.006979166666666665</v>
      </c>
      <c r="I51" s="21">
        <f t="shared" si="5"/>
        <v>0.006215277777777774</v>
      </c>
    </row>
    <row r="52" spans="1:9" s="1" customFormat="1" ht="15" customHeight="1">
      <c r="A52" s="19">
        <v>49</v>
      </c>
      <c r="B52" s="37" t="s">
        <v>143</v>
      </c>
      <c r="C52" s="37" t="s">
        <v>144</v>
      </c>
      <c r="D52" s="38" t="s">
        <v>45</v>
      </c>
      <c r="E52" s="37" t="s">
        <v>41</v>
      </c>
      <c r="F52" s="39">
        <v>0.028599537037037034</v>
      </c>
      <c r="G52" s="20" t="str">
        <f t="shared" si="3"/>
        <v>4.07/km</v>
      </c>
      <c r="H52" s="21">
        <f t="shared" si="4"/>
        <v>0.006979166666666665</v>
      </c>
      <c r="I52" s="21">
        <f t="shared" si="5"/>
        <v>0.005185185185185182</v>
      </c>
    </row>
    <row r="53" spans="1:9" s="3" customFormat="1" ht="15" customHeight="1">
      <c r="A53" s="19">
        <v>50</v>
      </c>
      <c r="B53" s="37" t="s">
        <v>145</v>
      </c>
      <c r="C53" s="37" t="s">
        <v>146</v>
      </c>
      <c r="D53" s="38" t="s">
        <v>58</v>
      </c>
      <c r="E53" s="37" t="s">
        <v>34</v>
      </c>
      <c r="F53" s="39">
        <v>0.02871527777777778</v>
      </c>
      <c r="G53" s="20" t="str">
        <f t="shared" si="3"/>
        <v>4.08/km</v>
      </c>
      <c r="H53" s="21">
        <f t="shared" si="4"/>
        <v>0.007094907407407411</v>
      </c>
      <c r="I53" s="21">
        <f t="shared" si="5"/>
        <v>0.003506944444444448</v>
      </c>
    </row>
    <row r="54" spans="1:9" s="1" customFormat="1" ht="15" customHeight="1">
      <c r="A54" s="19">
        <v>51</v>
      </c>
      <c r="B54" s="37" t="s">
        <v>147</v>
      </c>
      <c r="C54" s="37" t="s">
        <v>126</v>
      </c>
      <c r="D54" s="38" t="s">
        <v>58</v>
      </c>
      <c r="E54" s="37" t="s">
        <v>53</v>
      </c>
      <c r="F54" s="39">
        <v>0.02871527777777778</v>
      </c>
      <c r="G54" s="20" t="str">
        <f t="shared" si="3"/>
        <v>4.08/km</v>
      </c>
      <c r="H54" s="21">
        <f t="shared" si="4"/>
        <v>0.007094907407407411</v>
      </c>
      <c r="I54" s="21">
        <f t="shared" si="5"/>
        <v>0.003506944444444448</v>
      </c>
    </row>
    <row r="55" spans="1:9" s="1" customFormat="1" ht="15" customHeight="1">
      <c r="A55" s="19">
        <v>52</v>
      </c>
      <c r="B55" s="37" t="s">
        <v>148</v>
      </c>
      <c r="C55" s="37" t="s">
        <v>149</v>
      </c>
      <c r="D55" s="38" t="s">
        <v>30</v>
      </c>
      <c r="E55" s="37" t="s">
        <v>123</v>
      </c>
      <c r="F55" s="39">
        <v>0.028865740740740744</v>
      </c>
      <c r="G55" s="20" t="str">
        <f t="shared" si="3"/>
        <v>4.09/km</v>
      </c>
      <c r="H55" s="21">
        <f t="shared" si="4"/>
        <v>0.007245370370370374</v>
      </c>
      <c r="I55" s="21">
        <f t="shared" si="5"/>
        <v>0.007245370370370374</v>
      </c>
    </row>
    <row r="56" spans="1:9" s="1" customFormat="1" ht="15" customHeight="1">
      <c r="A56" s="19">
        <v>53</v>
      </c>
      <c r="B56" s="37" t="s">
        <v>150</v>
      </c>
      <c r="C56" s="37" t="s">
        <v>102</v>
      </c>
      <c r="D56" s="38" t="s">
        <v>45</v>
      </c>
      <c r="E56" s="37" t="s">
        <v>41</v>
      </c>
      <c r="F56" s="39">
        <v>0.0290162037037037</v>
      </c>
      <c r="G56" s="20" t="str">
        <f t="shared" si="3"/>
        <v>4.11/km</v>
      </c>
      <c r="H56" s="21">
        <f t="shared" si="4"/>
        <v>0.007395833333333331</v>
      </c>
      <c r="I56" s="21">
        <f t="shared" si="5"/>
        <v>0.0056018518518518474</v>
      </c>
    </row>
    <row r="57" spans="1:9" s="1" customFormat="1" ht="15" customHeight="1">
      <c r="A57" s="19">
        <v>54</v>
      </c>
      <c r="B57" s="37" t="s">
        <v>151</v>
      </c>
      <c r="C57" s="37" t="s">
        <v>152</v>
      </c>
      <c r="D57" s="38" t="s">
        <v>30</v>
      </c>
      <c r="E57" s="37" t="s">
        <v>153</v>
      </c>
      <c r="F57" s="39">
        <v>0.029201388888888888</v>
      </c>
      <c r="G57" s="20" t="str">
        <f t="shared" si="3"/>
        <v>4.12/km</v>
      </c>
      <c r="H57" s="21">
        <f t="shared" si="4"/>
        <v>0.007581018518518518</v>
      </c>
      <c r="I57" s="21">
        <f t="shared" si="5"/>
        <v>0.007581018518518518</v>
      </c>
    </row>
    <row r="58" spans="1:9" s="1" customFormat="1" ht="15" customHeight="1">
      <c r="A58" s="19">
        <v>55</v>
      </c>
      <c r="B58" s="37" t="s">
        <v>154</v>
      </c>
      <c r="C58" s="37" t="s">
        <v>155</v>
      </c>
      <c r="D58" s="38" t="s">
        <v>52</v>
      </c>
      <c r="E58" s="37" t="s">
        <v>41</v>
      </c>
      <c r="F58" s="39">
        <v>0.02925925925925926</v>
      </c>
      <c r="G58" s="20" t="str">
        <f t="shared" si="3"/>
        <v>4.13/km</v>
      </c>
      <c r="H58" s="21">
        <f t="shared" si="4"/>
        <v>0.0076388888888888895</v>
      </c>
      <c r="I58" s="21">
        <f t="shared" si="5"/>
        <v>0.004513888888888887</v>
      </c>
    </row>
    <row r="59" spans="1:9" s="1" customFormat="1" ht="15" customHeight="1">
      <c r="A59" s="19">
        <v>56</v>
      </c>
      <c r="B59" s="37" t="s">
        <v>156</v>
      </c>
      <c r="C59" s="37" t="s">
        <v>157</v>
      </c>
      <c r="D59" s="38" t="s">
        <v>45</v>
      </c>
      <c r="E59" s="37" t="s">
        <v>65</v>
      </c>
      <c r="F59" s="39">
        <v>0.02935185185185185</v>
      </c>
      <c r="G59" s="20" t="str">
        <f t="shared" si="3"/>
        <v>4.14/km</v>
      </c>
      <c r="H59" s="21">
        <f t="shared" si="4"/>
        <v>0.0077314814814814815</v>
      </c>
      <c r="I59" s="21">
        <f t="shared" si="5"/>
        <v>0.005937499999999998</v>
      </c>
    </row>
    <row r="60" spans="1:9" s="1" customFormat="1" ht="15" customHeight="1">
      <c r="A60" s="19">
        <v>57</v>
      </c>
      <c r="B60" s="37" t="s">
        <v>148</v>
      </c>
      <c r="C60" s="37" t="s">
        <v>158</v>
      </c>
      <c r="D60" s="38" t="s">
        <v>58</v>
      </c>
      <c r="E60" s="37" t="s">
        <v>123</v>
      </c>
      <c r="F60" s="39">
        <v>0.029375</v>
      </c>
      <c r="G60" s="20" t="str">
        <f t="shared" si="3"/>
        <v>4.14/km</v>
      </c>
      <c r="H60" s="21">
        <f t="shared" si="4"/>
        <v>0.007754629629629629</v>
      </c>
      <c r="I60" s="21">
        <f t="shared" si="5"/>
        <v>0.004166666666666666</v>
      </c>
    </row>
    <row r="61" spans="1:9" s="1" customFormat="1" ht="15" customHeight="1">
      <c r="A61" s="19">
        <v>58</v>
      </c>
      <c r="B61" s="37" t="s">
        <v>159</v>
      </c>
      <c r="C61" s="37" t="s">
        <v>155</v>
      </c>
      <c r="D61" s="38" t="s">
        <v>45</v>
      </c>
      <c r="E61" s="37" t="s">
        <v>160</v>
      </c>
      <c r="F61" s="39">
        <v>0.02946759259259259</v>
      </c>
      <c r="G61" s="20" t="str">
        <f t="shared" si="3"/>
        <v>4.15/km</v>
      </c>
      <c r="H61" s="21">
        <f t="shared" si="4"/>
        <v>0.00784722222222222</v>
      </c>
      <c r="I61" s="21">
        <f t="shared" si="5"/>
        <v>0.0060532407407407375</v>
      </c>
    </row>
    <row r="62" spans="1:9" s="1" customFormat="1" ht="15" customHeight="1">
      <c r="A62" s="19">
        <v>59</v>
      </c>
      <c r="B62" s="37" t="s">
        <v>161</v>
      </c>
      <c r="C62" s="37" t="s">
        <v>162</v>
      </c>
      <c r="D62" s="38" t="s">
        <v>52</v>
      </c>
      <c r="E62" s="37" t="s">
        <v>153</v>
      </c>
      <c r="F62" s="39">
        <v>0.02956018518518519</v>
      </c>
      <c r="G62" s="20" t="str">
        <f t="shared" si="3"/>
        <v>4.15/km</v>
      </c>
      <c r="H62" s="21">
        <f t="shared" si="4"/>
        <v>0.00793981481481482</v>
      </c>
      <c r="I62" s="21">
        <f t="shared" si="5"/>
        <v>0.004814814814814817</v>
      </c>
    </row>
    <row r="63" spans="1:9" s="1" customFormat="1" ht="15" customHeight="1">
      <c r="A63" s="19">
        <v>60</v>
      </c>
      <c r="B63" s="37" t="s">
        <v>163</v>
      </c>
      <c r="C63" s="37" t="s">
        <v>164</v>
      </c>
      <c r="D63" s="38" t="s">
        <v>165</v>
      </c>
      <c r="E63" s="37" t="s">
        <v>65</v>
      </c>
      <c r="F63" s="39">
        <v>0.029583333333333336</v>
      </c>
      <c r="G63" s="20" t="str">
        <f t="shared" si="3"/>
        <v>4.16/km</v>
      </c>
      <c r="H63" s="21">
        <f t="shared" si="4"/>
        <v>0.007962962962962967</v>
      </c>
      <c r="I63" s="21">
        <f t="shared" si="5"/>
        <v>0</v>
      </c>
    </row>
    <row r="64" spans="1:9" s="1" customFormat="1" ht="15" customHeight="1">
      <c r="A64" s="19">
        <v>61</v>
      </c>
      <c r="B64" s="37" t="s">
        <v>166</v>
      </c>
      <c r="C64" s="37" t="s">
        <v>129</v>
      </c>
      <c r="D64" s="38" t="s">
        <v>115</v>
      </c>
      <c r="E64" s="37" t="s">
        <v>34</v>
      </c>
      <c r="F64" s="39">
        <v>0.029791666666666664</v>
      </c>
      <c r="G64" s="20" t="str">
        <f t="shared" si="3"/>
        <v>4.17/km</v>
      </c>
      <c r="H64" s="21">
        <f t="shared" si="4"/>
        <v>0.008171296296296295</v>
      </c>
      <c r="I64" s="21">
        <f t="shared" si="5"/>
        <v>0.0025231481481481494</v>
      </c>
    </row>
    <row r="65" spans="1:9" s="1" customFormat="1" ht="15" customHeight="1">
      <c r="A65" s="19">
        <v>62</v>
      </c>
      <c r="B65" s="37" t="s">
        <v>167</v>
      </c>
      <c r="C65" s="37" t="s">
        <v>55</v>
      </c>
      <c r="D65" s="38" t="s">
        <v>52</v>
      </c>
      <c r="E65" s="37" t="s">
        <v>41</v>
      </c>
      <c r="F65" s="39">
        <v>0.02980324074074074</v>
      </c>
      <c r="G65" s="20" t="str">
        <f t="shared" si="3"/>
        <v>4.18/km</v>
      </c>
      <c r="H65" s="21">
        <f t="shared" si="4"/>
        <v>0.008182870370370372</v>
      </c>
      <c r="I65" s="21">
        <f t="shared" si="5"/>
        <v>0.005057870370370369</v>
      </c>
    </row>
    <row r="66" spans="1:9" s="1" customFormat="1" ht="15" customHeight="1">
      <c r="A66" s="19">
        <v>63</v>
      </c>
      <c r="B66" s="37" t="s">
        <v>168</v>
      </c>
      <c r="C66" s="37" t="s">
        <v>169</v>
      </c>
      <c r="D66" s="38" t="s">
        <v>40</v>
      </c>
      <c r="E66" s="37" t="s">
        <v>41</v>
      </c>
      <c r="F66" s="39">
        <v>0.029837962962962965</v>
      </c>
      <c r="G66" s="20" t="str">
        <f t="shared" si="3"/>
        <v>4.18/km</v>
      </c>
      <c r="H66" s="21">
        <f t="shared" si="4"/>
        <v>0.008217592592592596</v>
      </c>
      <c r="I66" s="21">
        <f t="shared" si="5"/>
        <v>0.0074537037037037054</v>
      </c>
    </row>
    <row r="67" spans="1:9" s="1" customFormat="1" ht="15" customHeight="1">
      <c r="A67" s="19">
        <v>64</v>
      </c>
      <c r="B67" s="37" t="s">
        <v>170</v>
      </c>
      <c r="C67" s="37" t="s">
        <v>102</v>
      </c>
      <c r="D67" s="38" t="s">
        <v>40</v>
      </c>
      <c r="E67" s="37" t="s">
        <v>53</v>
      </c>
      <c r="F67" s="39">
        <v>0.029872685185185183</v>
      </c>
      <c r="G67" s="20" t="str">
        <f t="shared" si="3"/>
        <v>4.18/km</v>
      </c>
      <c r="H67" s="21">
        <f t="shared" si="4"/>
        <v>0.008252314814814813</v>
      </c>
      <c r="I67" s="21">
        <f t="shared" si="5"/>
        <v>0.007488425925925923</v>
      </c>
    </row>
    <row r="68" spans="1:9" s="1" customFormat="1" ht="15" customHeight="1">
      <c r="A68" s="19">
        <v>65</v>
      </c>
      <c r="B68" s="37" t="s">
        <v>171</v>
      </c>
      <c r="C68" s="37" t="s">
        <v>172</v>
      </c>
      <c r="D68" s="38" t="s">
        <v>58</v>
      </c>
      <c r="E68" s="37" t="s">
        <v>41</v>
      </c>
      <c r="F68" s="39">
        <v>0.029976851851851852</v>
      </c>
      <c r="G68" s="20" t="str">
        <f aca="true" t="shared" si="6" ref="G68:G99">TEXT(INT((HOUR(F68)*3600+MINUTE(F68)*60+SECOND(F68))/$I$2/60),"0")&amp;"."&amp;TEXT(MOD((HOUR(F68)*3600+MINUTE(F68)*60+SECOND(F68))/$I$2,60),"00")&amp;"/km"</f>
        <v>4.19/km</v>
      </c>
      <c r="H68" s="21">
        <f aca="true" t="shared" si="7" ref="H68:H99">F68-$F$4</f>
        <v>0.008356481481481482</v>
      </c>
      <c r="I68" s="21">
        <f aca="true" t="shared" si="8" ref="I68:I99">F68-INDEX($F$4:$F$955,MATCH(D68,$D$4:$D$955,0))</f>
        <v>0.004768518518518519</v>
      </c>
    </row>
    <row r="69" spans="1:9" s="1" customFormat="1" ht="15" customHeight="1">
      <c r="A69" s="19">
        <v>66</v>
      </c>
      <c r="B69" s="37" t="s">
        <v>173</v>
      </c>
      <c r="C69" s="37" t="s">
        <v>90</v>
      </c>
      <c r="D69" s="38" t="s">
        <v>165</v>
      </c>
      <c r="E69" s="37" t="s">
        <v>41</v>
      </c>
      <c r="F69" s="39">
        <v>0.03002314814814815</v>
      </c>
      <c r="G69" s="20" t="str">
        <f t="shared" si="6"/>
        <v>4.19/km</v>
      </c>
      <c r="H69" s="21">
        <f t="shared" si="7"/>
        <v>0.00840277777777778</v>
      </c>
      <c r="I69" s="21">
        <f t="shared" si="8"/>
        <v>0.000439814814814813</v>
      </c>
    </row>
    <row r="70" spans="1:9" s="1" customFormat="1" ht="15" customHeight="1">
      <c r="A70" s="19">
        <v>67</v>
      </c>
      <c r="B70" s="37" t="s">
        <v>174</v>
      </c>
      <c r="C70" s="37" t="s">
        <v>175</v>
      </c>
      <c r="D70" s="38" t="s">
        <v>61</v>
      </c>
      <c r="E70" s="37" t="s">
        <v>75</v>
      </c>
      <c r="F70" s="39">
        <v>0.03005787037037037</v>
      </c>
      <c r="G70" s="20" t="str">
        <f t="shared" si="6"/>
        <v>4.20/km</v>
      </c>
      <c r="H70" s="21">
        <f t="shared" si="7"/>
        <v>0.0084375</v>
      </c>
      <c r="I70" s="21">
        <f t="shared" si="8"/>
        <v>0.0048148148148148134</v>
      </c>
    </row>
    <row r="71" spans="1:9" s="1" customFormat="1" ht="15" customHeight="1">
      <c r="A71" s="19">
        <v>68</v>
      </c>
      <c r="B71" s="37" t="s">
        <v>176</v>
      </c>
      <c r="C71" s="37" t="s">
        <v>177</v>
      </c>
      <c r="D71" s="38" t="s">
        <v>115</v>
      </c>
      <c r="E71" s="37" t="s">
        <v>53</v>
      </c>
      <c r="F71" s="39">
        <v>0.03009259259259259</v>
      </c>
      <c r="G71" s="20" t="str">
        <f t="shared" si="6"/>
        <v>4.20/km</v>
      </c>
      <c r="H71" s="21">
        <f t="shared" si="7"/>
        <v>0.008472222222222221</v>
      </c>
      <c r="I71" s="21">
        <f t="shared" si="8"/>
        <v>0.002824074074074076</v>
      </c>
    </row>
    <row r="72" spans="1:9" s="1" customFormat="1" ht="15" customHeight="1">
      <c r="A72" s="19">
        <v>69</v>
      </c>
      <c r="B72" s="37" t="s">
        <v>178</v>
      </c>
      <c r="C72" s="37" t="s">
        <v>96</v>
      </c>
      <c r="D72" s="38" t="s">
        <v>58</v>
      </c>
      <c r="E72" s="37" t="s">
        <v>41</v>
      </c>
      <c r="F72" s="39">
        <v>0.030150462962962962</v>
      </c>
      <c r="G72" s="20" t="str">
        <f t="shared" si="6"/>
        <v>4.21/km</v>
      </c>
      <c r="H72" s="21">
        <f t="shared" si="7"/>
        <v>0.008530092592592593</v>
      </c>
      <c r="I72" s="21">
        <f t="shared" si="8"/>
        <v>0.00494212962962963</v>
      </c>
    </row>
    <row r="73" spans="1:9" s="1" customFormat="1" ht="15" customHeight="1">
      <c r="A73" s="19">
        <v>70</v>
      </c>
      <c r="B73" s="37" t="s">
        <v>179</v>
      </c>
      <c r="C73" s="37" t="s">
        <v>180</v>
      </c>
      <c r="D73" s="38" t="s">
        <v>58</v>
      </c>
      <c r="E73" s="37" t="s">
        <v>75</v>
      </c>
      <c r="F73" s="39">
        <v>0.03037037037037037</v>
      </c>
      <c r="G73" s="20" t="str">
        <f t="shared" si="6"/>
        <v>4.22/km</v>
      </c>
      <c r="H73" s="21">
        <f t="shared" si="7"/>
        <v>0.00875</v>
      </c>
      <c r="I73" s="21">
        <f t="shared" si="8"/>
        <v>0.005162037037037038</v>
      </c>
    </row>
    <row r="74" spans="1:9" s="1" customFormat="1" ht="15" customHeight="1">
      <c r="A74" s="19">
        <v>71</v>
      </c>
      <c r="B74" s="37" t="s">
        <v>181</v>
      </c>
      <c r="C74" s="37" t="s">
        <v>39</v>
      </c>
      <c r="D74" s="38" t="s">
        <v>115</v>
      </c>
      <c r="E74" s="37" t="s">
        <v>53</v>
      </c>
      <c r="F74" s="39">
        <v>0.030381944444444444</v>
      </c>
      <c r="G74" s="20" t="str">
        <f t="shared" si="6"/>
        <v>4.23/km</v>
      </c>
      <c r="H74" s="21">
        <f t="shared" si="7"/>
        <v>0.008761574074074074</v>
      </c>
      <c r="I74" s="21">
        <f t="shared" si="8"/>
        <v>0.003113425925925929</v>
      </c>
    </row>
    <row r="75" spans="1:9" s="1" customFormat="1" ht="15" customHeight="1">
      <c r="A75" s="19">
        <v>72</v>
      </c>
      <c r="B75" s="37" t="s">
        <v>182</v>
      </c>
      <c r="C75" s="37" t="s">
        <v>183</v>
      </c>
      <c r="D75" s="38" t="s">
        <v>45</v>
      </c>
      <c r="E75" s="37" t="s">
        <v>130</v>
      </c>
      <c r="F75" s="39">
        <v>0.030393518518518518</v>
      </c>
      <c r="G75" s="20" t="str">
        <f t="shared" si="6"/>
        <v>4.23/km</v>
      </c>
      <c r="H75" s="21">
        <f t="shared" si="7"/>
        <v>0.008773148148148148</v>
      </c>
      <c r="I75" s="21">
        <f t="shared" si="8"/>
        <v>0.006979166666666665</v>
      </c>
    </row>
    <row r="76" spans="1:9" s="1" customFormat="1" ht="15" customHeight="1">
      <c r="A76" s="19">
        <v>73</v>
      </c>
      <c r="B76" s="37" t="s">
        <v>184</v>
      </c>
      <c r="C76" s="37" t="s">
        <v>185</v>
      </c>
      <c r="D76" s="38" t="s">
        <v>186</v>
      </c>
      <c r="E76" s="37" t="s">
        <v>187</v>
      </c>
      <c r="F76" s="39">
        <v>0.030416666666666665</v>
      </c>
      <c r="G76" s="20" t="str">
        <f t="shared" si="6"/>
        <v>4.23/km</v>
      </c>
      <c r="H76" s="21">
        <f t="shared" si="7"/>
        <v>0.008796296296296295</v>
      </c>
      <c r="I76" s="21">
        <f t="shared" si="8"/>
        <v>0</v>
      </c>
    </row>
    <row r="77" spans="1:9" s="1" customFormat="1" ht="15" customHeight="1">
      <c r="A77" s="19">
        <v>74</v>
      </c>
      <c r="B77" s="37" t="s">
        <v>188</v>
      </c>
      <c r="C77" s="37" t="s">
        <v>129</v>
      </c>
      <c r="D77" s="38" t="s">
        <v>58</v>
      </c>
      <c r="E77" s="37" t="s">
        <v>75</v>
      </c>
      <c r="F77" s="39">
        <v>0.03050925925925926</v>
      </c>
      <c r="G77" s="20" t="str">
        <f t="shared" si="6"/>
        <v>4.24/km</v>
      </c>
      <c r="H77" s="21">
        <f t="shared" si="7"/>
        <v>0.00888888888888889</v>
      </c>
      <c r="I77" s="21">
        <f t="shared" si="8"/>
        <v>0.005300925925925928</v>
      </c>
    </row>
    <row r="78" spans="1:9" s="1" customFormat="1" ht="15" customHeight="1">
      <c r="A78" s="19">
        <v>75</v>
      </c>
      <c r="B78" s="37" t="s">
        <v>189</v>
      </c>
      <c r="C78" s="37" t="s">
        <v>90</v>
      </c>
      <c r="D78" s="38" t="s">
        <v>40</v>
      </c>
      <c r="E78" s="37" t="s">
        <v>75</v>
      </c>
      <c r="F78" s="39">
        <v>0.030601851851851852</v>
      </c>
      <c r="G78" s="20" t="str">
        <f t="shared" si="6"/>
        <v>4.24/km</v>
      </c>
      <c r="H78" s="21">
        <f t="shared" si="7"/>
        <v>0.008981481481481483</v>
      </c>
      <c r="I78" s="21">
        <f t="shared" si="8"/>
        <v>0.008217592592592592</v>
      </c>
    </row>
    <row r="79" spans="1:9" s="1" customFormat="1" ht="15" customHeight="1">
      <c r="A79" s="19">
        <v>76</v>
      </c>
      <c r="B79" s="37" t="s">
        <v>190</v>
      </c>
      <c r="C79" s="37" t="s">
        <v>164</v>
      </c>
      <c r="D79" s="38" t="s">
        <v>115</v>
      </c>
      <c r="E79" s="37" t="s">
        <v>153</v>
      </c>
      <c r="F79" s="39">
        <v>0.03074074074074074</v>
      </c>
      <c r="G79" s="20" t="str">
        <f t="shared" si="6"/>
        <v>4.26/km</v>
      </c>
      <c r="H79" s="21">
        <f t="shared" si="7"/>
        <v>0.009120370370370369</v>
      </c>
      <c r="I79" s="21">
        <f t="shared" si="8"/>
        <v>0.0034722222222222238</v>
      </c>
    </row>
    <row r="80" spans="1:9" s="3" customFormat="1" ht="15" customHeight="1">
      <c r="A80" s="19">
        <v>77</v>
      </c>
      <c r="B80" s="37" t="s">
        <v>191</v>
      </c>
      <c r="C80" s="37" t="s">
        <v>51</v>
      </c>
      <c r="D80" s="38" t="s">
        <v>45</v>
      </c>
      <c r="E80" s="37" t="s">
        <v>192</v>
      </c>
      <c r="F80" s="39">
        <v>0.030972222222222224</v>
      </c>
      <c r="G80" s="20" t="str">
        <f t="shared" si="6"/>
        <v>4.28/km</v>
      </c>
      <c r="H80" s="21">
        <f t="shared" si="7"/>
        <v>0.009351851851851854</v>
      </c>
      <c r="I80" s="21">
        <f t="shared" si="8"/>
        <v>0.007557870370370371</v>
      </c>
    </row>
    <row r="81" spans="1:9" s="1" customFormat="1" ht="15" customHeight="1">
      <c r="A81" s="19">
        <v>78</v>
      </c>
      <c r="B81" s="37" t="s">
        <v>193</v>
      </c>
      <c r="C81" s="37" t="s">
        <v>51</v>
      </c>
      <c r="D81" s="38" t="s">
        <v>58</v>
      </c>
      <c r="E81" s="37" t="s">
        <v>194</v>
      </c>
      <c r="F81" s="39">
        <v>0.031030092592592592</v>
      </c>
      <c r="G81" s="20" t="str">
        <f t="shared" si="6"/>
        <v>4.28/km</v>
      </c>
      <c r="H81" s="21">
        <f t="shared" si="7"/>
        <v>0.009409722222222222</v>
      </c>
      <c r="I81" s="21">
        <f t="shared" si="8"/>
        <v>0.005821759259259259</v>
      </c>
    </row>
    <row r="82" spans="1:9" s="1" customFormat="1" ht="15" customHeight="1">
      <c r="A82" s="19">
        <v>79</v>
      </c>
      <c r="B82" s="37" t="s">
        <v>195</v>
      </c>
      <c r="C82" s="37" t="s">
        <v>129</v>
      </c>
      <c r="D82" s="38" t="s">
        <v>186</v>
      </c>
      <c r="E82" s="37" t="s">
        <v>65</v>
      </c>
      <c r="F82" s="39">
        <v>0.03108796296296296</v>
      </c>
      <c r="G82" s="20" t="str">
        <f t="shared" si="6"/>
        <v>4.29/km</v>
      </c>
      <c r="H82" s="21">
        <f t="shared" si="7"/>
        <v>0.00946759259259259</v>
      </c>
      <c r="I82" s="21">
        <f t="shared" si="8"/>
        <v>0.0006712962962962948</v>
      </c>
    </row>
    <row r="83" spans="1:9" s="1" customFormat="1" ht="15" customHeight="1">
      <c r="A83" s="19">
        <v>80</v>
      </c>
      <c r="B83" s="37" t="s">
        <v>196</v>
      </c>
      <c r="C83" s="37" t="s">
        <v>197</v>
      </c>
      <c r="D83" s="38" t="s">
        <v>40</v>
      </c>
      <c r="E83" s="37" t="s">
        <v>75</v>
      </c>
      <c r="F83" s="39">
        <v>0.03113425925925926</v>
      </c>
      <c r="G83" s="20" t="str">
        <f t="shared" si="6"/>
        <v>4.29/km</v>
      </c>
      <c r="H83" s="21">
        <f t="shared" si="7"/>
        <v>0.009513888888888891</v>
      </c>
      <c r="I83" s="21">
        <f t="shared" si="8"/>
        <v>0.00875</v>
      </c>
    </row>
    <row r="84" spans="1:9" ht="15" customHeight="1">
      <c r="A84" s="19">
        <v>81</v>
      </c>
      <c r="B84" s="37" t="s">
        <v>198</v>
      </c>
      <c r="C84" s="37" t="s">
        <v>51</v>
      </c>
      <c r="D84" s="38" t="s">
        <v>40</v>
      </c>
      <c r="E84" s="37" t="s">
        <v>34</v>
      </c>
      <c r="F84" s="39">
        <v>0.03125</v>
      </c>
      <c r="G84" s="20" t="str">
        <f t="shared" si="6"/>
        <v>4.30/km</v>
      </c>
      <c r="H84" s="21">
        <f t="shared" si="7"/>
        <v>0.00962962962962963</v>
      </c>
      <c r="I84" s="21">
        <f t="shared" si="8"/>
        <v>0.00886574074074074</v>
      </c>
    </row>
    <row r="85" spans="1:9" ht="15" customHeight="1">
      <c r="A85" s="19">
        <v>82</v>
      </c>
      <c r="B85" s="37" t="s">
        <v>199</v>
      </c>
      <c r="C85" s="37" t="s">
        <v>164</v>
      </c>
      <c r="D85" s="38" t="s">
        <v>115</v>
      </c>
      <c r="E85" s="37" t="s">
        <v>34</v>
      </c>
      <c r="F85" s="39">
        <v>0.031342592592592596</v>
      </c>
      <c r="G85" s="20" t="str">
        <f t="shared" si="6"/>
        <v>4.31/km</v>
      </c>
      <c r="H85" s="21">
        <f t="shared" si="7"/>
        <v>0.009722222222222226</v>
      </c>
      <c r="I85" s="21">
        <f t="shared" si="8"/>
        <v>0.004074074074074081</v>
      </c>
    </row>
    <row r="86" spans="1:9" ht="15" customHeight="1">
      <c r="A86" s="19">
        <v>83</v>
      </c>
      <c r="B86" s="37" t="s">
        <v>200</v>
      </c>
      <c r="C86" s="37" t="s">
        <v>201</v>
      </c>
      <c r="D86" s="38" t="s">
        <v>45</v>
      </c>
      <c r="E86" s="37" t="s">
        <v>202</v>
      </c>
      <c r="F86" s="39">
        <v>0.031712962962962964</v>
      </c>
      <c r="G86" s="20" t="str">
        <f t="shared" si="6"/>
        <v>4.34/km</v>
      </c>
      <c r="H86" s="21">
        <f t="shared" si="7"/>
        <v>0.010092592592592594</v>
      </c>
      <c r="I86" s="21">
        <f t="shared" si="8"/>
        <v>0.00829861111111111</v>
      </c>
    </row>
    <row r="87" spans="1:9" ht="15" customHeight="1">
      <c r="A87" s="19">
        <v>84</v>
      </c>
      <c r="B87" s="37" t="s">
        <v>203</v>
      </c>
      <c r="C87" s="37" t="s">
        <v>204</v>
      </c>
      <c r="D87" s="38" t="s">
        <v>30</v>
      </c>
      <c r="E87" s="37" t="s">
        <v>41</v>
      </c>
      <c r="F87" s="39">
        <v>0.031886574074074074</v>
      </c>
      <c r="G87" s="20" t="str">
        <f t="shared" si="6"/>
        <v>4.36/km</v>
      </c>
      <c r="H87" s="21">
        <f t="shared" si="7"/>
        <v>0.010266203703703704</v>
      </c>
      <c r="I87" s="21">
        <f t="shared" si="8"/>
        <v>0.010266203703703704</v>
      </c>
    </row>
    <row r="88" spans="1:9" ht="15" customHeight="1">
      <c r="A88" s="19">
        <v>85</v>
      </c>
      <c r="B88" s="37" t="s">
        <v>205</v>
      </c>
      <c r="C88" s="37" t="s">
        <v>206</v>
      </c>
      <c r="D88" s="38" t="s">
        <v>45</v>
      </c>
      <c r="E88" s="37" t="s">
        <v>41</v>
      </c>
      <c r="F88" s="39">
        <v>0.031886574074074074</v>
      </c>
      <c r="G88" s="20" t="str">
        <f t="shared" si="6"/>
        <v>4.36/km</v>
      </c>
      <c r="H88" s="21">
        <f t="shared" si="7"/>
        <v>0.010266203703703704</v>
      </c>
      <c r="I88" s="21">
        <f t="shared" si="8"/>
        <v>0.008472222222222221</v>
      </c>
    </row>
    <row r="89" spans="1:9" ht="15" customHeight="1">
      <c r="A89" s="19">
        <v>86</v>
      </c>
      <c r="B89" s="37" t="s">
        <v>207</v>
      </c>
      <c r="C89" s="37" t="s">
        <v>69</v>
      </c>
      <c r="D89" s="38" t="s">
        <v>45</v>
      </c>
      <c r="E89" s="37" t="s">
        <v>41</v>
      </c>
      <c r="F89" s="39">
        <v>0.03201388888888889</v>
      </c>
      <c r="G89" s="20" t="str">
        <f t="shared" si="6"/>
        <v>4.37/km</v>
      </c>
      <c r="H89" s="21">
        <f t="shared" si="7"/>
        <v>0.01039351851851852</v>
      </c>
      <c r="I89" s="21">
        <f t="shared" si="8"/>
        <v>0.008599537037037037</v>
      </c>
    </row>
    <row r="90" spans="1:9" ht="15" customHeight="1">
      <c r="A90" s="19">
        <v>87</v>
      </c>
      <c r="B90" s="37" t="s">
        <v>208</v>
      </c>
      <c r="C90" s="37" t="s">
        <v>209</v>
      </c>
      <c r="D90" s="38" t="s">
        <v>30</v>
      </c>
      <c r="E90" s="37" t="s">
        <v>41</v>
      </c>
      <c r="F90" s="39">
        <v>0.03229166666666667</v>
      </c>
      <c r="G90" s="20" t="str">
        <f t="shared" si="6"/>
        <v>4.39/km</v>
      </c>
      <c r="H90" s="21">
        <f t="shared" si="7"/>
        <v>0.0106712962962963</v>
      </c>
      <c r="I90" s="21">
        <f t="shared" si="8"/>
        <v>0.0106712962962963</v>
      </c>
    </row>
    <row r="91" spans="1:9" ht="15" customHeight="1">
      <c r="A91" s="19">
        <v>88</v>
      </c>
      <c r="B91" s="37" t="s">
        <v>210</v>
      </c>
      <c r="C91" s="37" t="s">
        <v>211</v>
      </c>
      <c r="D91" s="38" t="s">
        <v>186</v>
      </c>
      <c r="E91" s="37" t="s">
        <v>34</v>
      </c>
      <c r="F91" s="39">
        <v>0.032326388888888884</v>
      </c>
      <c r="G91" s="20" t="str">
        <f t="shared" si="6"/>
        <v>4.39/km</v>
      </c>
      <c r="H91" s="21">
        <f t="shared" si="7"/>
        <v>0.010706018518518514</v>
      </c>
      <c r="I91" s="21">
        <f t="shared" si="8"/>
        <v>0.001909722222222219</v>
      </c>
    </row>
    <row r="92" spans="1:9" ht="15" customHeight="1">
      <c r="A92" s="19">
        <v>89</v>
      </c>
      <c r="B92" s="37" t="s">
        <v>212</v>
      </c>
      <c r="C92" s="37" t="s">
        <v>213</v>
      </c>
      <c r="D92" s="38" t="s">
        <v>58</v>
      </c>
      <c r="E92" s="37" t="s">
        <v>65</v>
      </c>
      <c r="F92" s="39">
        <v>0.032407407407407406</v>
      </c>
      <c r="G92" s="20" t="str">
        <f t="shared" si="6"/>
        <v>4.40/km</v>
      </c>
      <c r="H92" s="21">
        <f t="shared" si="7"/>
        <v>0.010787037037037036</v>
      </c>
      <c r="I92" s="21">
        <f t="shared" si="8"/>
        <v>0.007199074074074073</v>
      </c>
    </row>
    <row r="93" spans="1:9" ht="15" customHeight="1">
      <c r="A93" s="19">
        <v>90</v>
      </c>
      <c r="B93" s="37" t="s">
        <v>214</v>
      </c>
      <c r="C93" s="37" t="s">
        <v>215</v>
      </c>
      <c r="D93" s="38" t="s">
        <v>40</v>
      </c>
      <c r="E93" s="37" t="s">
        <v>41</v>
      </c>
      <c r="F93" s="39">
        <v>0.03247685185185185</v>
      </c>
      <c r="G93" s="20" t="str">
        <f t="shared" si="6"/>
        <v>4.41/km</v>
      </c>
      <c r="H93" s="21">
        <f t="shared" si="7"/>
        <v>0.010856481481481477</v>
      </c>
      <c r="I93" s="21">
        <f t="shared" si="8"/>
        <v>0.010092592592592587</v>
      </c>
    </row>
    <row r="94" spans="1:9" ht="15" customHeight="1">
      <c r="A94" s="19">
        <v>91</v>
      </c>
      <c r="B94" s="37" t="s">
        <v>216</v>
      </c>
      <c r="C94" s="37" t="s">
        <v>217</v>
      </c>
      <c r="D94" s="38" t="s">
        <v>186</v>
      </c>
      <c r="E94" s="37" t="s">
        <v>123</v>
      </c>
      <c r="F94" s="39">
        <v>0.03252314814814815</v>
      </c>
      <c r="G94" s="20" t="str">
        <f t="shared" si="6"/>
        <v>4.41/km</v>
      </c>
      <c r="H94" s="21">
        <f t="shared" si="7"/>
        <v>0.010902777777777779</v>
      </c>
      <c r="I94" s="21">
        <f t="shared" si="8"/>
        <v>0.0021064814814814835</v>
      </c>
    </row>
    <row r="95" spans="1:9" ht="15" customHeight="1">
      <c r="A95" s="19">
        <v>92</v>
      </c>
      <c r="B95" s="37" t="s">
        <v>218</v>
      </c>
      <c r="C95" s="37" t="s">
        <v>164</v>
      </c>
      <c r="D95" s="38" t="s">
        <v>186</v>
      </c>
      <c r="E95" s="37" t="s">
        <v>194</v>
      </c>
      <c r="F95" s="39">
        <v>0.032546296296296295</v>
      </c>
      <c r="G95" s="20" t="str">
        <f t="shared" si="6"/>
        <v>4.41/km</v>
      </c>
      <c r="H95" s="21">
        <f t="shared" si="7"/>
        <v>0.010925925925925926</v>
      </c>
      <c r="I95" s="21">
        <f t="shared" si="8"/>
        <v>0.0021296296296296306</v>
      </c>
    </row>
    <row r="96" spans="1:9" ht="15" customHeight="1">
      <c r="A96" s="19">
        <v>93</v>
      </c>
      <c r="B96" s="37" t="s">
        <v>219</v>
      </c>
      <c r="C96" s="37" t="s">
        <v>220</v>
      </c>
      <c r="D96" s="38" t="s">
        <v>140</v>
      </c>
      <c r="E96" s="37" t="s">
        <v>75</v>
      </c>
      <c r="F96" s="39">
        <v>0.03277777777777778</v>
      </c>
      <c r="G96" s="20" t="str">
        <f t="shared" si="6"/>
        <v>4.43/km</v>
      </c>
      <c r="H96" s="21">
        <f t="shared" si="7"/>
        <v>0.011157407407407411</v>
      </c>
      <c r="I96" s="21">
        <f t="shared" si="8"/>
        <v>0.004363425925925934</v>
      </c>
    </row>
    <row r="97" spans="1:9" ht="15" customHeight="1">
      <c r="A97" s="19">
        <v>94</v>
      </c>
      <c r="B97" s="37" t="s">
        <v>221</v>
      </c>
      <c r="C97" s="37" t="s">
        <v>69</v>
      </c>
      <c r="D97" s="38" t="s">
        <v>30</v>
      </c>
      <c r="E97" s="37" t="s">
        <v>88</v>
      </c>
      <c r="F97" s="39">
        <v>0.03277777777777778</v>
      </c>
      <c r="G97" s="20" t="str">
        <f t="shared" si="6"/>
        <v>4.43/km</v>
      </c>
      <c r="H97" s="21">
        <f t="shared" si="7"/>
        <v>0.011157407407407411</v>
      </c>
      <c r="I97" s="21">
        <f t="shared" si="8"/>
        <v>0.011157407407407411</v>
      </c>
    </row>
    <row r="98" spans="1:9" ht="15" customHeight="1">
      <c r="A98" s="19">
        <v>95</v>
      </c>
      <c r="B98" s="37" t="s">
        <v>222</v>
      </c>
      <c r="C98" s="37" t="s">
        <v>223</v>
      </c>
      <c r="D98" s="38" t="s">
        <v>61</v>
      </c>
      <c r="E98" s="37" t="s">
        <v>41</v>
      </c>
      <c r="F98" s="39">
        <v>0.032858796296296296</v>
      </c>
      <c r="G98" s="20" t="str">
        <f t="shared" si="6"/>
        <v>4.44/km</v>
      </c>
      <c r="H98" s="21">
        <f t="shared" si="7"/>
        <v>0.011238425925925926</v>
      </c>
      <c r="I98" s="21">
        <f t="shared" si="8"/>
        <v>0.007615740740740739</v>
      </c>
    </row>
    <row r="99" spans="1:9" ht="15" customHeight="1">
      <c r="A99" s="19">
        <v>96</v>
      </c>
      <c r="B99" s="37" t="s">
        <v>224</v>
      </c>
      <c r="C99" s="37" t="s">
        <v>67</v>
      </c>
      <c r="D99" s="38" t="s">
        <v>30</v>
      </c>
      <c r="E99" s="37" t="s">
        <v>41</v>
      </c>
      <c r="F99" s="39">
        <v>0.032858796296296296</v>
      </c>
      <c r="G99" s="20" t="str">
        <f t="shared" si="6"/>
        <v>4.44/km</v>
      </c>
      <c r="H99" s="21">
        <f t="shared" si="7"/>
        <v>0.011238425925925926</v>
      </c>
      <c r="I99" s="21">
        <f t="shared" si="8"/>
        <v>0.011238425925925926</v>
      </c>
    </row>
    <row r="100" spans="1:9" ht="15" customHeight="1">
      <c r="A100" s="19">
        <v>97</v>
      </c>
      <c r="B100" s="37" t="s">
        <v>190</v>
      </c>
      <c r="C100" s="37" t="s">
        <v>162</v>
      </c>
      <c r="D100" s="38" t="s">
        <v>30</v>
      </c>
      <c r="E100" s="37" t="s">
        <v>153</v>
      </c>
      <c r="F100" s="39">
        <v>0.03329861111111111</v>
      </c>
      <c r="G100" s="20" t="str">
        <f aca="true" t="shared" si="9" ref="G100:G131">TEXT(INT((HOUR(F100)*3600+MINUTE(F100)*60+SECOND(F100))/$I$2/60),"0")&amp;"."&amp;TEXT(MOD((HOUR(F100)*3600+MINUTE(F100)*60+SECOND(F100))/$I$2,60),"00")&amp;"/km"</f>
        <v>4.48/km</v>
      </c>
      <c r="H100" s="21">
        <f aca="true" t="shared" si="10" ref="H100:H127">F100-$F$4</f>
        <v>0.011678240740740743</v>
      </c>
      <c r="I100" s="21">
        <f aca="true" t="shared" si="11" ref="I100:I131">F100-INDEX($F$4:$F$955,MATCH(D100,$D$4:$D$955,0))</f>
        <v>0.011678240740740743</v>
      </c>
    </row>
    <row r="101" spans="1:9" ht="15" customHeight="1">
      <c r="A101" s="19">
        <v>98</v>
      </c>
      <c r="B101" s="37" t="s">
        <v>225</v>
      </c>
      <c r="C101" s="37" t="s">
        <v>51</v>
      </c>
      <c r="D101" s="38" t="s">
        <v>40</v>
      </c>
      <c r="E101" s="37" t="s">
        <v>226</v>
      </c>
      <c r="F101" s="39">
        <v>0.03332175925925926</v>
      </c>
      <c r="G101" s="20" t="str">
        <f t="shared" si="9"/>
        <v>4.48/km</v>
      </c>
      <c r="H101" s="21">
        <f t="shared" si="10"/>
        <v>0.01170138888888889</v>
      </c>
      <c r="I101" s="21">
        <f t="shared" si="11"/>
        <v>0.0109375</v>
      </c>
    </row>
    <row r="102" spans="1:9" ht="15" customHeight="1">
      <c r="A102" s="19">
        <v>99</v>
      </c>
      <c r="B102" s="37" t="s">
        <v>227</v>
      </c>
      <c r="C102" s="37" t="s">
        <v>44</v>
      </c>
      <c r="D102" s="38" t="s">
        <v>52</v>
      </c>
      <c r="E102" s="37" t="s">
        <v>123</v>
      </c>
      <c r="F102" s="39">
        <v>0.033402777777777774</v>
      </c>
      <c r="G102" s="20" t="str">
        <f t="shared" si="9"/>
        <v>4.49/km</v>
      </c>
      <c r="H102" s="21">
        <f t="shared" si="10"/>
        <v>0.011782407407407405</v>
      </c>
      <c r="I102" s="21">
        <f t="shared" si="11"/>
        <v>0.008657407407407402</v>
      </c>
    </row>
    <row r="103" spans="1:9" ht="15" customHeight="1">
      <c r="A103" s="19">
        <v>100</v>
      </c>
      <c r="B103" s="37" t="s">
        <v>228</v>
      </c>
      <c r="C103" s="37" t="s">
        <v>229</v>
      </c>
      <c r="D103" s="38" t="s">
        <v>30</v>
      </c>
      <c r="E103" s="37" t="s">
        <v>34</v>
      </c>
      <c r="F103" s="39">
        <v>0.0334375</v>
      </c>
      <c r="G103" s="20" t="str">
        <f t="shared" si="9"/>
        <v>4.49/km</v>
      </c>
      <c r="H103" s="21">
        <f t="shared" si="10"/>
        <v>0.011817129629629632</v>
      </c>
      <c r="I103" s="21">
        <f t="shared" si="11"/>
        <v>0.011817129629629632</v>
      </c>
    </row>
    <row r="104" spans="1:9" ht="15" customHeight="1">
      <c r="A104" s="19">
        <v>101</v>
      </c>
      <c r="B104" s="37" t="s">
        <v>230</v>
      </c>
      <c r="C104" s="37" t="s">
        <v>231</v>
      </c>
      <c r="D104" s="38" t="s">
        <v>140</v>
      </c>
      <c r="E104" s="37" t="s">
        <v>232</v>
      </c>
      <c r="F104" s="39">
        <v>0.03347222222222222</v>
      </c>
      <c r="G104" s="20" t="str">
        <f t="shared" si="9"/>
        <v>4.49/km</v>
      </c>
      <c r="H104" s="21">
        <f t="shared" si="10"/>
        <v>0.011851851851851853</v>
      </c>
      <c r="I104" s="21">
        <f t="shared" si="11"/>
        <v>0.005057870370370376</v>
      </c>
    </row>
    <row r="105" spans="1:9" ht="15" customHeight="1">
      <c r="A105" s="19">
        <v>102</v>
      </c>
      <c r="B105" s="37" t="s">
        <v>233</v>
      </c>
      <c r="C105" s="37" t="s">
        <v>234</v>
      </c>
      <c r="D105" s="38" t="s">
        <v>61</v>
      </c>
      <c r="E105" s="37" t="s">
        <v>41</v>
      </c>
      <c r="F105" s="39">
        <v>0.03347222222222222</v>
      </c>
      <c r="G105" s="20" t="str">
        <f t="shared" si="9"/>
        <v>4.49/km</v>
      </c>
      <c r="H105" s="21">
        <f t="shared" si="10"/>
        <v>0.011851851851851853</v>
      </c>
      <c r="I105" s="21">
        <f t="shared" si="11"/>
        <v>0.008229166666666666</v>
      </c>
    </row>
    <row r="106" spans="1:9" ht="15" customHeight="1">
      <c r="A106" s="19">
        <v>103</v>
      </c>
      <c r="B106" s="37" t="s">
        <v>235</v>
      </c>
      <c r="C106" s="37" t="s">
        <v>236</v>
      </c>
      <c r="D106" s="38" t="s">
        <v>40</v>
      </c>
      <c r="E106" s="37" t="s">
        <v>65</v>
      </c>
      <c r="F106" s="39">
        <v>0.03361111111111111</v>
      </c>
      <c r="G106" s="20" t="str">
        <f t="shared" si="9"/>
        <v>4.50/km</v>
      </c>
      <c r="H106" s="21">
        <f t="shared" si="10"/>
        <v>0.011990740740740743</v>
      </c>
      <c r="I106" s="21">
        <f t="shared" si="11"/>
        <v>0.011226851851851852</v>
      </c>
    </row>
    <row r="107" spans="1:9" ht="15" customHeight="1">
      <c r="A107" s="19">
        <v>104</v>
      </c>
      <c r="B107" s="37" t="s">
        <v>237</v>
      </c>
      <c r="C107" s="37" t="s">
        <v>73</v>
      </c>
      <c r="D107" s="38" t="s">
        <v>186</v>
      </c>
      <c r="E107" s="37" t="s">
        <v>130</v>
      </c>
      <c r="F107" s="39">
        <v>0.033854166666666664</v>
      </c>
      <c r="G107" s="20" t="str">
        <f t="shared" si="9"/>
        <v>4.53/km</v>
      </c>
      <c r="H107" s="21">
        <f t="shared" si="10"/>
        <v>0.012233796296296295</v>
      </c>
      <c r="I107" s="21">
        <f t="shared" si="11"/>
        <v>0.0034374999999999996</v>
      </c>
    </row>
    <row r="108" spans="1:9" ht="15" customHeight="1">
      <c r="A108" s="19">
        <v>105</v>
      </c>
      <c r="B108" s="37" t="s">
        <v>238</v>
      </c>
      <c r="C108" s="37" t="s">
        <v>144</v>
      </c>
      <c r="D108" s="38" t="s">
        <v>52</v>
      </c>
      <c r="E108" s="37" t="s">
        <v>41</v>
      </c>
      <c r="F108" s="39">
        <v>0.03398148148148148</v>
      </c>
      <c r="G108" s="20" t="str">
        <f t="shared" si="9"/>
        <v>4.54/km</v>
      </c>
      <c r="H108" s="21">
        <f t="shared" si="10"/>
        <v>0.012361111111111111</v>
      </c>
      <c r="I108" s="21">
        <f t="shared" si="11"/>
        <v>0.009236111111111108</v>
      </c>
    </row>
    <row r="109" spans="1:9" ht="15" customHeight="1">
      <c r="A109" s="19">
        <v>106</v>
      </c>
      <c r="B109" s="37" t="s">
        <v>239</v>
      </c>
      <c r="C109" s="37" t="s">
        <v>114</v>
      </c>
      <c r="D109" s="38" t="s">
        <v>40</v>
      </c>
      <c r="E109" s="37" t="s">
        <v>153</v>
      </c>
      <c r="F109" s="39">
        <v>0.034074074074074076</v>
      </c>
      <c r="G109" s="20" t="str">
        <f t="shared" si="9"/>
        <v>4.54/km</v>
      </c>
      <c r="H109" s="21">
        <f t="shared" si="10"/>
        <v>0.012453703703703706</v>
      </c>
      <c r="I109" s="21">
        <f t="shared" si="11"/>
        <v>0.011689814814814816</v>
      </c>
    </row>
    <row r="110" spans="1:9" ht="15" customHeight="1">
      <c r="A110" s="19">
        <v>107</v>
      </c>
      <c r="B110" s="37" t="s">
        <v>240</v>
      </c>
      <c r="C110" s="37" t="s">
        <v>122</v>
      </c>
      <c r="D110" s="38" t="s">
        <v>165</v>
      </c>
      <c r="E110" s="37" t="s">
        <v>153</v>
      </c>
      <c r="F110" s="39">
        <v>0.03408564814814815</v>
      </c>
      <c r="G110" s="20" t="str">
        <f t="shared" si="9"/>
        <v>4.55/km</v>
      </c>
      <c r="H110" s="21">
        <f t="shared" si="10"/>
        <v>0.01246527777777778</v>
      </c>
      <c r="I110" s="21">
        <f t="shared" si="11"/>
        <v>0.004502314814814813</v>
      </c>
    </row>
    <row r="111" spans="1:9" ht="15" customHeight="1">
      <c r="A111" s="19">
        <v>108</v>
      </c>
      <c r="B111" s="37" t="s">
        <v>241</v>
      </c>
      <c r="C111" s="37" t="s">
        <v>242</v>
      </c>
      <c r="D111" s="38" t="s">
        <v>58</v>
      </c>
      <c r="E111" s="37" t="s">
        <v>243</v>
      </c>
      <c r="F111" s="39">
        <v>0.03414351851851852</v>
      </c>
      <c r="G111" s="20" t="str">
        <f t="shared" si="9"/>
        <v>4.55/km</v>
      </c>
      <c r="H111" s="21">
        <f t="shared" si="10"/>
        <v>0.012523148148148148</v>
      </c>
      <c r="I111" s="21">
        <f t="shared" si="11"/>
        <v>0.008935185185185185</v>
      </c>
    </row>
    <row r="112" spans="1:9" ht="15" customHeight="1">
      <c r="A112" s="19">
        <v>109</v>
      </c>
      <c r="B112" s="37" t="s">
        <v>244</v>
      </c>
      <c r="C112" s="37" t="s">
        <v>177</v>
      </c>
      <c r="D112" s="38" t="s">
        <v>165</v>
      </c>
      <c r="E112" s="37" t="s">
        <v>41</v>
      </c>
      <c r="F112" s="39">
        <v>0.03416666666666667</v>
      </c>
      <c r="G112" s="20" t="str">
        <f t="shared" si="9"/>
        <v>4.55/km</v>
      </c>
      <c r="H112" s="21">
        <f t="shared" si="10"/>
        <v>0.012546296296296302</v>
      </c>
      <c r="I112" s="21">
        <f t="shared" si="11"/>
        <v>0.004583333333333335</v>
      </c>
    </row>
    <row r="113" spans="1:9" ht="15" customHeight="1">
      <c r="A113" s="19">
        <v>110</v>
      </c>
      <c r="B113" s="37" t="s">
        <v>245</v>
      </c>
      <c r="C113" s="37" t="s">
        <v>246</v>
      </c>
      <c r="D113" s="38" t="s">
        <v>58</v>
      </c>
      <c r="E113" s="37" t="s">
        <v>153</v>
      </c>
      <c r="F113" s="39">
        <v>0.03429398148148148</v>
      </c>
      <c r="G113" s="20" t="str">
        <f t="shared" si="9"/>
        <v>4.56/km</v>
      </c>
      <c r="H113" s="21">
        <f t="shared" si="10"/>
        <v>0.012673611111111111</v>
      </c>
      <c r="I113" s="21">
        <f t="shared" si="11"/>
        <v>0.009085648148148148</v>
      </c>
    </row>
    <row r="114" spans="1:9" ht="15" customHeight="1">
      <c r="A114" s="19">
        <v>111</v>
      </c>
      <c r="B114" s="37" t="s">
        <v>247</v>
      </c>
      <c r="C114" s="37" t="s">
        <v>248</v>
      </c>
      <c r="D114" s="38" t="s">
        <v>140</v>
      </c>
      <c r="E114" s="37" t="s">
        <v>75</v>
      </c>
      <c r="F114" s="39">
        <v>0.03446759259259259</v>
      </c>
      <c r="G114" s="20" t="str">
        <f t="shared" si="9"/>
        <v>4.58/km</v>
      </c>
      <c r="H114" s="21">
        <f t="shared" si="10"/>
        <v>0.012847222222222222</v>
      </c>
      <c r="I114" s="21">
        <f t="shared" si="11"/>
        <v>0.0060532407407407444</v>
      </c>
    </row>
    <row r="115" spans="1:9" ht="15" customHeight="1">
      <c r="A115" s="19">
        <v>112</v>
      </c>
      <c r="B115" s="37" t="s">
        <v>249</v>
      </c>
      <c r="C115" s="37" t="s">
        <v>169</v>
      </c>
      <c r="D115" s="38" t="s">
        <v>40</v>
      </c>
      <c r="E115" s="37" t="s">
        <v>250</v>
      </c>
      <c r="F115" s="39">
        <v>0.03459490740740741</v>
      </c>
      <c r="G115" s="20" t="str">
        <f t="shared" si="9"/>
        <v>4.59/km</v>
      </c>
      <c r="H115" s="21">
        <f t="shared" si="10"/>
        <v>0.012974537037037038</v>
      </c>
      <c r="I115" s="21">
        <f t="shared" si="11"/>
        <v>0.012210648148148148</v>
      </c>
    </row>
    <row r="116" spans="1:9" ht="15" customHeight="1">
      <c r="A116" s="19">
        <v>113</v>
      </c>
      <c r="B116" s="37" t="s">
        <v>251</v>
      </c>
      <c r="C116" s="37" t="s">
        <v>73</v>
      </c>
      <c r="D116" s="38" t="s">
        <v>40</v>
      </c>
      <c r="E116" s="37" t="s">
        <v>153</v>
      </c>
      <c r="F116" s="39">
        <v>0.03481481481481481</v>
      </c>
      <c r="G116" s="20" t="str">
        <f t="shared" si="9"/>
        <v>5.01/km</v>
      </c>
      <c r="H116" s="21">
        <f t="shared" si="10"/>
        <v>0.013194444444444443</v>
      </c>
      <c r="I116" s="21">
        <f t="shared" si="11"/>
        <v>0.012430555555555552</v>
      </c>
    </row>
    <row r="117" spans="1:9" ht="15" customHeight="1">
      <c r="A117" s="19">
        <v>114</v>
      </c>
      <c r="B117" s="37" t="s">
        <v>252</v>
      </c>
      <c r="C117" s="37" t="s">
        <v>253</v>
      </c>
      <c r="D117" s="38" t="s">
        <v>186</v>
      </c>
      <c r="E117" s="37" t="s">
        <v>41</v>
      </c>
      <c r="F117" s="39">
        <v>0.0349537037037037</v>
      </c>
      <c r="G117" s="20" t="str">
        <f t="shared" si="9"/>
        <v>5.02/km</v>
      </c>
      <c r="H117" s="21">
        <f t="shared" si="10"/>
        <v>0.013333333333333332</v>
      </c>
      <c r="I117" s="21">
        <f t="shared" si="11"/>
        <v>0.004537037037037037</v>
      </c>
    </row>
    <row r="118" spans="1:9" ht="15" customHeight="1">
      <c r="A118" s="19">
        <v>115</v>
      </c>
      <c r="B118" s="37" t="s">
        <v>230</v>
      </c>
      <c r="C118" s="37" t="s">
        <v>183</v>
      </c>
      <c r="D118" s="38" t="s">
        <v>186</v>
      </c>
      <c r="E118" s="37" t="s">
        <v>130</v>
      </c>
      <c r="F118" s="39">
        <v>0.035023148148148144</v>
      </c>
      <c r="G118" s="20" t="str">
        <f t="shared" si="9"/>
        <v>5.03/km</v>
      </c>
      <c r="H118" s="21">
        <f t="shared" si="10"/>
        <v>0.013402777777777774</v>
      </c>
      <c r="I118" s="21">
        <f t="shared" si="11"/>
        <v>0.004606481481481479</v>
      </c>
    </row>
    <row r="119" spans="1:9" ht="15" customHeight="1">
      <c r="A119" s="19">
        <v>116</v>
      </c>
      <c r="B119" s="37" t="s">
        <v>254</v>
      </c>
      <c r="C119" s="37" t="s">
        <v>255</v>
      </c>
      <c r="D119" s="38" t="s">
        <v>115</v>
      </c>
      <c r="E119" s="37" t="s">
        <v>41</v>
      </c>
      <c r="F119" s="39">
        <v>0.03532407407407407</v>
      </c>
      <c r="G119" s="20" t="str">
        <f t="shared" si="9"/>
        <v>5.05/km</v>
      </c>
      <c r="H119" s="21">
        <f t="shared" si="10"/>
        <v>0.0137037037037037</v>
      </c>
      <c r="I119" s="21">
        <f t="shared" si="11"/>
        <v>0.008055555555555555</v>
      </c>
    </row>
    <row r="120" spans="1:9" ht="15" customHeight="1">
      <c r="A120" s="19">
        <v>117</v>
      </c>
      <c r="B120" s="37" t="s">
        <v>256</v>
      </c>
      <c r="C120" s="37" t="s">
        <v>257</v>
      </c>
      <c r="D120" s="38" t="s">
        <v>58</v>
      </c>
      <c r="E120" s="37" t="s">
        <v>258</v>
      </c>
      <c r="F120" s="39">
        <v>0.035694444444444445</v>
      </c>
      <c r="G120" s="20" t="str">
        <f t="shared" si="9"/>
        <v>5.08/km</v>
      </c>
      <c r="H120" s="21">
        <f t="shared" si="10"/>
        <v>0.014074074074074076</v>
      </c>
      <c r="I120" s="21">
        <f t="shared" si="11"/>
        <v>0.010486111111111113</v>
      </c>
    </row>
    <row r="121" spans="1:9" ht="15" customHeight="1">
      <c r="A121" s="19">
        <v>118</v>
      </c>
      <c r="B121" s="37" t="s">
        <v>259</v>
      </c>
      <c r="C121" s="37" t="s">
        <v>126</v>
      </c>
      <c r="D121" s="38" t="s">
        <v>52</v>
      </c>
      <c r="E121" s="37" t="s">
        <v>153</v>
      </c>
      <c r="F121" s="39">
        <v>0.035787037037037034</v>
      </c>
      <c r="G121" s="20" t="str">
        <f t="shared" si="9"/>
        <v>5.09/km</v>
      </c>
      <c r="H121" s="21">
        <f t="shared" si="10"/>
        <v>0.014166666666666664</v>
      </c>
      <c r="I121" s="21">
        <f t="shared" si="11"/>
        <v>0.011041666666666661</v>
      </c>
    </row>
    <row r="122" spans="1:9" ht="15" customHeight="1">
      <c r="A122" s="19">
        <v>119</v>
      </c>
      <c r="B122" s="37" t="s">
        <v>260</v>
      </c>
      <c r="C122" s="37" t="s">
        <v>39</v>
      </c>
      <c r="D122" s="38" t="s">
        <v>165</v>
      </c>
      <c r="E122" s="37" t="s">
        <v>65</v>
      </c>
      <c r="F122" s="39">
        <v>0.03601851851851852</v>
      </c>
      <c r="G122" s="20" t="str">
        <f t="shared" si="9"/>
        <v>5.11/km</v>
      </c>
      <c r="H122" s="21">
        <f t="shared" si="10"/>
        <v>0.01439814814814815</v>
      </c>
      <c r="I122" s="21">
        <f t="shared" si="11"/>
        <v>0.006435185185185183</v>
      </c>
    </row>
    <row r="123" spans="1:9" ht="15" customHeight="1">
      <c r="A123" s="19">
        <v>120</v>
      </c>
      <c r="B123" s="37" t="s">
        <v>261</v>
      </c>
      <c r="C123" s="37" t="s">
        <v>164</v>
      </c>
      <c r="D123" s="38" t="s">
        <v>115</v>
      </c>
      <c r="E123" s="37" t="s">
        <v>41</v>
      </c>
      <c r="F123" s="39">
        <v>0.03601851851851852</v>
      </c>
      <c r="G123" s="20" t="str">
        <f t="shared" si="9"/>
        <v>5.11/km</v>
      </c>
      <c r="H123" s="21">
        <f t="shared" si="10"/>
        <v>0.01439814814814815</v>
      </c>
      <c r="I123" s="21">
        <f t="shared" si="11"/>
        <v>0.008750000000000004</v>
      </c>
    </row>
    <row r="124" spans="1:9" ht="15" customHeight="1">
      <c r="A124" s="19">
        <v>121</v>
      </c>
      <c r="B124" s="37" t="s">
        <v>262</v>
      </c>
      <c r="C124" s="37" t="s">
        <v>263</v>
      </c>
      <c r="D124" s="38" t="s">
        <v>140</v>
      </c>
      <c r="E124" s="37" t="s">
        <v>41</v>
      </c>
      <c r="F124" s="39">
        <v>0.03613425925925926</v>
      </c>
      <c r="G124" s="20" t="str">
        <f t="shared" si="9"/>
        <v>5.12/km</v>
      </c>
      <c r="H124" s="21">
        <f t="shared" si="10"/>
        <v>0.014513888888888892</v>
      </c>
      <c r="I124" s="21">
        <f t="shared" si="11"/>
        <v>0.007719907407407415</v>
      </c>
    </row>
    <row r="125" spans="1:9" ht="15" customHeight="1">
      <c r="A125" s="19">
        <v>122</v>
      </c>
      <c r="B125" s="37" t="s">
        <v>264</v>
      </c>
      <c r="C125" s="37" t="s">
        <v>265</v>
      </c>
      <c r="D125" s="38" t="s">
        <v>115</v>
      </c>
      <c r="E125" s="37" t="s">
        <v>41</v>
      </c>
      <c r="F125" s="39">
        <v>0.03635416666666667</v>
      </c>
      <c r="G125" s="20" t="str">
        <f t="shared" si="9"/>
        <v>5.14/km</v>
      </c>
      <c r="H125" s="21">
        <f t="shared" si="10"/>
        <v>0.014733796296296297</v>
      </c>
      <c r="I125" s="21">
        <f t="shared" si="11"/>
        <v>0.009085648148148152</v>
      </c>
    </row>
    <row r="126" spans="1:9" ht="15" customHeight="1">
      <c r="A126" s="19">
        <v>123</v>
      </c>
      <c r="B126" s="37" t="s">
        <v>266</v>
      </c>
      <c r="C126" s="37" t="s">
        <v>263</v>
      </c>
      <c r="D126" s="38" t="s">
        <v>140</v>
      </c>
      <c r="E126" s="37" t="s">
        <v>34</v>
      </c>
      <c r="F126" s="39">
        <v>0.0364699074074074</v>
      </c>
      <c r="G126" s="20" t="str">
        <f t="shared" si="9"/>
        <v>5.15/km</v>
      </c>
      <c r="H126" s="21">
        <f t="shared" si="10"/>
        <v>0.014849537037037033</v>
      </c>
      <c r="I126" s="21">
        <f t="shared" si="11"/>
        <v>0.008055555555555555</v>
      </c>
    </row>
    <row r="127" spans="1:9" ht="15" customHeight="1">
      <c r="A127" s="19">
        <v>124</v>
      </c>
      <c r="B127" s="37" t="s">
        <v>267</v>
      </c>
      <c r="C127" s="37" t="s">
        <v>268</v>
      </c>
      <c r="D127" s="38" t="s">
        <v>186</v>
      </c>
      <c r="E127" s="37" t="s">
        <v>226</v>
      </c>
      <c r="F127" s="39">
        <v>0.0365625</v>
      </c>
      <c r="G127" s="20" t="str">
        <f t="shared" si="9"/>
        <v>5.16/km</v>
      </c>
      <c r="H127" s="21">
        <f t="shared" si="10"/>
        <v>0.014942129629629628</v>
      </c>
      <c r="I127" s="21">
        <f t="shared" si="11"/>
        <v>0.006145833333333333</v>
      </c>
    </row>
    <row r="128" spans="1:9" ht="15" customHeight="1">
      <c r="A128" s="19">
        <v>125</v>
      </c>
      <c r="B128" s="37" t="s">
        <v>269</v>
      </c>
      <c r="C128" s="37" t="s">
        <v>270</v>
      </c>
      <c r="D128" s="38" t="s">
        <v>140</v>
      </c>
      <c r="E128" s="37" t="s">
        <v>41</v>
      </c>
      <c r="F128" s="39">
        <v>0.03716435185185185</v>
      </c>
      <c r="G128" s="20" t="str">
        <f aca="true" t="shared" si="12" ref="G128:G149">TEXT(INT((HOUR(F128)*3600+MINUTE(F128)*60+SECOND(F128))/$I$2/60),"0")&amp;"."&amp;TEXT(MOD((HOUR(F128)*3600+MINUTE(F128)*60+SECOND(F128))/$I$2,60),"00")&amp;"/km"</f>
        <v>5.21/km</v>
      </c>
      <c r="H128" s="21">
        <f aca="true" t="shared" si="13" ref="H128:H143">F128-$F$4</f>
        <v>0.015543981481481482</v>
      </c>
      <c r="I128" s="21">
        <f t="shared" si="11"/>
        <v>0.008750000000000004</v>
      </c>
    </row>
    <row r="129" spans="1:9" ht="15" customHeight="1">
      <c r="A129" s="19">
        <v>126</v>
      </c>
      <c r="B129" s="37" t="s">
        <v>271</v>
      </c>
      <c r="C129" s="37" t="s">
        <v>48</v>
      </c>
      <c r="D129" s="38" t="s">
        <v>58</v>
      </c>
      <c r="E129" s="37" t="s">
        <v>272</v>
      </c>
      <c r="F129" s="39">
        <v>0.03732638888888889</v>
      </c>
      <c r="G129" s="20" t="str">
        <f t="shared" si="12"/>
        <v>5.23/km</v>
      </c>
      <c r="H129" s="21">
        <f t="shared" si="13"/>
        <v>0.01570601851851852</v>
      </c>
      <c r="I129" s="21">
        <f t="shared" si="11"/>
        <v>0.012118055555555556</v>
      </c>
    </row>
    <row r="130" spans="1:9" ht="15" customHeight="1">
      <c r="A130" s="19">
        <v>127</v>
      </c>
      <c r="B130" s="37" t="s">
        <v>273</v>
      </c>
      <c r="C130" s="37" t="s">
        <v>274</v>
      </c>
      <c r="D130" s="38" t="s">
        <v>115</v>
      </c>
      <c r="E130" s="37" t="s">
        <v>130</v>
      </c>
      <c r="F130" s="39">
        <v>0.037662037037037036</v>
      </c>
      <c r="G130" s="20" t="str">
        <f t="shared" si="12"/>
        <v>5.25/km</v>
      </c>
      <c r="H130" s="21">
        <f t="shared" si="13"/>
        <v>0.016041666666666666</v>
      </c>
      <c r="I130" s="21">
        <f t="shared" si="11"/>
        <v>0.01039351851851852</v>
      </c>
    </row>
    <row r="131" spans="1:9" ht="15" customHeight="1">
      <c r="A131" s="19">
        <v>128</v>
      </c>
      <c r="B131" s="37" t="s">
        <v>147</v>
      </c>
      <c r="C131" s="37" t="s">
        <v>107</v>
      </c>
      <c r="D131" s="38" t="s">
        <v>61</v>
      </c>
      <c r="E131" s="37" t="s">
        <v>53</v>
      </c>
      <c r="F131" s="39">
        <v>0.03782407407407407</v>
      </c>
      <c r="G131" s="20" t="str">
        <f t="shared" si="12"/>
        <v>5.27/km</v>
      </c>
      <c r="H131" s="21">
        <f t="shared" si="13"/>
        <v>0.016203703703703703</v>
      </c>
      <c r="I131" s="21">
        <f t="shared" si="11"/>
        <v>0.012581018518518516</v>
      </c>
    </row>
    <row r="132" spans="1:9" ht="15" customHeight="1">
      <c r="A132" s="19">
        <v>129</v>
      </c>
      <c r="B132" s="37" t="s">
        <v>275</v>
      </c>
      <c r="C132" s="37" t="s">
        <v>51</v>
      </c>
      <c r="D132" s="38" t="s">
        <v>52</v>
      </c>
      <c r="E132" s="37" t="s">
        <v>53</v>
      </c>
      <c r="F132" s="39">
        <v>0.03783564814814815</v>
      </c>
      <c r="G132" s="20" t="str">
        <f t="shared" si="12"/>
        <v>5.27/km</v>
      </c>
      <c r="H132" s="21">
        <f t="shared" si="13"/>
        <v>0.016215277777777783</v>
      </c>
      <c r="I132" s="21">
        <f aca="true" t="shared" si="14" ref="I132:I143">F132-INDEX($F$4:$F$955,MATCH(D132,$D$4:$D$955,0))</f>
        <v>0.01309027777777778</v>
      </c>
    </row>
    <row r="133" spans="1:9" ht="15" customHeight="1">
      <c r="A133" s="19">
        <v>130</v>
      </c>
      <c r="B133" s="37" t="s">
        <v>276</v>
      </c>
      <c r="C133" s="37" t="s">
        <v>67</v>
      </c>
      <c r="D133" s="38" t="s">
        <v>40</v>
      </c>
      <c r="E133" s="37" t="s">
        <v>202</v>
      </c>
      <c r="F133" s="39">
        <v>0.038425925925925926</v>
      </c>
      <c r="G133" s="20" t="str">
        <f t="shared" si="12"/>
        <v>5.32/km</v>
      </c>
      <c r="H133" s="21">
        <f t="shared" si="13"/>
        <v>0.016805555555555556</v>
      </c>
      <c r="I133" s="21">
        <f t="shared" si="14"/>
        <v>0.016041666666666666</v>
      </c>
    </row>
    <row r="134" spans="1:9" ht="15" customHeight="1">
      <c r="A134" s="19">
        <v>131</v>
      </c>
      <c r="B134" s="37" t="s">
        <v>277</v>
      </c>
      <c r="C134" s="37" t="s">
        <v>169</v>
      </c>
      <c r="D134" s="38" t="s">
        <v>52</v>
      </c>
      <c r="E134" s="37" t="s">
        <v>153</v>
      </c>
      <c r="F134" s="39">
        <v>0.03855324074074074</v>
      </c>
      <c r="G134" s="20" t="str">
        <f t="shared" si="12"/>
        <v>5.33/km</v>
      </c>
      <c r="H134" s="21">
        <f t="shared" si="13"/>
        <v>0.016932870370370372</v>
      </c>
      <c r="I134" s="21">
        <f t="shared" si="14"/>
        <v>0.01380787037037037</v>
      </c>
    </row>
    <row r="135" spans="1:9" ht="15" customHeight="1">
      <c r="A135" s="19">
        <v>132</v>
      </c>
      <c r="B135" s="37" t="s">
        <v>278</v>
      </c>
      <c r="C135" s="37" t="s">
        <v>114</v>
      </c>
      <c r="D135" s="38" t="s">
        <v>58</v>
      </c>
      <c r="E135" s="37" t="s">
        <v>226</v>
      </c>
      <c r="F135" s="39">
        <v>0.03878472222222223</v>
      </c>
      <c r="G135" s="20" t="str">
        <f t="shared" si="12"/>
        <v>5.35/km</v>
      </c>
      <c r="H135" s="21">
        <f t="shared" si="13"/>
        <v>0.017164351851851858</v>
      </c>
      <c r="I135" s="21">
        <f t="shared" si="14"/>
        <v>0.013576388888888895</v>
      </c>
    </row>
    <row r="136" spans="1:9" ht="15" customHeight="1">
      <c r="A136" s="19">
        <v>133</v>
      </c>
      <c r="B136" s="37" t="s">
        <v>279</v>
      </c>
      <c r="C136" s="37" t="s">
        <v>280</v>
      </c>
      <c r="D136" s="38" t="s">
        <v>61</v>
      </c>
      <c r="E136" s="37" t="s">
        <v>153</v>
      </c>
      <c r="F136" s="39">
        <v>0.0390625</v>
      </c>
      <c r="G136" s="20" t="str">
        <f t="shared" si="12"/>
        <v>5.38/km</v>
      </c>
      <c r="H136" s="21">
        <f t="shared" si="13"/>
        <v>0.01744212962962963</v>
      </c>
      <c r="I136" s="21">
        <f t="shared" si="14"/>
        <v>0.013819444444444443</v>
      </c>
    </row>
    <row r="137" spans="1:9" ht="15" customHeight="1">
      <c r="A137" s="19">
        <v>134</v>
      </c>
      <c r="B137" s="37" t="s">
        <v>281</v>
      </c>
      <c r="C137" s="37" t="s">
        <v>55</v>
      </c>
      <c r="D137" s="38" t="s">
        <v>165</v>
      </c>
      <c r="E137" s="37" t="s">
        <v>153</v>
      </c>
      <c r="F137" s="39">
        <v>0.039074074074074074</v>
      </c>
      <c r="G137" s="20" t="str">
        <f t="shared" si="12"/>
        <v>5.38/km</v>
      </c>
      <c r="H137" s="21">
        <f t="shared" si="13"/>
        <v>0.017453703703703704</v>
      </c>
      <c r="I137" s="21">
        <f t="shared" si="14"/>
        <v>0.009490740740740737</v>
      </c>
    </row>
    <row r="138" spans="1:9" ht="15" customHeight="1">
      <c r="A138" s="19">
        <v>135</v>
      </c>
      <c r="B138" s="37" t="s">
        <v>259</v>
      </c>
      <c r="C138" s="37" t="s">
        <v>282</v>
      </c>
      <c r="D138" s="38" t="s">
        <v>52</v>
      </c>
      <c r="E138" s="37" t="s">
        <v>153</v>
      </c>
      <c r="F138" s="39">
        <v>0.0391087962962963</v>
      </c>
      <c r="G138" s="20" t="str">
        <f t="shared" si="12"/>
        <v>5.38/km</v>
      </c>
      <c r="H138" s="21">
        <f t="shared" si="13"/>
        <v>0.01748842592592593</v>
      </c>
      <c r="I138" s="21">
        <f t="shared" si="14"/>
        <v>0.014363425925925929</v>
      </c>
    </row>
    <row r="139" spans="1:9" ht="15" customHeight="1">
      <c r="A139" s="19">
        <v>136</v>
      </c>
      <c r="B139" s="37" t="s">
        <v>279</v>
      </c>
      <c r="C139" s="37" t="s">
        <v>175</v>
      </c>
      <c r="D139" s="38" t="s">
        <v>61</v>
      </c>
      <c r="E139" s="37" t="s">
        <v>153</v>
      </c>
      <c r="F139" s="39">
        <v>0.039560185185185184</v>
      </c>
      <c r="G139" s="20" t="str">
        <f t="shared" si="12"/>
        <v>5.42/km</v>
      </c>
      <c r="H139" s="21">
        <f t="shared" si="13"/>
        <v>0.017939814814814815</v>
      </c>
      <c r="I139" s="21">
        <f t="shared" si="14"/>
        <v>0.014317129629629628</v>
      </c>
    </row>
    <row r="140" spans="1:9" ht="15" customHeight="1">
      <c r="A140" s="19">
        <v>137</v>
      </c>
      <c r="B140" s="37" t="s">
        <v>283</v>
      </c>
      <c r="C140" s="37" t="s">
        <v>204</v>
      </c>
      <c r="D140" s="38" t="s">
        <v>45</v>
      </c>
      <c r="E140" s="37" t="s">
        <v>202</v>
      </c>
      <c r="F140" s="39">
        <v>0.03958333333333333</v>
      </c>
      <c r="G140" s="20" t="str">
        <f t="shared" si="12"/>
        <v>5.42/km</v>
      </c>
      <c r="H140" s="21">
        <f t="shared" si="13"/>
        <v>0.017962962962962962</v>
      </c>
      <c r="I140" s="21">
        <f t="shared" si="14"/>
        <v>0.01616898148148148</v>
      </c>
    </row>
    <row r="141" spans="1:9" ht="15" customHeight="1">
      <c r="A141" s="19">
        <v>138</v>
      </c>
      <c r="B141" s="37" t="s">
        <v>284</v>
      </c>
      <c r="C141" s="37" t="s">
        <v>201</v>
      </c>
      <c r="D141" s="38" t="s">
        <v>30</v>
      </c>
      <c r="E141" s="37" t="s">
        <v>153</v>
      </c>
      <c r="F141" s="39">
        <v>0.04012731481481482</v>
      </c>
      <c r="G141" s="20" t="str">
        <f t="shared" si="12"/>
        <v>5.47/km</v>
      </c>
      <c r="H141" s="21">
        <f t="shared" si="13"/>
        <v>0.018506944444444447</v>
      </c>
      <c r="I141" s="21">
        <f t="shared" si="14"/>
        <v>0.018506944444444447</v>
      </c>
    </row>
    <row r="142" spans="1:9" ht="15" customHeight="1">
      <c r="A142" s="19">
        <v>139</v>
      </c>
      <c r="B142" s="37" t="s">
        <v>285</v>
      </c>
      <c r="C142" s="37" t="s">
        <v>286</v>
      </c>
      <c r="D142" s="38" t="s">
        <v>186</v>
      </c>
      <c r="E142" s="37" t="s">
        <v>41</v>
      </c>
      <c r="F142" s="39">
        <v>0.04034722222222222</v>
      </c>
      <c r="G142" s="20" t="str">
        <f t="shared" si="12"/>
        <v>5.49/km</v>
      </c>
      <c r="H142" s="21">
        <f t="shared" si="13"/>
        <v>0.018726851851851852</v>
      </c>
      <c r="I142" s="21">
        <f t="shared" si="14"/>
        <v>0.009930555555555557</v>
      </c>
    </row>
    <row r="143" spans="1:9" ht="15" customHeight="1">
      <c r="A143" s="19">
        <v>140</v>
      </c>
      <c r="B143" s="37" t="s">
        <v>190</v>
      </c>
      <c r="C143" s="37" t="s">
        <v>287</v>
      </c>
      <c r="D143" s="38" t="s">
        <v>61</v>
      </c>
      <c r="E143" s="37" t="s">
        <v>153</v>
      </c>
      <c r="F143" s="39">
        <v>0.04126157407407407</v>
      </c>
      <c r="G143" s="20" t="str">
        <f t="shared" si="12"/>
        <v>5.57/km</v>
      </c>
      <c r="H143" s="21">
        <f t="shared" si="13"/>
        <v>0.0196412037037037</v>
      </c>
      <c r="I143" s="21">
        <f t="shared" si="14"/>
        <v>0.016018518518518512</v>
      </c>
    </row>
    <row r="144" spans="1:9" ht="15" customHeight="1">
      <c r="A144" s="19">
        <v>141</v>
      </c>
      <c r="B144" s="37" t="s">
        <v>288</v>
      </c>
      <c r="C144" s="37" t="s">
        <v>289</v>
      </c>
      <c r="D144" s="38" t="s">
        <v>58</v>
      </c>
      <c r="E144" s="37" t="s">
        <v>226</v>
      </c>
      <c r="F144" s="39">
        <v>0.04195601851851852</v>
      </c>
      <c r="G144" s="20" t="str">
        <f t="shared" si="12"/>
        <v>6.03/km</v>
      </c>
      <c r="H144" s="21">
        <f aca="true" t="shared" si="15" ref="H144:H149">F144-$F$4</f>
        <v>0.020335648148148148</v>
      </c>
      <c r="I144" s="21">
        <f aca="true" t="shared" si="16" ref="I144:I149">F144-INDEX($F$4:$F$955,MATCH(D144,$D$4:$D$955,0))</f>
        <v>0.016747685185185185</v>
      </c>
    </row>
    <row r="145" spans="1:9" ht="15" customHeight="1">
      <c r="A145" s="19">
        <v>142</v>
      </c>
      <c r="B145" s="37" t="s">
        <v>290</v>
      </c>
      <c r="C145" s="37" t="s">
        <v>185</v>
      </c>
      <c r="D145" s="38" t="s">
        <v>186</v>
      </c>
      <c r="E145" s="37" t="s">
        <v>153</v>
      </c>
      <c r="F145" s="39">
        <v>0.04196759259259259</v>
      </c>
      <c r="G145" s="20" t="str">
        <f t="shared" si="12"/>
        <v>6.03/km</v>
      </c>
      <c r="H145" s="21">
        <f t="shared" si="15"/>
        <v>0.02034722222222222</v>
      </c>
      <c r="I145" s="21">
        <f t="shared" si="16"/>
        <v>0.011550925925925926</v>
      </c>
    </row>
    <row r="146" spans="1:9" ht="15" customHeight="1">
      <c r="A146" s="19">
        <v>143</v>
      </c>
      <c r="B146" s="37" t="s">
        <v>276</v>
      </c>
      <c r="C146" s="37" t="s">
        <v>122</v>
      </c>
      <c r="D146" s="38" t="s">
        <v>40</v>
      </c>
      <c r="E146" s="37" t="s">
        <v>202</v>
      </c>
      <c r="F146" s="39">
        <v>0.04247685185185185</v>
      </c>
      <c r="G146" s="20" t="str">
        <f t="shared" si="12"/>
        <v>6.07/km</v>
      </c>
      <c r="H146" s="21">
        <f t="shared" si="15"/>
        <v>0.02085648148148148</v>
      </c>
      <c r="I146" s="21">
        <f t="shared" si="16"/>
        <v>0.02009259259259259</v>
      </c>
    </row>
    <row r="147" spans="1:9" ht="15" customHeight="1">
      <c r="A147" s="19">
        <v>144</v>
      </c>
      <c r="B147" s="37" t="s">
        <v>291</v>
      </c>
      <c r="C147" s="37"/>
      <c r="D147" s="38" t="s">
        <v>140</v>
      </c>
      <c r="E147" s="37" t="s">
        <v>41</v>
      </c>
      <c r="F147" s="39">
        <v>0.04363425925925926</v>
      </c>
      <c r="G147" s="20" t="str">
        <f t="shared" si="12"/>
        <v>6.17/km</v>
      </c>
      <c r="H147" s="21">
        <f t="shared" si="15"/>
        <v>0.022013888888888892</v>
      </c>
      <c r="I147" s="21">
        <f t="shared" si="16"/>
        <v>0.015219907407407415</v>
      </c>
    </row>
    <row r="148" spans="1:9" ht="15" customHeight="1">
      <c r="A148" s="19">
        <v>145</v>
      </c>
      <c r="B148" s="37" t="s">
        <v>292</v>
      </c>
      <c r="C148" s="37" t="s">
        <v>293</v>
      </c>
      <c r="D148" s="38" t="s">
        <v>115</v>
      </c>
      <c r="E148" s="37" t="s">
        <v>153</v>
      </c>
      <c r="F148" s="39">
        <v>0.04384259259259259</v>
      </c>
      <c r="G148" s="20" t="str">
        <f t="shared" si="12"/>
        <v>6.19/km</v>
      </c>
      <c r="H148" s="21">
        <f t="shared" si="15"/>
        <v>0.022222222222222223</v>
      </c>
      <c r="I148" s="21">
        <f t="shared" si="16"/>
        <v>0.016574074074074078</v>
      </c>
    </row>
    <row r="149" spans="1:9" ht="15" customHeight="1" thickBot="1">
      <c r="A149" s="22">
        <v>146</v>
      </c>
      <c r="B149" s="40" t="s">
        <v>294</v>
      </c>
      <c r="C149" s="40" t="s">
        <v>295</v>
      </c>
      <c r="D149" s="41" t="s">
        <v>61</v>
      </c>
      <c r="E149" s="40" t="s">
        <v>41</v>
      </c>
      <c r="F149" s="53">
        <v>0.05277777777777778</v>
      </c>
      <c r="G149" s="23" t="str">
        <f t="shared" si="12"/>
        <v>7.36/km</v>
      </c>
      <c r="H149" s="24">
        <f t="shared" si="15"/>
        <v>0.031157407407407408</v>
      </c>
      <c r="I149" s="24">
        <f t="shared" si="16"/>
        <v>0.02753472222222222</v>
      </c>
    </row>
  </sheetData>
  <autoFilter ref="A3:I149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4"/>
  <sheetViews>
    <sheetView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7" t="str">
        <f>Individuale!A1</f>
        <v>Trofeo Madonna della Vittoria 24ª edizione</v>
      </c>
      <c r="B1" s="48"/>
      <c r="C1" s="49"/>
    </row>
    <row r="2" spans="1:3" ht="33" customHeight="1" thickBot="1">
      <c r="A2" s="50" t="str">
        <f>Individuale!A2&amp;" km. "&amp;Individuale!I2</f>
        <v> Sermoneta (LT) Italia - Domenica 04/10/2009 km. 10</v>
      </c>
      <c r="B2" s="51"/>
      <c r="C2" s="52"/>
    </row>
    <row r="3" spans="1:3" ht="24.75" customHeight="1" thickBot="1">
      <c r="A3" s="13" t="s">
        <v>298</v>
      </c>
      <c r="B3" s="14" t="s">
        <v>302</v>
      </c>
      <c r="C3" s="14" t="s">
        <v>307</v>
      </c>
    </row>
    <row r="4" spans="1:3" ht="15" customHeight="1">
      <c r="A4" s="31">
        <v>1</v>
      </c>
      <c r="B4" s="32" t="s">
        <v>296</v>
      </c>
      <c r="C4" s="33">
        <v>23</v>
      </c>
    </row>
    <row r="5" spans="1:3" ht="15" customHeight="1">
      <c r="A5" s="25">
        <v>2</v>
      </c>
      <c r="B5" s="26" t="s">
        <v>17</v>
      </c>
      <c r="C5" s="29">
        <v>18</v>
      </c>
    </row>
    <row r="6" spans="1:3" ht="15" customHeight="1">
      <c r="A6" s="25">
        <v>3</v>
      </c>
      <c r="B6" s="26" t="s">
        <v>326</v>
      </c>
      <c r="C6" s="29">
        <v>17</v>
      </c>
    </row>
    <row r="7" spans="1:3" ht="15" customHeight="1">
      <c r="A7" s="25">
        <v>4</v>
      </c>
      <c r="B7" s="26" t="s">
        <v>314</v>
      </c>
      <c r="C7" s="29">
        <v>13</v>
      </c>
    </row>
    <row r="8" spans="1:3" ht="15" customHeight="1">
      <c r="A8" s="25">
        <v>5</v>
      </c>
      <c r="B8" s="26" t="s">
        <v>312</v>
      </c>
      <c r="C8" s="29">
        <v>9</v>
      </c>
    </row>
    <row r="9" spans="1:3" ht="15" customHeight="1">
      <c r="A9" s="25">
        <v>6</v>
      </c>
      <c r="B9" s="26" t="s">
        <v>2</v>
      </c>
      <c r="C9" s="29">
        <v>8</v>
      </c>
    </row>
    <row r="10" spans="1:3" ht="15" customHeight="1">
      <c r="A10" s="25">
        <v>7</v>
      </c>
      <c r="B10" s="26" t="s">
        <v>327</v>
      </c>
      <c r="C10" s="29">
        <v>8</v>
      </c>
    </row>
    <row r="11" spans="1:3" ht="15" customHeight="1">
      <c r="A11" s="25">
        <v>8</v>
      </c>
      <c r="B11" s="26" t="s">
        <v>9</v>
      </c>
      <c r="C11" s="29">
        <v>5</v>
      </c>
    </row>
    <row r="12" spans="1:3" ht="15" customHeight="1">
      <c r="A12" s="25">
        <v>9</v>
      </c>
      <c r="B12" s="26" t="s">
        <v>7</v>
      </c>
      <c r="C12" s="29">
        <v>4</v>
      </c>
    </row>
    <row r="13" spans="1:3" ht="15" customHeight="1">
      <c r="A13" s="25">
        <v>10</v>
      </c>
      <c r="B13" s="26" t="s">
        <v>318</v>
      </c>
      <c r="C13" s="29">
        <v>4</v>
      </c>
    </row>
    <row r="14" spans="1:3" ht="15" customHeight="1">
      <c r="A14" s="25">
        <v>11</v>
      </c>
      <c r="B14" s="26" t="s">
        <v>16</v>
      </c>
      <c r="C14" s="29">
        <v>3</v>
      </c>
    </row>
    <row r="15" spans="1:3" ht="15" customHeight="1">
      <c r="A15" s="25">
        <v>12</v>
      </c>
      <c r="B15" s="26" t="s">
        <v>8</v>
      </c>
      <c r="C15" s="29">
        <v>3</v>
      </c>
    </row>
    <row r="16" spans="1:3" ht="15" customHeight="1">
      <c r="A16" s="25">
        <v>13</v>
      </c>
      <c r="B16" s="26" t="s">
        <v>316</v>
      </c>
      <c r="C16" s="29">
        <v>3</v>
      </c>
    </row>
    <row r="17" spans="1:3" ht="15" customHeight="1">
      <c r="A17" s="25">
        <v>14</v>
      </c>
      <c r="B17" s="26" t="s">
        <v>321</v>
      </c>
      <c r="C17" s="29">
        <v>3</v>
      </c>
    </row>
    <row r="18" spans="1:3" ht="15" customHeight="1">
      <c r="A18" s="25">
        <v>15</v>
      </c>
      <c r="B18" s="26" t="s">
        <v>325</v>
      </c>
      <c r="C18" s="29">
        <v>3</v>
      </c>
    </row>
    <row r="19" spans="1:3" ht="15" customHeight="1">
      <c r="A19" s="25">
        <v>16</v>
      </c>
      <c r="B19" s="26" t="s">
        <v>315</v>
      </c>
      <c r="C19" s="29">
        <v>3</v>
      </c>
    </row>
    <row r="20" spans="1:3" ht="15" customHeight="1">
      <c r="A20" s="25">
        <v>17</v>
      </c>
      <c r="B20" s="26" t="s">
        <v>10</v>
      </c>
      <c r="C20" s="29">
        <v>3</v>
      </c>
    </row>
    <row r="21" spans="1:3" ht="15" customHeight="1">
      <c r="A21" s="25">
        <v>18</v>
      </c>
      <c r="B21" s="26" t="s">
        <v>5</v>
      </c>
      <c r="C21" s="29">
        <v>3</v>
      </c>
    </row>
    <row r="22" spans="1:3" ht="15" customHeight="1">
      <c r="A22" s="25">
        <v>19</v>
      </c>
      <c r="B22" s="26" t="s">
        <v>15</v>
      </c>
      <c r="C22" s="29">
        <v>3</v>
      </c>
    </row>
    <row r="23" spans="1:3" ht="15" customHeight="1">
      <c r="A23" s="25">
        <v>20</v>
      </c>
      <c r="B23" s="26" t="s">
        <v>3</v>
      </c>
      <c r="C23" s="29">
        <v>3</v>
      </c>
    </row>
    <row r="24" spans="1:3" ht="15" customHeight="1">
      <c r="A24" s="25">
        <v>21</v>
      </c>
      <c r="B24" s="26" t="s">
        <v>18</v>
      </c>
      <c r="C24" s="29">
        <v>2</v>
      </c>
    </row>
    <row r="25" spans="1:3" ht="15" customHeight="1">
      <c r="A25" s="25">
        <v>22</v>
      </c>
      <c r="B25" s="26" t="s">
        <v>313</v>
      </c>
      <c r="C25" s="29">
        <v>2</v>
      </c>
    </row>
    <row r="26" spans="1:3" ht="15" customHeight="1">
      <c r="A26" s="25">
        <v>23</v>
      </c>
      <c r="B26" s="26" t="s">
        <v>1</v>
      </c>
      <c r="C26" s="29">
        <v>2</v>
      </c>
    </row>
    <row r="27" spans="1:3" ht="15" customHeight="1">
      <c r="A27" s="25">
        <v>24</v>
      </c>
      <c r="B27" s="26" t="s">
        <v>309</v>
      </c>
      <c r="C27" s="29">
        <v>2</v>
      </c>
    </row>
    <row r="28" spans="1:3" ht="15" customHeight="1">
      <c r="A28" s="25">
        <v>25</v>
      </c>
      <c r="B28" s="26" t="s">
        <v>323</v>
      </c>
      <c r="C28" s="29">
        <v>2</v>
      </c>
    </row>
    <row r="29" spans="1:3" ht="15" customHeight="1">
      <c r="A29" s="25">
        <v>26</v>
      </c>
      <c r="B29" s="26" t="s">
        <v>330</v>
      </c>
      <c r="C29" s="29">
        <v>2</v>
      </c>
    </row>
    <row r="30" spans="1:3" ht="15" customHeight="1">
      <c r="A30" s="25">
        <v>27</v>
      </c>
      <c r="B30" s="26" t="s">
        <v>320</v>
      </c>
      <c r="C30" s="29">
        <v>2</v>
      </c>
    </row>
    <row r="31" spans="1:3" ht="15" customHeight="1">
      <c r="A31" s="25">
        <v>28</v>
      </c>
      <c r="B31" s="26" t="s">
        <v>329</v>
      </c>
      <c r="C31" s="29">
        <v>2</v>
      </c>
    </row>
    <row r="32" spans="1:3" ht="15" customHeight="1">
      <c r="A32" s="25">
        <v>29</v>
      </c>
      <c r="B32" s="26" t="s">
        <v>24</v>
      </c>
      <c r="C32" s="29">
        <v>2</v>
      </c>
    </row>
    <row r="33" spans="1:3" ht="15" customHeight="1">
      <c r="A33" s="25">
        <v>30</v>
      </c>
      <c r="B33" s="26" t="s">
        <v>12</v>
      </c>
      <c r="C33" s="29">
        <v>2</v>
      </c>
    </row>
    <row r="34" spans="1:3" ht="15" customHeight="1">
      <c r="A34" s="25">
        <v>31</v>
      </c>
      <c r="B34" s="26" t="s">
        <v>22</v>
      </c>
      <c r="C34" s="29">
        <v>2</v>
      </c>
    </row>
    <row r="35" spans="1:3" ht="15" customHeight="1">
      <c r="A35" s="25">
        <v>32</v>
      </c>
      <c r="B35" s="26" t="s">
        <v>21</v>
      </c>
      <c r="C35" s="29">
        <v>2</v>
      </c>
    </row>
    <row r="36" spans="1:3" ht="15" customHeight="1">
      <c r="A36" s="25">
        <v>33</v>
      </c>
      <c r="B36" s="26" t="s">
        <v>23</v>
      </c>
      <c r="C36" s="29">
        <v>2</v>
      </c>
    </row>
    <row r="37" spans="1:3" ht="15" customHeight="1">
      <c r="A37" s="25">
        <v>34</v>
      </c>
      <c r="B37" s="26" t="s">
        <v>311</v>
      </c>
      <c r="C37" s="29">
        <v>1</v>
      </c>
    </row>
    <row r="38" spans="1:3" ht="15" customHeight="1">
      <c r="A38" s="25">
        <v>35</v>
      </c>
      <c r="B38" s="26" t="s">
        <v>19</v>
      </c>
      <c r="C38" s="29">
        <v>1</v>
      </c>
    </row>
    <row r="39" spans="1:3" ht="15" customHeight="1">
      <c r="A39" s="25">
        <v>36</v>
      </c>
      <c r="B39" s="26" t="s">
        <v>4</v>
      </c>
      <c r="C39" s="29">
        <v>1</v>
      </c>
    </row>
    <row r="40" spans="1:3" ht="15" customHeight="1">
      <c r="A40" s="25">
        <v>37</v>
      </c>
      <c r="B40" s="26" t="s">
        <v>310</v>
      </c>
      <c r="C40" s="29">
        <v>1</v>
      </c>
    </row>
    <row r="41" spans="1:3" ht="15" customHeight="1">
      <c r="A41" s="25">
        <v>38</v>
      </c>
      <c r="B41" s="26" t="s">
        <v>0</v>
      </c>
      <c r="C41" s="29">
        <v>1</v>
      </c>
    </row>
    <row r="42" spans="1:3" ht="15" customHeight="1">
      <c r="A42" s="25">
        <v>39</v>
      </c>
      <c r="B42" s="26" t="s">
        <v>322</v>
      </c>
      <c r="C42" s="29">
        <v>1</v>
      </c>
    </row>
    <row r="43" spans="1:3" ht="15" customHeight="1">
      <c r="A43" s="25">
        <v>40</v>
      </c>
      <c r="B43" s="26" t="s">
        <v>14</v>
      </c>
      <c r="C43" s="29">
        <v>1</v>
      </c>
    </row>
    <row r="44" spans="1:3" ht="15" customHeight="1">
      <c r="A44" s="25">
        <v>41</v>
      </c>
      <c r="B44" s="26" t="s">
        <v>6</v>
      </c>
      <c r="C44" s="29">
        <v>1</v>
      </c>
    </row>
    <row r="45" spans="1:3" ht="15" customHeight="1">
      <c r="A45" s="25">
        <v>42</v>
      </c>
      <c r="B45" s="26" t="s">
        <v>317</v>
      </c>
      <c r="C45" s="29">
        <v>1</v>
      </c>
    </row>
    <row r="46" spans="1:3" ht="15" customHeight="1">
      <c r="A46" s="25">
        <v>43</v>
      </c>
      <c r="B46" s="26" t="s">
        <v>13</v>
      </c>
      <c r="C46" s="29">
        <v>1</v>
      </c>
    </row>
    <row r="47" spans="1:3" ht="15" customHeight="1">
      <c r="A47" s="25">
        <v>44</v>
      </c>
      <c r="B47" s="26" t="s">
        <v>319</v>
      </c>
      <c r="C47" s="29">
        <v>1</v>
      </c>
    </row>
    <row r="48" spans="1:3" ht="15" customHeight="1">
      <c r="A48" s="25">
        <v>45</v>
      </c>
      <c r="B48" s="26" t="s">
        <v>20</v>
      </c>
      <c r="C48" s="29">
        <v>1</v>
      </c>
    </row>
    <row r="49" spans="1:3" ht="15" customHeight="1">
      <c r="A49" s="25">
        <v>46</v>
      </c>
      <c r="B49" s="26" t="s">
        <v>25</v>
      </c>
      <c r="C49" s="29">
        <v>1</v>
      </c>
    </row>
    <row r="50" spans="1:3" ht="15" customHeight="1">
      <c r="A50" s="25">
        <v>47</v>
      </c>
      <c r="B50" s="26" t="s">
        <v>324</v>
      </c>
      <c r="C50" s="29">
        <v>1</v>
      </c>
    </row>
    <row r="51" spans="1:3" ht="15" customHeight="1">
      <c r="A51" s="25">
        <v>48</v>
      </c>
      <c r="B51" s="26" t="s">
        <v>11</v>
      </c>
      <c r="C51" s="29">
        <v>1</v>
      </c>
    </row>
    <row r="52" spans="1:3" ht="15" customHeight="1">
      <c r="A52" s="25">
        <v>49</v>
      </c>
      <c r="B52" s="26" t="s">
        <v>308</v>
      </c>
      <c r="C52" s="29">
        <v>1</v>
      </c>
    </row>
    <row r="53" spans="1:3" ht="15" customHeight="1" thickBot="1">
      <c r="A53" s="27">
        <v>50</v>
      </c>
      <c r="B53" s="28" t="s">
        <v>328</v>
      </c>
      <c r="C53" s="30">
        <v>1</v>
      </c>
    </row>
    <row r="54" ht="12.75">
      <c r="C54" s="4">
        <f>SUM(C4:C53)</f>
        <v>182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2009-10-15T09:25:52Z</dcterms:modified>
  <cp:category/>
  <cp:version/>
  <cp:contentType/>
  <cp:contentStatus/>
</cp:coreProperties>
</file>