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<sst xmlns="http://schemas.openxmlformats.org/spreadsheetml/2006/main" count="821" uniqueCount="367">
  <si>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</si>
  <si>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</si>
  <si>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</si>
  <si>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</si>
  <si>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</si>
  <si>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</si>
  <si>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</si>
  <si>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</si>
  <si>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</si>
  <si>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</si>
  <si>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</si>
  <si>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Antonio</t>
  </si>
  <si>
    <t>Fabio</t>
  </si>
  <si>
    <t>Gianluca</t>
  </si>
  <si>
    <t>Francesco</t>
  </si>
  <si>
    <t>Domenico</t>
  </si>
  <si>
    <t>Franco</t>
  </si>
  <si>
    <t>Giovanni</t>
  </si>
  <si>
    <t>Angelo</t>
  </si>
  <si>
    <t>Marco</t>
  </si>
  <si>
    <t>Luigi</t>
  </si>
  <si>
    <t>Andrea</t>
  </si>
  <si>
    <t>Mario</t>
  </si>
  <si>
    <t>Libero</t>
  </si>
  <si>
    <t>Gaetano</t>
  </si>
  <si>
    <t>Remo</t>
  </si>
  <si>
    <t>Daniele</t>
  </si>
  <si>
    <t>Vincenzo</t>
  </si>
  <si>
    <t>Onofrio</t>
  </si>
  <si>
    <t>Stefano</t>
  </si>
  <si>
    <t>Podistica Avezzano</t>
  </si>
  <si>
    <t>Lucia</t>
  </si>
  <si>
    <t>Atina Trail Running</t>
  </si>
  <si>
    <t>Simone</t>
  </si>
  <si>
    <t>Maurizio</t>
  </si>
  <si>
    <t>Raffaele</t>
  </si>
  <si>
    <t>Lorenzo</t>
  </si>
  <si>
    <t>Marcello</t>
  </si>
  <si>
    <t>Massimo</t>
  </si>
  <si>
    <t>Pietro</t>
  </si>
  <si>
    <t>Alessandro</t>
  </si>
  <si>
    <t>Esposito</t>
  </si>
  <si>
    <t>Fabrizio</t>
  </si>
  <si>
    <t>Guido</t>
  </si>
  <si>
    <t>Nazzareno</t>
  </si>
  <si>
    <t>Pierluigi</t>
  </si>
  <si>
    <t>Gianni</t>
  </si>
  <si>
    <t>Let's Run For Solidarity</t>
  </si>
  <si>
    <t>Polce</t>
  </si>
  <si>
    <t>Alessandra</t>
  </si>
  <si>
    <t>Giuseppe</t>
  </si>
  <si>
    <t>Sauro</t>
  </si>
  <si>
    <t>Paone</t>
  </si>
  <si>
    <t>Antonello</t>
  </si>
  <si>
    <t>Nuova Atletica Lanciano</t>
  </si>
  <si>
    <t>Sansone</t>
  </si>
  <si>
    <t>Ugo Maria</t>
  </si>
  <si>
    <t>Odorisio</t>
  </si>
  <si>
    <t>Paolo</t>
  </si>
  <si>
    <t>Fausto</t>
  </si>
  <si>
    <t>M18-34</t>
  </si>
  <si>
    <t>Droghini</t>
  </si>
  <si>
    <t>Francinella</t>
  </si>
  <si>
    <t>Zallocco</t>
  </si>
  <si>
    <t>Roberto</t>
  </si>
  <si>
    <t>Campanelli</t>
  </si>
  <si>
    <t>Sandro</t>
  </si>
  <si>
    <t>Gianfranco</t>
  </si>
  <si>
    <t>Lamiri</t>
  </si>
  <si>
    <t>Mohammed</t>
  </si>
  <si>
    <t>M40-44</t>
  </si>
  <si>
    <t>Ass. Ecomaratona Dei Marsi</t>
  </si>
  <si>
    <t>Fantozzi</t>
  </si>
  <si>
    <t>Mirko</t>
  </si>
  <si>
    <t>Magic Runners</t>
  </si>
  <si>
    <t>D'andrea</t>
  </si>
  <si>
    <t>M35-39</t>
  </si>
  <si>
    <t>Asd Gp Runners Sulmona</t>
  </si>
  <si>
    <t>Scappucci</t>
  </si>
  <si>
    <t>Nuccitelli</t>
  </si>
  <si>
    <t>Noi Pochi Intimi</t>
  </si>
  <si>
    <t>Nucci</t>
  </si>
  <si>
    <t>Ivan</t>
  </si>
  <si>
    <t>Cambise</t>
  </si>
  <si>
    <t>M45-49</t>
  </si>
  <si>
    <t>Plus Ultra</t>
  </si>
  <si>
    <t>Antonelli</t>
  </si>
  <si>
    <t>Tibur Ecotrail</t>
  </si>
  <si>
    <t>Tucci</t>
  </si>
  <si>
    <t>Alex</t>
  </si>
  <si>
    <t>Cartuccia</t>
  </si>
  <si>
    <t>Gp Monti Della Tolfa</t>
  </si>
  <si>
    <t>Del Monaco</t>
  </si>
  <si>
    <t>Lusi</t>
  </si>
  <si>
    <t>Denis</t>
  </si>
  <si>
    <t>Orsini</t>
  </si>
  <si>
    <t>M50-54</t>
  </si>
  <si>
    <t>Amabrini</t>
  </si>
  <si>
    <t>G.s. Marsica Avezzano</t>
  </si>
  <si>
    <t>Di Stefano</t>
  </si>
  <si>
    <t>Dino</t>
  </si>
  <si>
    <t>Lisciani</t>
  </si>
  <si>
    <t>Gabriele</t>
  </si>
  <si>
    <t>Giancaterina</t>
  </si>
  <si>
    <t>Italo</t>
  </si>
  <si>
    <t>Atletica Abruzzo Aq</t>
  </si>
  <si>
    <t>Tartaglia</t>
  </si>
  <si>
    <t>Santilli</t>
  </si>
  <si>
    <t>Corsi</t>
  </si>
  <si>
    <t>Podistica Luco Dei Marsi</t>
  </si>
  <si>
    <t>Pagliari</t>
  </si>
  <si>
    <t>M55-59</t>
  </si>
  <si>
    <t>Iacobacci</t>
  </si>
  <si>
    <t>Taglieri</t>
  </si>
  <si>
    <t>Enzo</t>
  </si>
  <si>
    <t>M60-64</t>
  </si>
  <si>
    <t>Consolati</t>
  </si>
  <si>
    <t>Albino</t>
  </si>
  <si>
    <t>Poillucci</t>
  </si>
  <si>
    <t>Colipi</t>
  </si>
  <si>
    <t>Visocchi</t>
  </si>
  <si>
    <t>Pera</t>
  </si>
  <si>
    <t>Umberto</t>
  </si>
  <si>
    <t>Alpini Trofarello</t>
  </si>
  <si>
    <t>Di Sanza</t>
  </si>
  <si>
    <t>Oreste</t>
  </si>
  <si>
    <t>Perrozzi</t>
  </si>
  <si>
    <t>D'aurizio</t>
  </si>
  <si>
    <t>Sds L'aquila</t>
  </si>
  <si>
    <t>Pretara</t>
  </si>
  <si>
    <t>Diego</t>
  </si>
  <si>
    <t>Asd Runners Pescara</t>
  </si>
  <si>
    <t>Palombaro</t>
  </si>
  <si>
    <t>Liberatore</t>
  </si>
  <si>
    <t>D'alimonti</t>
  </si>
  <si>
    <t>Pinardi</t>
  </si>
  <si>
    <t>Walter</t>
  </si>
  <si>
    <t>Bianchi</t>
  </si>
  <si>
    <t>Gp Fidas Pescara</t>
  </si>
  <si>
    <t>Gp Amatori Teramo</t>
  </si>
  <si>
    <t>Tavolieri</t>
  </si>
  <si>
    <t>Paola</t>
  </si>
  <si>
    <t>F18-39</t>
  </si>
  <si>
    <t>Traini</t>
  </si>
  <si>
    <t>Dario</t>
  </si>
  <si>
    <t>Ecologica Giulianova</t>
  </si>
  <si>
    <t>Venturini</t>
  </si>
  <si>
    <t>Di Raimondo</t>
  </si>
  <si>
    <t>Claudio</t>
  </si>
  <si>
    <t>Lilla</t>
  </si>
  <si>
    <t>Archimede</t>
  </si>
  <si>
    <t>Canali</t>
  </si>
  <si>
    <t>Atletica Morolo</t>
  </si>
  <si>
    <t>Guglietti</t>
  </si>
  <si>
    <t>Di Sciullo</t>
  </si>
  <si>
    <t>Davide</t>
  </si>
  <si>
    <t>Tabacco</t>
  </si>
  <si>
    <t>Tullio</t>
  </si>
  <si>
    <t>Aquilio</t>
  </si>
  <si>
    <t>Angelucci</t>
  </si>
  <si>
    <t>Valerio</t>
  </si>
  <si>
    <t>Asd Runners Chieti</t>
  </si>
  <si>
    <t>Iacoboni</t>
  </si>
  <si>
    <t>Luca</t>
  </si>
  <si>
    <t>Quaranta</t>
  </si>
  <si>
    <t>Peluso</t>
  </si>
  <si>
    <t>Caschera</t>
  </si>
  <si>
    <t>Liri Runners</t>
  </si>
  <si>
    <t>Rea</t>
  </si>
  <si>
    <t>Carlo</t>
  </si>
  <si>
    <t>Meneguzzo</t>
  </si>
  <si>
    <t>Graziano</t>
  </si>
  <si>
    <t>Nitoglia</t>
  </si>
  <si>
    <t>Sestilio</t>
  </si>
  <si>
    <t>Atl. Carsoli</t>
  </si>
  <si>
    <t>Onelli</t>
  </si>
  <si>
    <t>Augusto</t>
  </si>
  <si>
    <t>Tersigni</t>
  </si>
  <si>
    <t>Pierfrancesco</t>
  </si>
  <si>
    <t>Dionisi</t>
  </si>
  <si>
    <t>Marina</t>
  </si>
  <si>
    <t>F40-49</t>
  </si>
  <si>
    <t>Bosi</t>
  </si>
  <si>
    <t>Dimitri</t>
  </si>
  <si>
    <t>The Trail Brothers &amp; Siste..</t>
  </si>
  <si>
    <t>Pedroni</t>
  </si>
  <si>
    <t>Asd Libertas Vini Citra</t>
  </si>
  <si>
    <t>Running Free Pescara</t>
  </si>
  <si>
    <t>Gp Lucrezia Pesaro</t>
  </si>
  <si>
    <t>D'elia</t>
  </si>
  <si>
    <t>Napolitano</t>
  </si>
  <si>
    <t>Stati</t>
  </si>
  <si>
    <t>Di Giamberardino</t>
  </si>
  <si>
    <t>Iaboni</t>
  </si>
  <si>
    <t>Palombi</t>
  </si>
  <si>
    <t>Belviso</t>
  </si>
  <si>
    <t>Mariano</t>
  </si>
  <si>
    <t>Gs Celano</t>
  </si>
  <si>
    <t>Forcone</t>
  </si>
  <si>
    <t>Francavilla Al Mare</t>
  </si>
  <si>
    <t>Patrizia</t>
  </si>
  <si>
    <t>Laurini</t>
  </si>
  <si>
    <t>Lucianelli</t>
  </si>
  <si>
    <t>Fabbri</t>
  </si>
  <si>
    <t>Romaecomaratona</t>
  </si>
  <si>
    <t>Cannuccia</t>
  </si>
  <si>
    <t>Maria Teresa</t>
  </si>
  <si>
    <t>Running Evolution Colonna</t>
  </si>
  <si>
    <t>Policella</t>
  </si>
  <si>
    <t>Gerard</t>
  </si>
  <si>
    <t>Massimiani</t>
  </si>
  <si>
    <t>Imbucatura</t>
  </si>
  <si>
    <t>Cristina Marilena</t>
  </si>
  <si>
    <t>Angione</t>
  </si>
  <si>
    <t>Felli</t>
  </si>
  <si>
    <t>Pierleoni</t>
  </si>
  <si>
    <t>Nicola</t>
  </si>
  <si>
    <t>D'alessandro</t>
  </si>
  <si>
    <t>Monia</t>
  </si>
  <si>
    <t>Festa</t>
  </si>
  <si>
    <t>Angelomichele</t>
  </si>
  <si>
    <t>Podisti Alto Sannio</t>
  </si>
  <si>
    <t>Masciangelo</t>
  </si>
  <si>
    <t>Carmine</t>
  </si>
  <si>
    <t>Podisti Frentani</t>
  </si>
  <si>
    <t>Tomei</t>
  </si>
  <si>
    <t>Uisp Francavilla</t>
  </si>
  <si>
    <t>Coppola</t>
  </si>
  <si>
    <t>Vincenzo Nicodemo</t>
  </si>
  <si>
    <t>Ivo</t>
  </si>
  <si>
    <t>Pallagrossi</t>
  </si>
  <si>
    <t>Alighiero</t>
  </si>
  <si>
    <t>Podistica Dei Fiori</t>
  </si>
  <si>
    <t>Trombetta</t>
  </si>
  <si>
    <t>Michetti</t>
  </si>
  <si>
    <t>Camerlengo</t>
  </si>
  <si>
    <t>Proietti</t>
  </si>
  <si>
    <t>Christian</t>
  </si>
  <si>
    <t>Atl. Amatori Molise</t>
  </si>
  <si>
    <t>Rosati</t>
  </si>
  <si>
    <t>Forhans Team</t>
  </si>
  <si>
    <t>Seritti</t>
  </si>
  <si>
    <t>Parks Trail</t>
  </si>
  <si>
    <t>Burderi</t>
  </si>
  <si>
    <t>Edoardo</t>
  </si>
  <si>
    <t>Pinelli</t>
  </si>
  <si>
    <t>Mauro</t>
  </si>
  <si>
    <t>M65-69</t>
  </si>
  <si>
    <t>Lancia</t>
  </si>
  <si>
    <t>Di Mario</t>
  </si>
  <si>
    <t>Ezio</t>
  </si>
  <si>
    <t>Monacelli Gargaro</t>
  </si>
  <si>
    <t>Rosalia</t>
  </si>
  <si>
    <t>Lettieri</t>
  </si>
  <si>
    <t>Angelantonio</t>
  </si>
  <si>
    <t>Settevendemmie</t>
  </si>
  <si>
    <t>Di Cicco</t>
  </si>
  <si>
    <t>Iorio</t>
  </si>
  <si>
    <t>Tommaso</t>
  </si>
  <si>
    <t>Fatato</t>
  </si>
  <si>
    <t>Barbaro</t>
  </si>
  <si>
    <t>Pod. Savonese</t>
  </si>
  <si>
    <t>Tagliabue</t>
  </si>
  <si>
    <t>Tommy Sport</t>
  </si>
  <si>
    <t>Fegatilli</t>
  </si>
  <si>
    <t>Galuppo</t>
  </si>
  <si>
    <t>Movimenti Outdoor</t>
  </si>
  <si>
    <t>Pengue</t>
  </si>
  <si>
    <t>Censorio</t>
  </si>
  <si>
    <t>Romina</t>
  </si>
  <si>
    <t>Virginillo</t>
  </si>
  <si>
    <t>Nicolino</t>
  </si>
  <si>
    <t>Running Pentria</t>
  </si>
  <si>
    <t>Mariani</t>
  </si>
  <si>
    <t>Atletica Tusculum Rs 001</t>
  </si>
  <si>
    <t>D'amico</t>
  </si>
  <si>
    <t>Giorgio</t>
  </si>
  <si>
    <t>Michelangeli</t>
  </si>
  <si>
    <t>Aurelio</t>
  </si>
  <si>
    <t>Maceroni</t>
  </si>
  <si>
    <t>Benito</t>
  </si>
  <si>
    <t>Fionda</t>
  </si>
  <si>
    <t>D'avack</t>
  </si>
  <si>
    <t>Danilo</t>
  </si>
  <si>
    <t>Pfizer Italia Running Team</t>
  </si>
  <si>
    <t>Monticelli</t>
  </si>
  <si>
    <t>Isabelle</t>
  </si>
  <si>
    <t>Colangelo</t>
  </si>
  <si>
    <t>Costantino</t>
  </si>
  <si>
    <t>Di Carlo</t>
  </si>
  <si>
    <t>Asd Le Toghe In Fuga</t>
  </si>
  <si>
    <t>Ranfone</t>
  </si>
  <si>
    <t>Croce</t>
  </si>
  <si>
    <t>Ciucci</t>
  </si>
  <si>
    <t>Felicissimo</t>
  </si>
  <si>
    <t>Paponetti</t>
  </si>
  <si>
    <t>Cesira</t>
  </si>
  <si>
    <t>Gaetani</t>
  </si>
  <si>
    <t>Lucarelli</t>
  </si>
  <si>
    <t>Colecchia</t>
  </si>
  <si>
    <t>Egidio</t>
  </si>
  <si>
    <t>Nuova Atletica Isernia</t>
  </si>
  <si>
    <t>Tomassetti</t>
  </si>
  <si>
    <t>Piperni</t>
  </si>
  <si>
    <t>Enrico</t>
  </si>
  <si>
    <t>Calzetta</t>
  </si>
  <si>
    <t>Di Giustino</t>
  </si>
  <si>
    <t>Silvia</t>
  </si>
  <si>
    <t>Donzelli</t>
  </si>
  <si>
    <t>Di Febo</t>
  </si>
  <si>
    <t>Barbara</t>
  </si>
  <si>
    <t>Tesone</t>
  </si>
  <si>
    <t>Ricci</t>
  </si>
  <si>
    <t>Mosca</t>
  </si>
  <si>
    <t>Inix Sport</t>
  </si>
  <si>
    <t>Ippoliti</t>
  </si>
  <si>
    <t>Rosangela</t>
  </si>
  <si>
    <t>Giovanna</t>
  </si>
  <si>
    <t>Congionti</t>
  </si>
  <si>
    <t>Garabello</t>
  </si>
  <si>
    <t>M70 E Oltre</t>
  </si>
  <si>
    <t>Liberatletica</t>
  </si>
  <si>
    <t>Asci</t>
  </si>
  <si>
    <t>Sante</t>
  </si>
  <si>
    <t>Baldassarre</t>
  </si>
  <si>
    <t>Bertolucci</t>
  </si>
  <si>
    <t>Germana</t>
  </si>
  <si>
    <t>Venditti</t>
  </si>
  <si>
    <t>Fazio</t>
  </si>
  <si>
    <t>Subrani</t>
  </si>
  <si>
    <t>Capaccio</t>
  </si>
  <si>
    <t>Atletica Venafro</t>
  </si>
  <si>
    <t>Di Palma</t>
  </si>
  <si>
    <t>Orazio</t>
  </si>
  <si>
    <t>Ferranti</t>
  </si>
  <si>
    <t>F50 E Oltre</t>
  </si>
  <si>
    <t>Marsili</t>
  </si>
  <si>
    <t>Felicetto</t>
  </si>
  <si>
    <t>Road Runners Club Roma</t>
  </si>
  <si>
    <t>De Rosa</t>
  </si>
  <si>
    <t>Iagrossi</t>
  </si>
  <si>
    <t>Sabrina</t>
  </si>
  <si>
    <t>Guanciale</t>
  </si>
  <si>
    <t>Benvenuti</t>
  </si>
  <si>
    <t>Pierino</t>
  </si>
  <si>
    <t>Gs Maiano</t>
  </si>
  <si>
    <t>Angela</t>
  </si>
  <si>
    <t>Di Salvatore</t>
  </si>
  <si>
    <t>Alvise</t>
  </si>
  <si>
    <t>Tommasi</t>
  </si>
  <si>
    <t>Cresca</t>
  </si>
  <si>
    <t>Trail Dei Due Laghi</t>
  </si>
  <si>
    <t>Bevilacqua</t>
  </si>
  <si>
    <t>Mariannina</t>
  </si>
  <si>
    <t>Olivieri</t>
  </si>
  <si>
    <t>Guerrino</t>
  </si>
  <si>
    <t>Cristian</t>
  </si>
  <si>
    <t>Ventura</t>
  </si>
  <si>
    <t>Bellia</t>
  </si>
  <si>
    <t>Frittella</t>
  </si>
  <si>
    <t>D'agostino</t>
  </si>
  <si>
    <t>Macale</t>
  </si>
  <si>
    <t>Manna</t>
  </si>
  <si>
    <t>Anna Maria</t>
  </si>
  <si>
    <t>A.S.D. Podistica Solidarietà</t>
  </si>
  <si>
    <t>Eco Trail della Roscetta</t>
  </si>
  <si>
    <t>Civitella Roveto (AQ) Italia - Domenica 13/10/2013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</si>
</sst>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365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366</v>
      </c>
      <c r="B3" s="22"/>
      <c r="C3" s="22"/>
      <c r="D3" s="22"/>
      <c r="E3" s="22"/>
      <c r="F3" s="22"/>
      <c r="G3" s="22"/>
      <c r="H3" s="3" t="s">
        <v>1</v>
      </c>
      <c r="I3" s="4">
        <v>21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68</v>
      </c>
      <c r="C5" s="25" t="s">
        <v>69</v>
      </c>
      <c r="D5" s="26" t="s">
        <v>70</v>
      </c>
      <c r="E5" s="25" t="s">
        <v>71</v>
      </c>
      <c r="F5" s="27">
        <v>0.06748842592592592</v>
      </c>
      <c r="G5" s="10" t="str">
        <f aca="true" t="shared" si="0" ref="G5:G68">TEXT(INT((HOUR(F5)*3600+MINUTE(F5)*60+SECOND(F5))/$I$3/60),"0")&amp;"."&amp;TEXT(MOD((HOUR(F5)*3600+MINUTE(F5)*60+SECOND(F5))/$I$3,60),"00")&amp;"/km"</f>
        <v>4.38/km</v>
      </c>
      <c r="H5" s="11">
        <f aca="true" t="shared" si="1" ref="H5:H62">F5-$F$5</f>
        <v>0</v>
      </c>
      <c r="I5" s="11">
        <f>F5-INDEX($F$5:$F$362,MATCH(D5,$D$5:$D$362,0))</f>
        <v>0</v>
      </c>
    </row>
    <row r="6" spans="1:9" s="12" customFormat="1" ht="15" customHeight="1">
      <c r="A6" s="13">
        <v>2</v>
      </c>
      <c r="B6" s="28" t="s">
        <v>72</v>
      </c>
      <c r="C6" s="28" t="s">
        <v>73</v>
      </c>
      <c r="D6" s="29" t="s">
        <v>60</v>
      </c>
      <c r="E6" s="28" t="s">
        <v>74</v>
      </c>
      <c r="F6" s="30">
        <v>0.06811342592592594</v>
      </c>
      <c r="G6" s="13" t="str">
        <f t="shared" si="0"/>
        <v>4.40/km</v>
      </c>
      <c r="H6" s="14">
        <f t="shared" si="1"/>
        <v>0.0006250000000000144</v>
      </c>
      <c r="I6" s="14">
        <f>F6-INDEX($F$5:$F$362,MATCH(D6,$D$5:$D$362,0))</f>
        <v>0</v>
      </c>
    </row>
    <row r="7" spans="1:9" s="12" customFormat="1" ht="15" customHeight="1">
      <c r="A7" s="13">
        <v>3</v>
      </c>
      <c r="B7" s="28" t="s">
        <v>75</v>
      </c>
      <c r="C7" s="28" t="s">
        <v>34</v>
      </c>
      <c r="D7" s="29" t="s">
        <v>76</v>
      </c>
      <c r="E7" s="28" t="s">
        <v>77</v>
      </c>
      <c r="F7" s="30">
        <v>0.06836805555555556</v>
      </c>
      <c r="G7" s="13" t="str">
        <f t="shared" si="0"/>
        <v>4.41/km</v>
      </c>
      <c r="H7" s="14">
        <f t="shared" si="1"/>
        <v>0.000879629629629633</v>
      </c>
      <c r="I7" s="14">
        <f>F7-INDEX($F$5:$F$362,MATCH(D7,$D$5:$D$362,0))</f>
        <v>0</v>
      </c>
    </row>
    <row r="8" spans="1:9" s="12" customFormat="1" ht="15" customHeight="1">
      <c r="A8" s="13">
        <v>4</v>
      </c>
      <c r="B8" s="28" t="s">
        <v>78</v>
      </c>
      <c r="C8" s="28" t="s">
        <v>46</v>
      </c>
      <c r="D8" s="29" t="s">
        <v>70</v>
      </c>
      <c r="E8" s="28" t="s">
        <v>77</v>
      </c>
      <c r="F8" s="30">
        <v>0.06980324074074074</v>
      </c>
      <c r="G8" s="13" t="str">
        <f t="shared" si="0"/>
        <v>4.47/km</v>
      </c>
      <c r="H8" s="14">
        <f t="shared" si="1"/>
        <v>0.0023148148148148112</v>
      </c>
      <c r="I8" s="14">
        <f>F8-INDEX($F$5:$F$362,MATCH(D8,$D$5:$D$362,0))</f>
        <v>0.0023148148148148112</v>
      </c>
    </row>
    <row r="9" spans="1:9" s="12" customFormat="1" ht="15" customHeight="1">
      <c r="A9" s="13">
        <v>5</v>
      </c>
      <c r="B9" s="28" t="s">
        <v>79</v>
      </c>
      <c r="C9" s="28" t="s">
        <v>13</v>
      </c>
      <c r="D9" s="29" t="s">
        <v>70</v>
      </c>
      <c r="E9" s="28" t="s">
        <v>80</v>
      </c>
      <c r="F9" s="30">
        <v>0.07109953703703703</v>
      </c>
      <c r="G9" s="13" t="str">
        <f t="shared" si="0"/>
        <v>4.53/km</v>
      </c>
      <c r="H9" s="14">
        <f t="shared" si="1"/>
        <v>0.0036111111111111066</v>
      </c>
      <c r="I9" s="14">
        <f>F9-INDEX($F$5:$F$362,MATCH(D9,$D$5:$D$362,0))</f>
        <v>0.0036111111111111066</v>
      </c>
    </row>
    <row r="10" spans="1:9" s="12" customFormat="1" ht="15" customHeight="1">
      <c r="A10" s="13">
        <v>6</v>
      </c>
      <c r="B10" s="28" t="s">
        <v>81</v>
      </c>
      <c r="C10" s="28" t="s">
        <v>82</v>
      </c>
      <c r="D10" s="29" t="s">
        <v>76</v>
      </c>
      <c r="E10" s="28" t="s">
        <v>30</v>
      </c>
      <c r="F10" s="30">
        <v>0.07393518518518519</v>
      </c>
      <c r="G10" s="13" t="str">
        <f t="shared" si="0"/>
        <v>5.04/km</v>
      </c>
      <c r="H10" s="14">
        <f t="shared" si="1"/>
        <v>0.006446759259259263</v>
      </c>
      <c r="I10" s="14">
        <f>F10-INDEX($F$5:$F$362,MATCH(D10,$D$5:$D$362,0))</f>
        <v>0.00556712962962963</v>
      </c>
    </row>
    <row r="11" spans="1:9" s="12" customFormat="1" ht="15" customHeight="1">
      <c r="A11" s="13">
        <v>7</v>
      </c>
      <c r="B11" s="28" t="s">
        <v>83</v>
      </c>
      <c r="C11" s="28" t="s">
        <v>16</v>
      </c>
      <c r="D11" s="29" t="s">
        <v>84</v>
      </c>
      <c r="E11" s="28" t="s">
        <v>85</v>
      </c>
      <c r="F11" s="30">
        <v>0.07425925925925926</v>
      </c>
      <c r="G11" s="13" t="str">
        <f t="shared" si="0"/>
        <v>5.06/km</v>
      </c>
      <c r="H11" s="14">
        <f t="shared" si="1"/>
        <v>0.006770833333333337</v>
      </c>
      <c r="I11" s="14">
        <f>F11-INDEX($F$5:$F$362,MATCH(D11,$D$5:$D$362,0))</f>
        <v>0</v>
      </c>
    </row>
    <row r="12" spans="1:9" s="12" customFormat="1" ht="15" customHeight="1">
      <c r="A12" s="13">
        <v>8</v>
      </c>
      <c r="B12" s="28" t="s">
        <v>86</v>
      </c>
      <c r="C12" s="28" t="s">
        <v>38</v>
      </c>
      <c r="D12" s="29" t="s">
        <v>70</v>
      </c>
      <c r="E12" s="28" t="s">
        <v>87</v>
      </c>
      <c r="F12" s="30">
        <v>0.07524305555555556</v>
      </c>
      <c r="G12" s="13" t="str">
        <f t="shared" si="0"/>
        <v>5.10/km</v>
      </c>
      <c r="H12" s="14">
        <f t="shared" si="1"/>
        <v>0.007754629629629639</v>
      </c>
      <c r="I12" s="14">
        <f>F12-INDEX($F$5:$F$362,MATCH(D12,$D$5:$D$362,0))</f>
        <v>0.007754629629629639</v>
      </c>
    </row>
    <row r="13" spans="1:9" s="12" customFormat="1" ht="15" customHeight="1">
      <c r="A13" s="13">
        <v>9</v>
      </c>
      <c r="B13" s="28" t="s">
        <v>88</v>
      </c>
      <c r="C13" s="28" t="s">
        <v>89</v>
      </c>
      <c r="D13" s="29" t="s">
        <v>60</v>
      </c>
      <c r="E13" s="28" t="s">
        <v>87</v>
      </c>
      <c r="F13" s="30">
        <v>0.07539351851851851</v>
      </c>
      <c r="G13" s="13" t="str">
        <f t="shared" si="0"/>
        <v>5.10/km</v>
      </c>
      <c r="H13" s="14">
        <f t="shared" si="1"/>
        <v>0.007905092592592589</v>
      </c>
      <c r="I13" s="14">
        <f>F13-INDEX($F$5:$F$362,MATCH(D13,$D$5:$D$362,0))</f>
        <v>0.007280092592592574</v>
      </c>
    </row>
    <row r="14" spans="1:9" s="12" customFormat="1" ht="15" customHeight="1">
      <c r="A14" s="13">
        <v>10</v>
      </c>
      <c r="B14" s="28" t="s">
        <v>90</v>
      </c>
      <c r="C14" s="28" t="s">
        <v>40</v>
      </c>
      <c r="D14" s="29" t="s">
        <v>60</v>
      </c>
      <c r="E14" s="28" t="s">
        <v>91</v>
      </c>
      <c r="F14" s="30">
        <v>0.07579861111111111</v>
      </c>
      <c r="G14" s="13" t="str">
        <f t="shared" si="0"/>
        <v>5.12/km</v>
      </c>
      <c r="H14" s="14">
        <f t="shared" si="1"/>
        <v>0.008310185185185184</v>
      </c>
      <c r="I14" s="14">
        <f>F14-INDEX($F$5:$F$362,MATCH(D14,$D$5:$D$362,0))</f>
        <v>0.00768518518518517</v>
      </c>
    </row>
    <row r="15" spans="1:9" s="12" customFormat="1" ht="15" customHeight="1">
      <c r="A15" s="13">
        <v>11</v>
      </c>
      <c r="B15" s="28" t="s">
        <v>92</v>
      </c>
      <c r="C15" s="28" t="s">
        <v>43</v>
      </c>
      <c r="D15" s="29" t="s">
        <v>60</v>
      </c>
      <c r="E15" s="28" t="s">
        <v>77</v>
      </c>
      <c r="F15" s="30">
        <v>0.07597222222222222</v>
      </c>
      <c r="G15" s="13" t="str">
        <f t="shared" si="0"/>
        <v>5.13/km</v>
      </c>
      <c r="H15" s="14">
        <f t="shared" si="1"/>
        <v>0.008483796296296295</v>
      </c>
      <c r="I15" s="14">
        <f>F15-INDEX($F$5:$F$362,MATCH(D15,$D$5:$D$362,0))</f>
        <v>0.00785879629629628</v>
      </c>
    </row>
    <row r="16" spans="1:9" s="12" customFormat="1" ht="15" customHeight="1">
      <c r="A16" s="13">
        <v>12</v>
      </c>
      <c r="B16" s="28" t="s">
        <v>93</v>
      </c>
      <c r="C16" s="28" t="s">
        <v>94</v>
      </c>
      <c r="D16" s="29" t="s">
        <v>84</v>
      </c>
      <c r="E16" s="28" t="s">
        <v>85</v>
      </c>
      <c r="F16" s="30">
        <v>0.07671296296296297</v>
      </c>
      <c r="G16" s="13" t="str">
        <f t="shared" si="0"/>
        <v>5.16/km</v>
      </c>
      <c r="H16" s="14">
        <f t="shared" si="1"/>
        <v>0.009224537037037045</v>
      </c>
      <c r="I16" s="14">
        <f>F16-INDEX($F$5:$F$362,MATCH(D16,$D$5:$D$362,0))</f>
        <v>0.002453703703703708</v>
      </c>
    </row>
    <row r="17" spans="1:9" s="12" customFormat="1" ht="15" customHeight="1">
      <c r="A17" s="13">
        <v>13</v>
      </c>
      <c r="B17" s="28" t="s">
        <v>95</v>
      </c>
      <c r="C17" s="28" t="s">
        <v>39</v>
      </c>
      <c r="D17" s="29" t="s">
        <v>96</v>
      </c>
      <c r="E17" s="28" t="s">
        <v>77</v>
      </c>
      <c r="F17" s="30">
        <v>0.07784722222222222</v>
      </c>
      <c r="G17" s="13" t="str">
        <f t="shared" si="0"/>
        <v>5.20/km</v>
      </c>
      <c r="H17" s="14">
        <f t="shared" si="1"/>
        <v>0.010358796296296297</v>
      </c>
      <c r="I17" s="14">
        <f>F17-INDEX($F$5:$F$362,MATCH(D17,$D$5:$D$362,0))</f>
        <v>0</v>
      </c>
    </row>
    <row r="18" spans="1:9" s="12" customFormat="1" ht="15" customHeight="1">
      <c r="A18" s="13">
        <v>14</v>
      </c>
      <c r="B18" s="28" t="s">
        <v>97</v>
      </c>
      <c r="C18" s="28" t="s">
        <v>12</v>
      </c>
      <c r="D18" s="29" t="s">
        <v>70</v>
      </c>
      <c r="E18" s="28" t="s">
        <v>98</v>
      </c>
      <c r="F18" s="30">
        <v>0.07809027777777779</v>
      </c>
      <c r="G18" s="13" t="str">
        <f t="shared" si="0"/>
        <v>5.21/km</v>
      </c>
      <c r="H18" s="14">
        <f t="shared" si="1"/>
        <v>0.010601851851851862</v>
      </c>
      <c r="I18" s="14">
        <f>F18-INDEX($F$5:$F$362,MATCH(D18,$D$5:$D$362,0))</f>
        <v>0.010601851851851862</v>
      </c>
    </row>
    <row r="19" spans="1:9" s="12" customFormat="1" ht="15" customHeight="1">
      <c r="A19" s="13">
        <v>15</v>
      </c>
      <c r="B19" s="28" t="s">
        <v>99</v>
      </c>
      <c r="C19" s="28" t="s">
        <v>100</v>
      </c>
      <c r="D19" s="29" t="s">
        <v>96</v>
      </c>
      <c r="E19" s="28" t="s">
        <v>85</v>
      </c>
      <c r="F19" s="30">
        <v>0.07927083333333333</v>
      </c>
      <c r="G19" s="13" t="str">
        <f t="shared" si="0"/>
        <v>5.26/km</v>
      </c>
      <c r="H19" s="14">
        <f t="shared" si="1"/>
        <v>0.011782407407407408</v>
      </c>
      <c r="I19" s="14">
        <f>F19-INDEX($F$5:$F$362,MATCH(D19,$D$5:$D$362,0))</f>
        <v>0.0014236111111111116</v>
      </c>
    </row>
    <row r="20" spans="1:9" s="12" customFormat="1" ht="15" customHeight="1">
      <c r="A20" s="13">
        <v>16</v>
      </c>
      <c r="B20" s="28" t="s">
        <v>101</v>
      </c>
      <c r="C20" s="28" t="s">
        <v>102</v>
      </c>
      <c r="D20" s="29" t="s">
        <v>96</v>
      </c>
      <c r="E20" s="28" t="s">
        <v>30</v>
      </c>
      <c r="F20" s="30">
        <v>0.0793287037037037</v>
      </c>
      <c r="G20" s="13" t="str">
        <f t="shared" si="0"/>
        <v>5.26/km</v>
      </c>
      <c r="H20" s="14">
        <f t="shared" si="1"/>
        <v>0.011840277777777783</v>
      </c>
      <c r="I20" s="14">
        <f>F20-INDEX($F$5:$F$362,MATCH(D20,$D$5:$D$362,0))</f>
        <v>0.0014814814814814864</v>
      </c>
    </row>
    <row r="21" spans="1:9" s="12" customFormat="1" ht="15" customHeight="1">
      <c r="A21" s="13">
        <v>17</v>
      </c>
      <c r="B21" s="28" t="s">
        <v>103</v>
      </c>
      <c r="C21" s="28" t="s">
        <v>104</v>
      </c>
      <c r="D21" s="29" t="s">
        <v>60</v>
      </c>
      <c r="E21" s="28" t="s">
        <v>105</v>
      </c>
      <c r="F21" s="30">
        <v>0.08069444444444444</v>
      </c>
      <c r="G21" s="13" t="str">
        <f t="shared" si="0"/>
        <v>5.32/km</v>
      </c>
      <c r="H21" s="14">
        <f t="shared" si="1"/>
        <v>0.01320601851851852</v>
      </c>
      <c r="I21" s="14">
        <f>F21-INDEX($F$5:$F$362,MATCH(D21,$D$5:$D$362,0))</f>
        <v>0.012581018518518505</v>
      </c>
    </row>
    <row r="22" spans="1:9" s="12" customFormat="1" ht="15" customHeight="1">
      <c r="A22" s="13">
        <v>18</v>
      </c>
      <c r="B22" s="28" t="s">
        <v>106</v>
      </c>
      <c r="C22" s="28" t="s">
        <v>27</v>
      </c>
      <c r="D22" s="29" t="s">
        <v>70</v>
      </c>
      <c r="E22" s="28" t="s">
        <v>98</v>
      </c>
      <c r="F22" s="30">
        <v>0.08084490740740741</v>
      </c>
      <c r="G22" s="13" t="str">
        <f t="shared" si="0"/>
        <v>5.33/km</v>
      </c>
      <c r="H22" s="14">
        <f t="shared" si="1"/>
        <v>0.013356481481481483</v>
      </c>
      <c r="I22" s="14">
        <f>F22-INDEX($F$5:$F$362,MATCH(D22,$D$5:$D$362,0))</f>
        <v>0.013356481481481483</v>
      </c>
    </row>
    <row r="23" spans="1:9" s="12" customFormat="1" ht="15" customHeight="1">
      <c r="A23" s="13">
        <v>19</v>
      </c>
      <c r="B23" s="28" t="s">
        <v>107</v>
      </c>
      <c r="C23" s="28" t="s">
        <v>27</v>
      </c>
      <c r="D23" s="29" t="s">
        <v>60</v>
      </c>
      <c r="E23" s="28" t="s">
        <v>85</v>
      </c>
      <c r="F23" s="30">
        <v>0.08089120370370372</v>
      </c>
      <c r="G23" s="13" t="str">
        <f t="shared" si="0"/>
        <v>5.33/km</v>
      </c>
      <c r="H23" s="14">
        <f t="shared" si="1"/>
        <v>0.013402777777777791</v>
      </c>
      <c r="I23" s="14">
        <f>F23-INDEX($F$5:$F$362,MATCH(D23,$D$5:$D$362,0))</f>
        <v>0.012777777777777777</v>
      </c>
    </row>
    <row r="24" spans="1:9" s="12" customFormat="1" ht="15" customHeight="1">
      <c r="A24" s="13">
        <v>20</v>
      </c>
      <c r="B24" s="28" t="s">
        <v>108</v>
      </c>
      <c r="C24" s="28" t="s">
        <v>58</v>
      </c>
      <c r="D24" s="29" t="s">
        <v>76</v>
      </c>
      <c r="E24" s="28" t="s">
        <v>109</v>
      </c>
      <c r="F24" s="30">
        <v>0.08100694444444444</v>
      </c>
      <c r="G24" s="13" t="str">
        <f t="shared" si="0"/>
        <v>5.33/km</v>
      </c>
      <c r="H24" s="14">
        <f t="shared" si="1"/>
        <v>0.013518518518518513</v>
      </c>
      <c r="I24" s="14">
        <f>F24-INDEX($F$5:$F$362,MATCH(D24,$D$5:$D$362,0))</f>
        <v>0.01263888888888888</v>
      </c>
    </row>
    <row r="25" spans="1:9" s="12" customFormat="1" ht="15" customHeight="1">
      <c r="A25" s="13">
        <v>21</v>
      </c>
      <c r="B25" s="28" t="s">
        <v>110</v>
      </c>
      <c r="C25" s="28" t="s">
        <v>12</v>
      </c>
      <c r="D25" s="29" t="s">
        <v>111</v>
      </c>
      <c r="E25" s="28" t="s">
        <v>32</v>
      </c>
      <c r="F25" s="30">
        <v>0.08116898148148148</v>
      </c>
      <c r="G25" s="13" t="str">
        <f t="shared" si="0"/>
        <v>5.34/km</v>
      </c>
      <c r="H25" s="14">
        <f t="shared" si="1"/>
        <v>0.013680555555555557</v>
      </c>
      <c r="I25" s="14">
        <f>F25-INDEX($F$5:$F$362,MATCH(D25,$D$5:$D$362,0))</f>
        <v>0</v>
      </c>
    </row>
    <row r="26" spans="1:9" s="12" customFormat="1" ht="15" customHeight="1">
      <c r="A26" s="13">
        <v>22</v>
      </c>
      <c r="B26" s="28" t="s">
        <v>112</v>
      </c>
      <c r="C26" s="28" t="s">
        <v>22</v>
      </c>
      <c r="D26" s="29" t="s">
        <v>96</v>
      </c>
      <c r="E26" s="28" t="s">
        <v>80</v>
      </c>
      <c r="F26" s="30">
        <v>0.08131944444444444</v>
      </c>
      <c r="G26" s="13" t="str">
        <f t="shared" si="0"/>
        <v>5.35/km</v>
      </c>
      <c r="H26" s="14">
        <f t="shared" si="1"/>
        <v>0.01383101851851852</v>
      </c>
      <c r="I26" s="14">
        <f>F26-INDEX($F$5:$F$362,MATCH(D26,$D$5:$D$362,0))</f>
        <v>0.0034722222222222238</v>
      </c>
    </row>
    <row r="27" spans="1:9" s="12" customFormat="1" ht="15" customHeight="1">
      <c r="A27" s="13">
        <v>23</v>
      </c>
      <c r="B27" s="28" t="s">
        <v>113</v>
      </c>
      <c r="C27" s="28" t="s">
        <v>114</v>
      </c>
      <c r="D27" s="29" t="s">
        <v>115</v>
      </c>
      <c r="E27" s="28" t="s">
        <v>85</v>
      </c>
      <c r="F27" s="30">
        <v>0.08140046296296297</v>
      </c>
      <c r="G27" s="13" t="str">
        <f t="shared" si="0"/>
        <v>5.35/km</v>
      </c>
      <c r="H27" s="14">
        <f t="shared" si="1"/>
        <v>0.013912037037037042</v>
      </c>
      <c r="I27" s="14">
        <f>F27-INDEX($F$5:$F$362,MATCH(D27,$D$5:$D$362,0))</f>
        <v>0</v>
      </c>
    </row>
    <row r="28" spans="1:9" s="15" customFormat="1" ht="15" customHeight="1">
      <c r="A28" s="13">
        <v>24</v>
      </c>
      <c r="B28" s="28" t="s">
        <v>116</v>
      </c>
      <c r="C28" s="28" t="s">
        <v>117</v>
      </c>
      <c r="D28" s="29" t="s">
        <v>96</v>
      </c>
      <c r="E28" s="28" t="s">
        <v>85</v>
      </c>
      <c r="F28" s="30">
        <v>0.08181712962962963</v>
      </c>
      <c r="G28" s="13" t="str">
        <f t="shared" si="0"/>
        <v>5.37/km</v>
      </c>
      <c r="H28" s="14">
        <f t="shared" si="1"/>
        <v>0.014328703703703705</v>
      </c>
      <c r="I28" s="14">
        <f>F28-INDEX($F$5:$F$362,MATCH(D28,$D$5:$D$362,0))</f>
        <v>0.003969907407407408</v>
      </c>
    </row>
    <row r="29" spans="1:9" ht="15" customHeight="1">
      <c r="A29" s="13">
        <v>25</v>
      </c>
      <c r="B29" s="28" t="s">
        <v>118</v>
      </c>
      <c r="C29" s="28" t="s">
        <v>17</v>
      </c>
      <c r="D29" s="29" t="s">
        <v>76</v>
      </c>
      <c r="E29" s="28" t="s">
        <v>77</v>
      </c>
      <c r="F29" s="30">
        <v>0.0820601851851852</v>
      </c>
      <c r="G29" s="13" t="str">
        <f t="shared" si="0"/>
        <v>5.38/km</v>
      </c>
      <c r="H29" s="14">
        <f t="shared" si="1"/>
        <v>0.01457175925925927</v>
      </c>
      <c r="I29" s="14">
        <f>F29-INDEX($F$5:$F$362,MATCH(D29,$D$5:$D$362,0))</f>
        <v>0.013692129629629637</v>
      </c>
    </row>
    <row r="30" spans="1:9" ht="15" customHeight="1">
      <c r="A30" s="13">
        <v>26</v>
      </c>
      <c r="B30" s="28" t="s">
        <v>119</v>
      </c>
      <c r="C30" s="28" t="s">
        <v>17</v>
      </c>
      <c r="D30" s="29" t="s">
        <v>84</v>
      </c>
      <c r="E30" s="28" t="s">
        <v>32</v>
      </c>
      <c r="F30" s="30">
        <v>0.08241898148148148</v>
      </c>
      <c r="G30" s="13" t="str">
        <f t="shared" si="0"/>
        <v>5.39/km</v>
      </c>
      <c r="H30" s="14">
        <f t="shared" si="1"/>
        <v>0.014930555555555558</v>
      </c>
      <c r="I30" s="14">
        <f>F30-INDEX($F$5:$F$362,MATCH(D30,$D$5:$D$362,0))</f>
        <v>0.008159722222222221</v>
      </c>
    </row>
    <row r="31" spans="1:9" ht="15" customHeight="1">
      <c r="A31" s="13">
        <v>27</v>
      </c>
      <c r="B31" s="28" t="s">
        <v>120</v>
      </c>
      <c r="C31" s="28" t="s">
        <v>64</v>
      </c>
      <c r="D31" s="29" t="s">
        <v>70</v>
      </c>
      <c r="E31" s="28" t="s">
        <v>32</v>
      </c>
      <c r="F31" s="30">
        <v>0.08246527777777778</v>
      </c>
      <c r="G31" s="13" t="str">
        <f t="shared" si="0"/>
        <v>5.39/km</v>
      </c>
      <c r="H31" s="14">
        <f t="shared" si="1"/>
        <v>0.014976851851851852</v>
      </c>
      <c r="I31" s="14">
        <f>F31-INDEX($F$5:$F$362,MATCH(D31,$D$5:$D$362,0))</f>
        <v>0.014976851851851852</v>
      </c>
    </row>
    <row r="32" spans="1:9" ht="15" customHeight="1">
      <c r="A32" s="13">
        <v>28</v>
      </c>
      <c r="B32" s="28" t="s">
        <v>121</v>
      </c>
      <c r="C32" s="28" t="s">
        <v>12</v>
      </c>
      <c r="D32" s="29" t="s">
        <v>76</v>
      </c>
      <c r="E32" s="28" t="s">
        <v>85</v>
      </c>
      <c r="F32" s="30">
        <v>0.08248842592592592</v>
      </c>
      <c r="G32" s="13" t="str">
        <f t="shared" si="0"/>
        <v>5.39/km</v>
      </c>
      <c r="H32" s="14">
        <f t="shared" si="1"/>
        <v>0.015</v>
      </c>
      <c r="I32" s="14">
        <f>F32-INDEX($F$5:$F$362,MATCH(D32,$D$5:$D$362,0))</f>
        <v>0.014120370370370366</v>
      </c>
    </row>
    <row r="33" spans="1:9" ht="15" customHeight="1">
      <c r="A33" s="13">
        <v>29</v>
      </c>
      <c r="B33" s="28" t="s">
        <v>48</v>
      </c>
      <c r="C33" s="28" t="s">
        <v>45</v>
      </c>
      <c r="D33" s="29" t="s">
        <v>96</v>
      </c>
      <c r="E33" s="28" t="s">
        <v>77</v>
      </c>
      <c r="F33" s="30">
        <v>0.08302083333333334</v>
      </c>
      <c r="G33" s="13" t="str">
        <f t="shared" si="0"/>
        <v>5.42/km</v>
      </c>
      <c r="H33" s="14">
        <f t="shared" si="1"/>
        <v>0.015532407407407411</v>
      </c>
      <c r="I33" s="14">
        <f>F33-INDEX($F$5:$F$362,MATCH(D33,$D$5:$D$362,0))</f>
        <v>0.005173611111111115</v>
      </c>
    </row>
    <row r="34" spans="1:9" ht="15" customHeight="1">
      <c r="A34" s="13">
        <v>30</v>
      </c>
      <c r="B34" s="28" t="s">
        <v>28</v>
      </c>
      <c r="C34" s="28" t="s">
        <v>122</v>
      </c>
      <c r="D34" s="29" t="s">
        <v>115</v>
      </c>
      <c r="E34" s="28" t="s">
        <v>123</v>
      </c>
      <c r="F34" s="30">
        <v>0.0835185185185185</v>
      </c>
      <c r="G34" s="13" t="str">
        <f t="shared" si="0"/>
        <v>5.44/km</v>
      </c>
      <c r="H34" s="14">
        <f t="shared" si="1"/>
        <v>0.016030092592592582</v>
      </c>
      <c r="I34" s="14">
        <f>F34-INDEX($F$5:$F$362,MATCH(D34,$D$5:$D$362,0))</f>
        <v>0.0021180555555555397</v>
      </c>
    </row>
    <row r="35" spans="1:9" ht="15" customHeight="1">
      <c r="A35" s="13">
        <v>31</v>
      </c>
      <c r="B35" s="28" t="s">
        <v>45</v>
      </c>
      <c r="C35" s="28" t="s">
        <v>46</v>
      </c>
      <c r="D35" s="29" t="s">
        <v>70</v>
      </c>
      <c r="E35" s="28" t="s">
        <v>47</v>
      </c>
      <c r="F35" s="30">
        <v>0.08366898148148148</v>
      </c>
      <c r="G35" s="13" t="str">
        <f t="shared" si="0"/>
        <v>5.44/km</v>
      </c>
      <c r="H35" s="14">
        <f t="shared" si="1"/>
        <v>0.01618055555555556</v>
      </c>
      <c r="I35" s="14">
        <f>F35-INDEX($F$5:$F$362,MATCH(D35,$D$5:$D$362,0))</f>
        <v>0.01618055555555556</v>
      </c>
    </row>
    <row r="36" spans="1:9" ht="15" customHeight="1">
      <c r="A36" s="13">
        <v>32</v>
      </c>
      <c r="B36" s="28" t="s">
        <v>124</v>
      </c>
      <c r="C36" s="28" t="s">
        <v>125</v>
      </c>
      <c r="D36" s="29" t="s">
        <v>96</v>
      </c>
      <c r="E36" s="28" t="s">
        <v>77</v>
      </c>
      <c r="F36" s="30">
        <v>0.08396990740740741</v>
      </c>
      <c r="G36" s="13" t="str">
        <f t="shared" si="0"/>
        <v>5.45/km</v>
      </c>
      <c r="H36" s="14">
        <f t="shared" si="1"/>
        <v>0.016481481481481486</v>
      </c>
      <c r="I36" s="14">
        <f>F36-INDEX($F$5:$F$362,MATCH(D36,$D$5:$D$362,0))</f>
        <v>0.006122685185185189</v>
      </c>
    </row>
    <row r="37" spans="1:9" ht="15" customHeight="1">
      <c r="A37" s="13">
        <v>33</v>
      </c>
      <c r="B37" s="28" t="s">
        <v>126</v>
      </c>
      <c r="C37" s="28" t="s">
        <v>67</v>
      </c>
      <c r="D37" s="29" t="s">
        <v>70</v>
      </c>
      <c r="E37" s="28" t="s">
        <v>85</v>
      </c>
      <c r="F37" s="30">
        <v>0.08416666666666667</v>
      </c>
      <c r="G37" s="13" t="str">
        <f t="shared" si="0"/>
        <v>5.46/km</v>
      </c>
      <c r="H37" s="14">
        <f t="shared" si="1"/>
        <v>0.016678240740740743</v>
      </c>
      <c r="I37" s="14">
        <f>F37-INDEX($F$5:$F$362,MATCH(D37,$D$5:$D$362,0))</f>
        <v>0.016678240740740743</v>
      </c>
    </row>
    <row r="38" spans="1:9" ht="15" customHeight="1">
      <c r="A38" s="13">
        <v>34</v>
      </c>
      <c r="B38" s="28" t="s">
        <v>127</v>
      </c>
      <c r="C38" s="28" t="s">
        <v>14</v>
      </c>
      <c r="D38" s="29" t="s">
        <v>84</v>
      </c>
      <c r="E38" s="28" t="s">
        <v>128</v>
      </c>
      <c r="F38" s="30">
        <v>0.0845949074074074</v>
      </c>
      <c r="G38" s="13" t="str">
        <f t="shared" si="0"/>
        <v>5.48/km</v>
      </c>
      <c r="H38" s="14">
        <f t="shared" si="1"/>
        <v>0.017106481481481473</v>
      </c>
      <c r="I38" s="14">
        <f>F38-INDEX($F$5:$F$362,MATCH(D38,$D$5:$D$362,0))</f>
        <v>0.010335648148148135</v>
      </c>
    </row>
    <row r="39" spans="1:9" ht="15" customHeight="1">
      <c r="A39" s="13">
        <v>35</v>
      </c>
      <c r="B39" s="28" t="s">
        <v>129</v>
      </c>
      <c r="C39" s="28" t="s">
        <v>130</v>
      </c>
      <c r="D39" s="29" t="s">
        <v>76</v>
      </c>
      <c r="E39" s="28" t="s">
        <v>131</v>
      </c>
      <c r="F39" s="30">
        <v>0.08467592592592593</v>
      </c>
      <c r="G39" s="13" t="str">
        <f t="shared" si="0"/>
        <v>5.48/km</v>
      </c>
      <c r="H39" s="14">
        <f t="shared" si="1"/>
        <v>0.01718750000000001</v>
      </c>
      <c r="I39" s="14">
        <f>F39-INDEX($F$5:$F$362,MATCH(D39,$D$5:$D$362,0))</f>
        <v>0.016307870370370375</v>
      </c>
    </row>
    <row r="40" spans="1:9" ht="15" customHeight="1">
      <c r="A40" s="13">
        <v>36</v>
      </c>
      <c r="B40" s="28" t="s">
        <v>132</v>
      </c>
      <c r="C40" s="28" t="s">
        <v>14</v>
      </c>
      <c r="D40" s="29" t="s">
        <v>60</v>
      </c>
      <c r="E40" s="28" t="s">
        <v>47</v>
      </c>
      <c r="F40" s="30">
        <v>0.08471064814814815</v>
      </c>
      <c r="G40" s="13" t="str">
        <f t="shared" si="0"/>
        <v>5.49/km</v>
      </c>
      <c r="H40" s="14">
        <f t="shared" si="1"/>
        <v>0.017222222222222222</v>
      </c>
      <c r="I40" s="14">
        <f>F40-INDEX($F$5:$F$362,MATCH(D40,$D$5:$D$362,0))</f>
        <v>0.016597222222222208</v>
      </c>
    </row>
    <row r="41" spans="1:9" ht="15" customHeight="1">
      <c r="A41" s="13">
        <v>37</v>
      </c>
      <c r="B41" s="28" t="s">
        <v>133</v>
      </c>
      <c r="C41" s="28" t="s">
        <v>20</v>
      </c>
      <c r="D41" s="29" t="s">
        <v>84</v>
      </c>
      <c r="E41" s="28" t="s">
        <v>77</v>
      </c>
      <c r="F41" s="30">
        <v>0.08475694444444444</v>
      </c>
      <c r="G41" s="13" t="str">
        <f t="shared" si="0"/>
        <v>5.49/km</v>
      </c>
      <c r="H41" s="14">
        <f t="shared" si="1"/>
        <v>0.017268518518518516</v>
      </c>
      <c r="I41" s="14">
        <f>F41-INDEX($F$5:$F$362,MATCH(D41,$D$5:$D$362,0))</f>
        <v>0.01049768518518518</v>
      </c>
    </row>
    <row r="42" spans="1:9" ht="15" customHeight="1">
      <c r="A42" s="13">
        <v>38</v>
      </c>
      <c r="B42" s="28" t="s">
        <v>134</v>
      </c>
      <c r="C42" s="28" t="s">
        <v>12</v>
      </c>
      <c r="D42" s="29" t="s">
        <v>60</v>
      </c>
      <c r="E42" s="28" t="s">
        <v>30</v>
      </c>
      <c r="F42" s="30">
        <v>0.08475694444444444</v>
      </c>
      <c r="G42" s="13" t="str">
        <f t="shared" si="0"/>
        <v>5.49/km</v>
      </c>
      <c r="H42" s="14">
        <f t="shared" si="1"/>
        <v>0.017268518518518516</v>
      </c>
      <c r="I42" s="14">
        <f>F42-INDEX($F$5:$F$362,MATCH(D42,$D$5:$D$362,0))</f>
        <v>0.016643518518518502</v>
      </c>
    </row>
    <row r="43" spans="1:9" ht="15" customHeight="1">
      <c r="A43" s="13">
        <v>39</v>
      </c>
      <c r="B43" s="28" t="s">
        <v>135</v>
      </c>
      <c r="C43" s="28" t="s">
        <v>136</v>
      </c>
      <c r="D43" s="29" t="s">
        <v>70</v>
      </c>
      <c r="E43" s="28" t="s">
        <v>80</v>
      </c>
      <c r="F43" s="30">
        <v>0.08476851851851852</v>
      </c>
      <c r="G43" s="13" t="str">
        <f t="shared" si="0"/>
        <v>5.49/km</v>
      </c>
      <c r="H43" s="14">
        <f t="shared" si="1"/>
        <v>0.017280092592592597</v>
      </c>
      <c r="I43" s="14">
        <f>F43-INDEX($F$5:$F$362,MATCH(D43,$D$5:$D$362,0))</f>
        <v>0.017280092592592597</v>
      </c>
    </row>
    <row r="44" spans="1:9" ht="15" customHeight="1">
      <c r="A44" s="13">
        <v>40</v>
      </c>
      <c r="B44" s="28" t="s">
        <v>137</v>
      </c>
      <c r="C44" s="28" t="s">
        <v>40</v>
      </c>
      <c r="D44" s="29" t="s">
        <v>70</v>
      </c>
      <c r="E44" s="28" t="s">
        <v>85</v>
      </c>
      <c r="F44" s="30">
        <v>0.08490740740740742</v>
      </c>
      <c r="G44" s="13" t="str">
        <f t="shared" si="0"/>
        <v>5.49/km</v>
      </c>
      <c r="H44" s="14">
        <f t="shared" si="1"/>
        <v>0.017418981481481494</v>
      </c>
      <c r="I44" s="14">
        <f>F44-INDEX($F$5:$F$362,MATCH(D44,$D$5:$D$362,0))</f>
        <v>0.017418981481481494</v>
      </c>
    </row>
    <row r="45" spans="1:9" ht="15" customHeight="1">
      <c r="A45" s="13">
        <v>41</v>
      </c>
      <c r="B45" s="28" t="s">
        <v>129</v>
      </c>
      <c r="C45" s="28" t="s">
        <v>45</v>
      </c>
      <c r="D45" s="29" t="s">
        <v>84</v>
      </c>
      <c r="E45" s="28" t="s">
        <v>138</v>
      </c>
      <c r="F45" s="30">
        <v>0.0849537037037037</v>
      </c>
      <c r="G45" s="13" t="str">
        <f t="shared" si="0"/>
        <v>5.50/km</v>
      </c>
      <c r="H45" s="14">
        <f t="shared" si="1"/>
        <v>0.017465277777777774</v>
      </c>
      <c r="I45" s="14">
        <f>F45-INDEX($F$5:$F$362,MATCH(D45,$D$5:$D$362,0))</f>
        <v>0.010694444444444437</v>
      </c>
    </row>
    <row r="46" spans="1:9" ht="15" customHeight="1">
      <c r="A46" s="13">
        <v>42</v>
      </c>
      <c r="B46" s="28" t="s">
        <v>55</v>
      </c>
      <c r="C46" s="28" t="s">
        <v>56</v>
      </c>
      <c r="D46" s="29" t="s">
        <v>76</v>
      </c>
      <c r="E46" s="28" t="s">
        <v>139</v>
      </c>
      <c r="F46" s="30">
        <v>0.08508101851851851</v>
      </c>
      <c r="G46" s="13" t="str">
        <f t="shared" si="0"/>
        <v>5.50/km</v>
      </c>
      <c r="H46" s="14">
        <f t="shared" si="1"/>
        <v>0.01759259259259259</v>
      </c>
      <c r="I46" s="14">
        <f>F46-INDEX($F$5:$F$362,MATCH(D46,$D$5:$D$362,0))</f>
        <v>0.016712962962962957</v>
      </c>
    </row>
    <row r="47" spans="1:9" ht="15" customHeight="1">
      <c r="A47" s="13">
        <v>43</v>
      </c>
      <c r="B47" s="28" t="s">
        <v>52</v>
      </c>
      <c r="C47" s="28" t="s">
        <v>53</v>
      </c>
      <c r="D47" s="29" t="s">
        <v>96</v>
      </c>
      <c r="E47" s="28" t="s">
        <v>54</v>
      </c>
      <c r="F47" s="30">
        <v>0.08572916666666668</v>
      </c>
      <c r="G47" s="13" t="str">
        <f t="shared" si="0"/>
        <v>5.53/km</v>
      </c>
      <c r="H47" s="14">
        <f t="shared" si="1"/>
        <v>0.018240740740740752</v>
      </c>
      <c r="I47" s="14">
        <f>F47-INDEX($F$5:$F$362,MATCH(D47,$D$5:$D$362,0))</f>
        <v>0.007881944444444455</v>
      </c>
    </row>
    <row r="48" spans="1:9" ht="15" customHeight="1">
      <c r="A48" s="13">
        <v>44</v>
      </c>
      <c r="B48" s="28" t="s">
        <v>140</v>
      </c>
      <c r="C48" s="28" t="s">
        <v>38</v>
      </c>
      <c r="D48" s="29" t="s">
        <v>70</v>
      </c>
      <c r="E48" s="28" t="s">
        <v>32</v>
      </c>
      <c r="F48" s="30">
        <v>0.08630787037037037</v>
      </c>
      <c r="G48" s="13" t="str">
        <f t="shared" si="0"/>
        <v>5.55/km</v>
      </c>
      <c r="H48" s="14">
        <f t="shared" si="1"/>
        <v>0.018819444444444444</v>
      </c>
      <c r="I48" s="14">
        <f>F48-INDEX($F$5:$F$362,MATCH(D48,$D$5:$D$362,0))</f>
        <v>0.018819444444444444</v>
      </c>
    </row>
    <row r="49" spans="1:9" ht="15" customHeight="1">
      <c r="A49" s="13">
        <v>45</v>
      </c>
      <c r="B49" s="28" t="s">
        <v>86</v>
      </c>
      <c r="C49" s="28" t="s">
        <v>141</v>
      </c>
      <c r="D49" s="29" t="s">
        <v>142</v>
      </c>
      <c r="E49" s="28" t="s">
        <v>85</v>
      </c>
      <c r="F49" s="30">
        <v>0.08636574074074073</v>
      </c>
      <c r="G49" s="13" t="str">
        <f t="shared" si="0"/>
        <v>5.55/km</v>
      </c>
      <c r="H49" s="14">
        <f t="shared" si="1"/>
        <v>0.018877314814814805</v>
      </c>
      <c r="I49" s="14">
        <f>F49-INDEX($F$5:$F$362,MATCH(D49,$D$5:$D$362,0))</f>
        <v>0</v>
      </c>
    </row>
    <row r="50" spans="1:9" ht="15" customHeight="1">
      <c r="A50" s="13">
        <v>46</v>
      </c>
      <c r="B50" s="28" t="s">
        <v>143</v>
      </c>
      <c r="C50" s="28" t="s">
        <v>144</v>
      </c>
      <c r="D50" s="29" t="s">
        <v>96</v>
      </c>
      <c r="E50" s="28" t="s">
        <v>145</v>
      </c>
      <c r="F50" s="30">
        <v>0.08663194444444444</v>
      </c>
      <c r="G50" s="13" t="str">
        <f t="shared" si="0"/>
        <v>5.56/km</v>
      </c>
      <c r="H50" s="14">
        <f t="shared" si="1"/>
        <v>0.019143518518518518</v>
      </c>
      <c r="I50" s="14">
        <f>F50-INDEX($F$5:$F$362,MATCH(D50,$D$5:$D$362,0))</f>
        <v>0.008784722222222222</v>
      </c>
    </row>
    <row r="51" spans="1:9" ht="15" customHeight="1">
      <c r="A51" s="13">
        <v>47</v>
      </c>
      <c r="B51" s="28" t="s">
        <v>146</v>
      </c>
      <c r="C51" s="28" t="s">
        <v>58</v>
      </c>
      <c r="D51" s="29" t="s">
        <v>84</v>
      </c>
      <c r="E51" s="28" t="s">
        <v>74</v>
      </c>
      <c r="F51" s="30">
        <v>0.08672453703703703</v>
      </c>
      <c r="G51" s="13" t="str">
        <f t="shared" si="0"/>
        <v>5.57/km</v>
      </c>
      <c r="H51" s="14">
        <f t="shared" si="1"/>
        <v>0.019236111111111107</v>
      </c>
      <c r="I51" s="14">
        <f>F51-INDEX($F$5:$F$362,MATCH(D51,$D$5:$D$362,0))</f>
        <v>0.01246527777777777</v>
      </c>
    </row>
    <row r="52" spans="1:9" ht="15" customHeight="1">
      <c r="A52" s="13">
        <v>48</v>
      </c>
      <c r="B52" s="28" t="s">
        <v>147</v>
      </c>
      <c r="C52" s="28" t="s">
        <v>148</v>
      </c>
      <c r="D52" s="29" t="s">
        <v>76</v>
      </c>
      <c r="E52" s="28" t="s">
        <v>145</v>
      </c>
      <c r="F52" s="30">
        <v>0.08715277777777779</v>
      </c>
      <c r="G52" s="13" t="str">
        <f t="shared" si="0"/>
        <v>5.59/km</v>
      </c>
      <c r="H52" s="14">
        <f t="shared" si="1"/>
        <v>0.019664351851851863</v>
      </c>
      <c r="I52" s="14">
        <f>F52-INDEX($F$5:$F$362,MATCH(D52,$D$5:$D$362,0))</f>
        <v>0.01878472222222223</v>
      </c>
    </row>
    <row r="53" spans="1:9" ht="15" customHeight="1">
      <c r="A53" s="13">
        <v>49</v>
      </c>
      <c r="B53" s="28" t="s">
        <v>149</v>
      </c>
      <c r="C53" s="28" t="s">
        <v>150</v>
      </c>
      <c r="D53" s="29" t="s">
        <v>84</v>
      </c>
      <c r="E53" s="28" t="s">
        <v>32</v>
      </c>
      <c r="F53" s="30">
        <v>0.08730324074074074</v>
      </c>
      <c r="G53" s="13" t="str">
        <f t="shared" si="0"/>
        <v>5.59/km</v>
      </c>
      <c r="H53" s="14">
        <f t="shared" si="1"/>
        <v>0.019814814814814813</v>
      </c>
      <c r="I53" s="14">
        <f>F53-INDEX($F$5:$F$362,MATCH(D53,$D$5:$D$362,0))</f>
        <v>0.013043981481481476</v>
      </c>
    </row>
    <row r="54" spans="1:9" ht="15" customHeight="1">
      <c r="A54" s="13">
        <v>50</v>
      </c>
      <c r="B54" s="28" t="s">
        <v>151</v>
      </c>
      <c r="C54" s="28" t="s">
        <v>64</v>
      </c>
      <c r="D54" s="29" t="s">
        <v>84</v>
      </c>
      <c r="E54" s="28" t="s">
        <v>152</v>
      </c>
      <c r="F54" s="30">
        <v>0.08783564814814815</v>
      </c>
      <c r="G54" s="13" t="str">
        <f t="shared" si="0"/>
        <v>6.01/km</v>
      </c>
      <c r="H54" s="14">
        <f t="shared" si="1"/>
        <v>0.020347222222222225</v>
      </c>
      <c r="I54" s="14">
        <f>F54-INDEX($F$5:$F$362,MATCH(D54,$D$5:$D$362,0))</f>
        <v>0.013576388888888888</v>
      </c>
    </row>
    <row r="55" spans="1:9" ht="15" customHeight="1">
      <c r="A55" s="13">
        <v>51</v>
      </c>
      <c r="B55" s="28" t="s">
        <v>153</v>
      </c>
      <c r="C55" s="28" t="s">
        <v>33</v>
      </c>
      <c r="D55" s="29" t="s">
        <v>76</v>
      </c>
      <c r="E55" s="28" t="s">
        <v>71</v>
      </c>
      <c r="F55" s="30">
        <v>0.08787037037037038</v>
      </c>
      <c r="G55" s="13" t="str">
        <f t="shared" si="0"/>
        <v>6.02/km</v>
      </c>
      <c r="H55" s="14">
        <f t="shared" si="1"/>
        <v>0.020381944444444453</v>
      </c>
      <c r="I55" s="14">
        <f>F55-INDEX($F$5:$F$362,MATCH(D55,$D$5:$D$362,0))</f>
        <v>0.01950231481481482</v>
      </c>
    </row>
    <row r="56" spans="1:9" ht="15" customHeight="1">
      <c r="A56" s="13">
        <v>52</v>
      </c>
      <c r="B56" s="28" t="s">
        <v>154</v>
      </c>
      <c r="C56" s="28" t="s">
        <v>155</v>
      </c>
      <c r="D56" s="29" t="s">
        <v>76</v>
      </c>
      <c r="E56" s="28" t="s">
        <v>71</v>
      </c>
      <c r="F56" s="30">
        <v>0.08868055555555555</v>
      </c>
      <c r="G56" s="13" t="str">
        <f t="shared" si="0"/>
        <v>6.05/km</v>
      </c>
      <c r="H56" s="14">
        <f t="shared" si="1"/>
        <v>0.02119212962962963</v>
      </c>
      <c r="I56" s="14">
        <f>F56-INDEX($F$5:$F$362,MATCH(D56,$D$5:$D$362,0))</f>
        <v>0.020312499999999997</v>
      </c>
    </row>
    <row r="57" spans="1:9" ht="15" customHeight="1">
      <c r="A57" s="13">
        <v>53</v>
      </c>
      <c r="B57" s="28" t="s">
        <v>156</v>
      </c>
      <c r="C57" s="28" t="s">
        <v>157</v>
      </c>
      <c r="D57" s="29" t="s">
        <v>111</v>
      </c>
      <c r="E57" s="28" t="s">
        <v>85</v>
      </c>
      <c r="F57" s="30">
        <v>0.08877314814814814</v>
      </c>
      <c r="G57" s="13" t="str">
        <f t="shared" si="0"/>
        <v>6.05/km</v>
      </c>
      <c r="H57" s="14">
        <f t="shared" si="1"/>
        <v>0.02128472222222222</v>
      </c>
      <c r="I57" s="14">
        <f>F57-INDEX($F$5:$F$362,MATCH(D57,$D$5:$D$362,0))</f>
        <v>0.007604166666666662</v>
      </c>
    </row>
    <row r="58" spans="1:9" ht="15" customHeight="1">
      <c r="A58" s="13">
        <v>54</v>
      </c>
      <c r="B58" s="28" t="s">
        <v>158</v>
      </c>
      <c r="C58" s="28" t="s">
        <v>13</v>
      </c>
      <c r="D58" s="29" t="s">
        <v>70</v>
      </c>
      <c r="E58" s="28" t="s">
        <v>85</v>
      </c>
      <c r="F58" s="30">
        <v>0.08877314814814814</v>
      </c>
      <c r="G58" s="13" t="str">
        <f t="shared" si="0"/>
        <v>6.05/km</v>
      </c>
      <c r="H58" s="14">
        <f t="shared" si="1"/>
        <v>0.02128472222222222</v>
      </c>
      <c r="I58" s="14">
        <f>F58-INDEX($F$5:$F$362,MATCH(D58,$D$5:$D$362,0))</f>
        <v>0.02128472222222222</v>
      </c>
    </row>
    <row r="59" spans="1:9" ht="15" customHeight="1">
      <c r="A59" s="13">
        <v>55</v>
      </c>
      <c r="B59" s="28" t="s">
        <v>159</v>
      </c>
      <c r="C59" s="28" t="s">
        <v>160</v>
      </c>
      <c r="D59" s="29" t="s">
        <v>84</v>
      </c>
      <c r="E59" s="28" t="s">
        <v>161</v>
      </c>
      <c r="F59" s="30">
        <v>0.08884259259259258</v>
      </c>
      <c r="G59" s="13" t="str">
        <f t="shared" si="0"/>
        <v>6.06/km</v>
      </c>
      <c r="H59" s="14">
        <f t="shared" si="1"/>
        <v>0.02135416666666666</v>
      </c>
      <c r="I59" s="14">
        <f>F59-INDEX($F$5:$F$362,MATCH(D59,$D$5:$D$362,0))</f>
        <v>0.014583333333333323</v>
      </c>
    </row>
    <row r="60" spans="1:9" ht="15" customHeight="1">
      <c r="A60" s="13">
        <v>56</v>
      </c>
      <c r="B60" s="28" t="s">
        <v>162</v>
      </c>
      <c r="C60" s="28" t="s">
        <v>163</v>
      </c>
      <c r="D60" s="29" t="s">
        <v>70</v>
      </c>
      <c r="E60" s="28" t="s">
        <v>30</v>
      </c>
      <c r="F60" s="30">
        <v>0.08914351851851852</v>
      </c>
      <c r="G60" s="13" t="str">
        <f t="shared" si="0"/>
        <v>6.07/km</v>
      </c>
      <c r="H60" s="14">
        <f t="shared" si="1"/>
        <v>0.0216550925925926</v>
      </c>
      <c r="I60" s="14">
        <f>F60-INDEX($F$5:$F$362,MATCH(D60,$D$5:$D$362,0))</f>
        <v>0.0216550925925926</v>
      </c>
    </row>
    <row r="61" spans="1:9" ht="15" customHeight="1">
      <c r="A61" s="13">
        <v>57</v>
      </c>
      <c r="B61" s="28" t="s">
        <v>164</v>
      </c>
      <c r="C61" s="28" t="s">
        <v>37</v>
      </c>
      <c r="D61" s="29" t="s">
        <v>84</v>
      </c>
      <c r="E61" s="28" t="s">
        <v>98</v>
      </c>
      <c r="F61" s="30">
        <v>0.08916666666666667</v>
      </c>
      <c r="G61" s="13" t="str">
        <f t="shared" si="0"/>
        <v>6.07/km</v>
      </c>
      <c r="H61" s="14">
        <f t="shared" si="1"/>
        <v>0.021678240740740748</v>
      </c>
      <c r="I61" s="14">
        <f>F61-INDEX($F$5:$F$362,MATCH(D61,$D$5:$D$362,0))</f>
        <v>0.014907407407407411</v>
      </c>
    </row>
    <row r="62" spans="1:9" ht="15" customHeight="1">
      <c r="A62" s="13">
        <v>58</v>
      </c>
      <c r="B62" s="28" t="s">
        <v>165</v>
      </c>
      <c r="C62" s="28" t="s">
        <v>19</v>
      </c>
      <c r="D62" s="29" t="s">
        <v>84</v>
      </c>
      <c r="E62" s="28" t="s">
        <v>85</v>
      </c>
      <c r="F62" s="30">
        <v>0.089375</v>
      </c>
      <c r="G62" s="13" t="str">
        <f t="shared" si="0"/>
        <v>6.08/km</v>
      </c>
      <c r="H62" s="14">
        <f aca="true" t="shared" si="2" ref="H62:H125">F62-$F$5</f>
        <v>0.021886574074074072</v>
      </c>
      <c r="I62" s="14">
        <f aca="true" t="shared" si="3" ref="I62:I125">F62-INDEX($F$5:$F$362,MATCH(D62,$D$5:$D$362,0))</f>
        <v>0.015115740740740735</v>
      </c>
    </row>
    <row r="63" spans="1:9" ht="15" customHeight="1">
      <c r="A63" s="13">
        <v>59</v>
      </c>
      <c r="B63" s="28" t="s">
        <v>166</v>
      </c>
      <c r="C63" s="28" t="s">
        <v>25</v>
      </c>
      <c r="D63" s="29" t="s">
        <v>84</v>
      </c>
      <c r="E63" s="28" t="s">
        <v>167</v>
      </c>
      <c r="F63" s="30">
        <v>0.08949074074074075</v>
      </c>
      <c r="G63" s="13" t="str">
        <f t="shared" si="0"/>
        <v>6.08/km</v>
      </c>
      <c r="H63" s="14">
        <f t="shared" si="2"/>
        <v>0.022002314814814822</v>
      </c>
      <c r="I63" s="14">
        <f t="shared" si="3"/>
        <v>0.015231481481481485</v>
      </c>
    </row>
    <row r="64" spans="1:9" ht="15" customHeight="1">
      <c r="A64" s="13">
        <v>60</v>
      </c>
      <c r="B64" s="28" t="s">
        <v>168</v>
      </c>
      <c r="C64" s="28" t="s">
        <v>169</v>
      </c>
      <c r="D64" s="29" t="s">
        <v>76</v>
      </c>
      <c r="E64" s="28" t="s">
        <v>32</v>
      </c>
      <c r="F64" s="30">
        <v>0.09018518518518519</v>
      </c>
      <c r="G64" s="13" t="str">
        <f t="shared" si="0"/>
        <v>6.11/km</v>
      </c>
      <c r="H64" s="14">
        <f t="shared" si="2"/>
        <v>0.022696759259259264</v>
      </c>
      <c r="I64" s="14">
        <f t="shared" si="3"/>
        <v>0.02181712962962963</v>
      </c>
    </row>
    <row r="65" spans="1:9" ht="15" customHeight="1">
      <c r="A65" s="40">
        <v>61</v>
      </c>
      <c r="B65" s="41" t="s">
        <v>170</v>
      </c>
      <c r="C65" s="41" t="s">
        <v>171</v>
      </c>
      <c r="D65" s="40" t="s">
        <v>84</v>
      </c>
      <c r="E65" s="41" t="s">
        <v>364</v>
      </c>
      <c r="F65" s="42">
        <v>0.09040509259259259</v>
      </c>
      <c r="G65" s="40" t="str">
        <f t="shared" si="0"/>
        <v>6.12/km</v>
      </c>
      <c r="H65" s="43">
        <f t="shared" si="2"/>
        <v>0.02291666666666667</v>
      </c>
      <c r="I65" s="43">
        <f t="shared" si="3"/>
        <v>0.01614583333333333</v>
      </c>
    </row>
    <row r="66" spans="1:9" ht="15" customHeight="1">
      <c r="A66" s="13">
        <v>62</v>
      </c>
      <c r="B66" s="28" t="s">
        <v>172</v>
      </c>
      <c r="C66" s="28" t="s">
        <v>173</v>
      </c>
      <c r="D66" s="29" t="s">
        <v>111</v>
      </c>
      <c r="E66" s="28" t="s">
        <v>174</v>
      </c>
      <c r="F66" s="30">
        <v>0.09086805555555555</v>
      </c>
      <c r="G66" s="13" t="str">
        <f t="shared" si="0"/>
        <v>6.14/km</v>
      </c>
      <c r="H66" s="14">
        <f t="shared" si="2"/>
        <v>0.023379629629629625</v>
      </c>
      <c r="I66" s="14">
        <f t="shared" si="3"/>
        <v>0.009699074074074068</v>
      </c>
    </row>
    <row r="67" spans="1:9" ht="15" customHeight="1">
      <c r="A67" s="13">
        <v>63</v>
      </c>
      <c r="B67" s="28" t="s">
        <v>175</v>
      </c>
      <c r="C67" s="28" t="s">
        <v>176</v>
      </c>
      <c r="D67" s="29" t="s">
        <v>70</v>
      </c>
      <c r="E67" s="28" t="s">
        <v>85</v>
      </c>
      <c r="F67" s="30">
        <v>0.09123842592592592</v>
      </c>
      <c r="G67" s="13" t="str">
        <f t="shared" si="0"/>
        <v>6.15/km</v>
      </c>
      <c r="H67" s="14">
        <f t="shared" si="2"/>
        <v>0.023749999999999993</v>
      </c>
      <c r="I67" s="14">
        <f t="shared" si="3"/>
        <v>0.023749999999999993</v>
      </c>
    </row>
    <row r="68" spans="1:9" ht="15" customHeight="1">
      <c r="A68" s="13">
        <v>64</v>
      </c>
      <c r="B68" s="28" t="s">
        <v>177</v>
      </c>
      <c r="C68" s="28" t="s">
        <v>178</v>
      </c>
      <c r="D68" s="29" t="s">
        <v>60</v>
      </c>
      <c r="E68" s="28" t="s">
        <v>32</v>
      </c>
      <c r="F68" s="30">
        <v>0.09123842592592592</v>
      </c>
      <c r="G68" s="13" t="str">
        <f t="shared" si="0"/>
        <v>6.15/km</v>
      </c>
      <c r="H68" s="14">
        <f t="shared" si="2"/>
        <v>0.023749999999999993</v>
      </c>
      <c r="I68" s="14">
        <f t="shared" si="3"/>
        <v>0.02312499999999998</v>
      </c>
    </row>
    <row r="69" spans="1:9" ht="15" customHeight="1">
      <c r="A69" s="13">
        <v>65</v>
      </c>
      <c r="B69" s="28" t="s">
        <v>179</v>
      </c>
      <c r="C69" s="28" t="s">
        <v>180</v>
      </c>
      <c r="D69" s="29" t="s">
        <v>181</v>
      </c>
      <c r="E69" s="28" t="s">
        <v>174</v>
      </c>
      <c r="F69" s="30">
        <v>0.0913888888888889</v>
      </c>
      <c r="G69" s="13" t="str">
        <f aca="true" t="shared" si="4" ref="G69:G132">TEXT(INT((HOUR(F69)*3600+MINUTE(F69)*60+SECOND(F69))/$I$3/60),"0")&amp;"."&amp;TEXT(MOD((HOUR(F69)*3600+MINUTE(F69)*60+SECOND(F69))/$I$3,60),"00")&amp;"/km"</f>
        <v>6.16/km</v>
      </c>
      <c r="H69" s="14">
        <f t="shared" si="2"/>
        <v>0.02390046296296297</v>
      </c>
      <c r="I69" s="14">
        <f t="shared" si="3"/>
        <v>0</v>
      </c>
    </row>
    <row r="70" spans="1:9" ht="15" customHeight="1">
      <c r="A70" s="13">
        <v>66</v>
      </c>
      <c r="B70" s="28" t="s">
        <v>182</v>
      </c>
      <c r="C70" s="28" t="s">
        <v>183</v>
      </c>
      <c r="D70" s="29" t="s">
        <v>70</v>
      </c>
      <c r="E70" s="28" t="s">
        <v>145</v>
      </c>
      <c r="F70" s="30">
        <v>0.0916087962962963</v>
      </c>
      <c r="G70" s="13" t="str">
        <f t="shared" si="4"/>
        <v>6.17/km</v>
      </c>
      <c r="H70" s="14">
        <f t="shared" si="2"/>
        <v>0.024120370370370375</v>
      </c>
      <c r="I70" s="14">
        <f t="shared" si="3"/>
        <v>0.024120370370370375</v>
      </c>
    </row>
    <row r="71" spans="1:9" ht="15" customHeight="1">
      <c r="A71" s="13">
        <v>67</v>
      </c>
      <c r="B71" s="28" t="s">
        <v>62</v>
      </c>
      <c r="C71" s="28" t="s">
        <v>42</v>
      </c>
      <c r="D71" s="29" t="s">
        <v>84</v>
      </c>
      <c r="E71" s="28" t="s">
        <v>184</v>
      </c>
      <c r="F71" s="30">
        <v>0.09190972222222223</v>
      </c>
      <c r="G71" s="13" t="str">
        <f t="shared" si="4"/>
        <v>6.18/km</v>
      </c>
      <c r="H71" s="14">
        <f t="shared" si="2"/>
        <v>0.024421296296296302</v>
      </c>
      <c r="I71" s="14">
        <f t="shared" si="3"/>
        <v>0.017650462962962965</v>
      </c>
    </row>
    <row r="72" spans="1:9" ht="15" customHeight="1">
      <c r="A72" s="13">
        <v>68</v>
      </c>
      <c r="B72" s="28" t="s">
        <v>185</v>
      </c>
      <c r="C72" s="28" t="s">
        <v>66</v>
      </c>
      <c r="D72" s="29" t="s">
        <v>84</v>
      </c>
      <c r="E72" s="28" t="s">
        <v>186</v>
      </c>
      <c r="F72" s="30">
        <v>0.09196759259259259</v>
      </c>
      <c r="G72" s="13" t="str">
        <f t="shared" si="4"/>
        <v>6.18/km</v>
      </c>
      <c r="H72" s="14">
        <f t="shared" si="2"/>
        <v>0.024479166666666663</v>
      </c>
      <c r="I72" s="14">
        <f t="shared" si="3"/>
        <v>0.017708333333333326</v>
      </c>
    </row>
    <row r="73" spans="1:9" ht="15" customHeight="1">
      <c r="A73" s="13">
        <v>69</v>
      </c>
      <c r="B73" s="28" t="s">
        <v>57</v>
      </c>
      <c r="C73" s="28" t="s">
        <v>15</v>
      </c>
      <c r="D73" s="29" t="s">
        <v>96</v>
      </c>
      <c r="E73" s="28" t="s">
        <v>187</v>
      </c>
      <c r="F73" s="30">
        <v>0.09200231481481481</v>
      </c>
      <c r="G73" s="13" t="str">
        <f t="shared" si="4"/>
        <v>6.19/km</v>
      </c>
      <c r="H73" s="14">
        <f t="shared" si="2"/>
        <v>0.02451388888888889</v>
      </c>
      <c r="I73" s="14">
        <f t="shared" si="3"/>
        <v>0.014155092592592594</v>
      </c>
    </row>
    <row r="74" spans="1:9" ht="15" customHeight="1">
      <c r="A74" s="13">
        <v>70</v>
      </c>
      <c r="B74" s="28" t="s">
        <v>61</v>
      </c>
      <c r="C74" s="28" t="s">
        <v>51</v>
      </c>
      <c r="D74" s="29" t="s">
        <v>96</v>
      </c>
      <c r="E74" s="28" t="s">
        <v>188</v>
      </c>
      <c r="F74" s="30">
        <v>0.0920138888888889</v>
      </c>
      <c r="G74" s="13" t="str">
        <f t="shared" si="4"/>
        <v>6.19/km</v>
      </c>
      <c r="H74" s="14">
        <f t="shared" si="2"/>
        <v>0.02452546296296297</v>
      </c>
      <c r="I74" s="14">
        <f t="shared" si="3"/>
        <v>0.014166666666666675</v>
      </c>
    </row>
    <row r="75" spans="1:9" ht="15" customHeight="1">
      <c r="A75" s="13">
        <v>71</v>
      </c>
      <c r="B75" s="28" t="s">
        <v>189</v>
      </c>
      <c r="C75" s="28" t="s">
        <v>37</v>
      </c>
      <c r="D75" s="29" t="s">
        <v>111</v>
      </c>
      <c r="E75" s="28" t="s">
        <v>109</v>
      </c>
      <c r="F75" s="30">
        <v>0.09203703703703703</v>
      </c>
      <c r="G75" s="13" t="str">
        <f t="shared" si="4"/>
        <v>6.19/km</v>
      </c>
      <c r="H75" s="14">
        <f t="shared" si="2"/>
        <v>0.024548611111111104</v>
      </c>
      <c r="I75" s="14">
        <f t="shared" si="3"/>
        <v>0.010868055555555547</v>
      </c>
    </row>
    <row r="76" spans="1:9" ht="15" customHeight="1">
      <c r="A76" s="13">
        <v>72</v>
      </c>
      <c r="B76" s="28" t="s">
        <v>190</v>
      </c>
      <c r="C76" s="28" t="s">
        <v>14</v>
      </c>
      <c r="D76" s="29" t="s">
        <v>96</v>
      </c>
      <c r="E76" s="28" t="s">
        <v>85</v>
      </c>
      <c r="F76" s="30">
        <v>0.09206018518518518</v>
      </c>
      <c r="G76" s="13" t="str">
        <f t="shared" si="4"/>
        <v>6.19/km</v>
      </c>
      <c r="H76" s="14">
        <f t="shared" si="2"/>
        <v>0.02457175925925925</v>
      </c>
      <c r="I76" s="14">
        <f t="shared" si="3"/>
        <v>0.014212962962962955</v>
      </c>
    </row>
    <row r="77" spans="1:9" ht="15" customHeight="1">
      <c r="A77" s="13">
        <v>73</v>
      </c>
      <c r="B77" s="28" t="s">
        <v>191</v>
      </c>
      <c r="C77" s="28" t="s">
        <v>11</v>
      </c>
      <c r="D77" s="29" t="s">
        <v>96</v>
      </c>
      <c r="E77" s="28" t="s">
        <v>80</v>
      </c>
      <c r="F77" s="30">
        <v>0.0922337962962963</v>
      </c>
      <c r="G77" s="13" t="str">
        <f t="shared" si="4"/>
        <v>6.19/km</v>
      </c>
      <c r="H77" s="14">
        <f t="shared" si="2"/>
        <v>0.024745370370370376</v>
      </c>
      <c r="I77" s="14">
        <f t="shared" si="3"/>
        <v>0.01438657407407408</v>
      </c>
    </row>
    <row r="78" spans="1:9" ht="15" customHeight="1">
      <c r="A78" s="13">
        <v>74</v>
      </c>
      <c r="B78" s="28" t="s">
        <v>192</v>
      </c>
      <c r="C78" s="28" t="s">
        <v>15</v>
      </c>
      <c r="D78" s="29" t="s">
        <v>70</v>
      </c>
      <c r="E78" s="28" t="s">
        <v>109</v>
      </c>
      <c r="F78" s="30">
        <v>0.09258101851851852</v>
      </c>
      <c r="G78" s="13" t="str">
        <f t="shared" si="4"/>
        <v>6.21/km</v>
      </c>
      <c r="H78" s="14">
        <f t="shared" si="2"/>
        <v>0.025092592592592597</v>
      </c>
      <c r="I78" s="14">
        <f t="shared" si="3"/>
        <v>0.025092592592592597</v>
      </c>
    </row>
    <row r="79" spans="1:9" ht="15" customHeight="1">
      <c r="A79" s="13">
        <v>75</v>
      </c>
      <c r="B79" s="28" t="s">
        <v>193</v>
      </c>
      <c r="C79" s="28" t="s">
        <v>17</v>
      </c>
      <c r="D79" s="29" t="s">
        <v>96</v>
      </c>
      <c r="E79" s="28" t="s">
        <v>109</v>
      </c>
      <c r="F79" s="30">
        <v>0.09277777777777778</v>
      </c>
      <c r="G79" s="13" t="str">
        <f t="shared" si="4"/>
        <v>6.22/km</v>
      </c>
      <c r="H79" s="14">
        <f t="shared" si="2"/>
        <v>0.025289351851851855</v>
      </c>
      <c r="I79" s="14">
        <f t="shared" si="3"/>
        <v>0.014930555555555558</v>
      </c>
    </row>
    <row r="80" spans="1:9" ht="15" customHeight="1">
      <c r="A80" s="13">
        <v>76</v>
      </c>
      <c r="B80" s="28" t="s">
        <v>194</v>
      </c>
      <c r="C80" s="28" t="s">
        <v>17</v>
      </c>
      <c r="D80" s="29" t="s">
        <v>76</v>
      </c>
      <c r="E80" s="28" t="s">
        <v>85</v>
      </c>
      <c r="F80" s="30">
        <v>0.09329861111111111</v>
      </c>
      <c r="G80" s="13" t="str">
        <f t="shared" si="4"/>
        <v>6.24/km</v>
      </c>
      <c r="H80" s="14">
        <f t="shared" si="2"/>
        <v>0.025810185185185186</v>
      </c>
      <c r="I80" s="14">
        <f t="shared" si="3"/>
        <v>0.024930555555555553</v>
      </c>
    </row>
    <row r="81" spans="1:9" ht="15" customHeight="1">
      <c r="A81" s="13">
        <v>77</v>
      </c>
      <c r="B81" s="28" t="s">
        <v>195</v>
      </c>
      <c r="C81" s="28" t="s">
        <v>196</v>
      </c>
      <c r="D81" s="29" t="s">
        <v>76</v>
      </c>
      <c r="E81" s="28" t="s">
        <v>197</v>
      </c>
      <c r="F81" s="30">
        <v>0.09347222222222222</v>
      </c>
      <c r="G81" s="13" t="str">
        <f t="shared" si="4"/>
        <v>6.25/km</v>
      </c>
      <c r="H81" s="14">
        <f t="shared" si="2"/>
        <v>0.025983796296296297</v>
      </c>
      <c r="I81" s="14">
        <f t="shared" si="3"/>
        <v>0.025104166666666664</v>
      </c>
    </row>
    <row r="82" spans="1:9" ht="15" customHeight="1">
      <c r="A82" s="13">
        <v>78</v>
      </c>
      <c r="B82" s="28" t="s">
        <v>198</v>
      </c>
      <c r="C82" s="28" t="s">
        <v>12</v>
      </c>
      <c r="D82" s="29" t="s">
        <v>84</v>
      </c>
      <c r="E82" s="28" t="s">
        <v>199</v>
      </c>
      <c r="F82" s="30">
        <v>0.09355324074074074</v>
      </c>
      <c r="G82" s="13" t="str">
        <f t="shared" si="4"/>
        <v>6.25/km</v>
      </c>
      <c r="H82" s="14">
        <f t="shared" si="2"/>
        <v>0.02606481481481482</v>
      </c>
      <c r="I82" s="14">
        <f t="shared" si="3"/>
        <v>0.01929398148148148</v>
      </c>
    </row>
    <row r="83" spans="1:9" ht="15" customHeight="1">
      <c r="A83" s="13">
        <v>79</v>
      </c>
      <c r="B83" s="28" t="s">
        <v>137</v>
      </c>
      <c r="C83" s="28" t="s">
        <v>200</v>
      </c>
      <c r="D83" s="29" t="s">
        <v>181</v>
      </c>
      <c r="E83" s="28" t="s">
        <v>85</v>
      </c>
      <c r="F83" s="30">
        <v>0.09363425925925926</v>
      </c>
      <c r="G83" s="13" t="str">
        <f t="shared" si="4"/>
        <v>6.25/km</v>
      </c>
      <c r="H83" s="14">
        <f t="shared" si="2"/>
        <v>0.02614583333333334</v>
      </c>
      <c r="I83" s="14">
        <f t="shared" si="3"/>
        <v>0.00224537037037037</v>
      </c>
    </row>
    <row r="84" spans="1:9" ht="15" customHeight="1">
      <c r="A84" s="13">
        <v>80</v>
      </c>
      <c r="B84" s="28" t="s">
        <v>201</v>
      </c>
      <c r="C84" s="28" t="s">
        <v>34</v>
      </c>
      <c r="D84" s="29" t="s">
        <v>111</v>
      </c>
      <c r="E84" s="28" t="s">
        <v>74</v>
      </c>
      <c r="F84" s="30">
        <v>0.0939699074074074</v>
      </c>
      <c r="G84" s="13" t="str">
        <f t="shared" si="4"/>
        <v>6.27/km</v>
      </c>
      <c r="H84" s="14">
        <f t="shared" si="2"/>
        <v>0.02648148148148148</v>
      </c>
      <c r="I84" s="14">
        <f t="shared" si="3"/>
        <v>0.012800925925925924</v>
      </c>
    </row>
    <row r="85" spans="1:9" ht="15" customHeight="1">
      <c r="A85" s="13">
        <v>81</v>
      </c>
      <c r="B85" s="28" t="s">
        <v>202</v>
      </c>
      <c r="C85" s="28" t="s">
        <v>34</v>
      </c>
      <c r="D85" s="29" t="s">
        <v>96</v>
      </c>
      <c r="E85" s="28" t="s">
        <v>85</v>
      </c>
      <c r="F85" s="30">
        <v>0.09416666666666666</v>
      </c>
      <c r="G85" s="13" t="str">
        <f t="shared" si="4"/>
        <v>6.27/km</v>
      </c>
      <c r="H85" s="14">
        <f t="shared" si="2"/>
        <v>0.02667824074074074</v>
      </c>
      <c r="I85" s="14">
        <f t="shared" si="3"/>
        <v>0.016319444444444442</v>
      </c>
    </row>
    <row r="86" spans="1:9" ht="15" customHeight="1">
      <c r="A86" s="13">
        <v>82</v>
      </c>
      <c r="B86" s="28" t="s">
        <v>203</v>
      </c>
      <c r="C86" s="28" t="s">
        <v>64</v>
      </c>
      <c r="D86" s="29" t="s">
        <v>96</v>
      </c>
      <c r="E86" s="28" t="s">
        <v>204</v>
      </c>
      <c r="F86" s="30">
        <v>0.09418981481481481</v>
      </c>
      <c r="G86" s="13" t="str">
        <f t="shared" si="4"/>
        <v>6.28/km</v>
      </c>
      <c r="H86" s="14">
        <f t="shared" si="2"/>
        <v>0.026701388888888886</v>
      </c>
      <c r="I86" s="14">
        <f t="shared" si="3"/>
        <v>0.01634259259259259</v>
      </c>
    </row>
    <row r="87" spans="1:9" ht="15" customHeight="1">
      <c r="A87" s="13">
        <v>83</v>
      </c>
      <c r="B87" s="28" t="s">
        <v>99</v>
      </c>
      <c r="C87" s="28" t="s">
        <v>18</v>
      </c>
      <c r="D87" s="29" t="s">
        <v>70</v>
      </c>
      <c r="E87" s="28" t="s">
        <v>98</v>
      </c>
      <c r="F87" s="30">
        <v>0.09533564814814816</v>
      </c>
      <c r="G87" s="13" t="str">
        <f t="shared" si="4"/>
        <v>6.32/km</v>
      </c>
      <c r="H87" s="14">
        <f t="shared" si="2"/>
        <v>0.02784722222222223</v>
      </c>
      <c r="I87" s="14">
        <f t="shared" si="3"/>
        <v>0.02784722222222223</v>
      </c>
    </row>
    <row r="88" spans="1:9" ht="15" customHeight="1">
      <c r="A88" s="13">
        <v>84</v>
      </c>
      <c r="B88" s="28" t="s">
        <v>205</v>
      </c>
      <c r="C88" s="28" t="s">
        <v>206</v>
      </c>
      <c r="D88" s="29" t="s">
        <v>142</v>
      </c>
      <c r="E88" s="28" t="s">
        <v>207</v>
      </c>
      <c r="F88" s="30">
        <v>0.09538194444444444</v>
      </c>
      <c r="G88" s="13" t="str">
        <f t="shared" si="4"/>
        <v>6.32/km</v>
      </c>
      <c r="H88" s="14">
        <f t="shared" si="2"/>
        <v>0.027893518518518512</v>
      </c>
      <c r="I88" s="14">
        <f t="shared" si="3"/>
        <v>0.009016203703703707</v>
      </c>
    </row>
    <row r="89" spans="1:9" ht="15" customHeight="1">
      <c r="A89" s="13">
        <v>85</v>
      </c>
      <c r="B89" s="28" t="s">
        <v>208</v>
      </c>
      <c r="C89" s="28" t="s">
        <v>209</v>
      </c>
      <c r="D89" s="29" t="s">
        <v>70</v>
      </c>
      <c r="E89" s="28" t="s">
        <v>32</v>
      </c>
      <c r="F89" s="30">
        <v>0.09575231481481482</v>
      </c>
      <c r="G89" s="13" t="str">
        <f t="shared" si="4"/>
        <v>6.34/km</v>
      </c>
      <c r="H89" s="14">
        <f t="shared" si="2"/>
        <v>0.028263888888888894</v>
      </c>
      <c r="I89" s="14">
        <f t="shared" si="3"/>
        <v>0.028263888888888894</v>
      </c>
    </row>
    <row r="90" spans="1:9" ht="15" customHeight="1">
      <c r="A90" s="13">
        <v>86</v>
      </c>
      <c r="B90" s="28" t="s">
        <v>210</v>
      </c>
      <c r="C90" s="28" t="s">
        <v>24</v>
      </c>
      <c r="D90" s="29" t="s">
        <v>96</v>
      </c>
      <c r="E90" s="28" t="s">
        <v>85</v>
      </c>
      <c r="F90" s="30">
        <v>0.09608796296296296</v>
      </c>
      <c r="G90" s="13" t="str">
        <f t="shared" si="4"/>
        <v>6.35/km</v>
      </c>
      <c r="H90" s="14">
        <f t="shared" si="2"/>
        <v>0.028599537037037034</v>
      </c>
      <c r="I90" s="14">
        <f t="shared" si="3"/>
        <v>0.018240740740740738</v>
      </c>
    </row>
    <row r="91" spans="1:9" ht="15" customHeight="1">
      <c r="A91" s="40">
        <v>87</v>
      </c>
      <c r="B91" s="41" t="s">
        <v>211</v>
      </c>
      <c r="C91" s="41" t="s">
        <v>212</v>
      </c>
      <c r="D91" s="40" t="s">
        <v>181</v>
      </c>
      <c r="E91" s="41" t="s">
        <v>364</v>
      </c>
      <c r="F91" s="42">
        <v>0.09641203703703705</v>
      </c>
      <c r="G91" s="40" t="str">
        <f t="shared" si="4"/>
        <v>6.37/km</v>
      </c>
      <c r="H91" s="43">
        <f t="shared" si="2"/>
        <v>0.028923611111111122</v>
      </c>
      <c r="I91" s="43">
        <f t="shared" si="3"/>
        <v>0.005023148148148152</v>
      </c>
    </row>
    <row r="92" spans="1:9" ht="15" customHeight="1">
      <c r="A92" s="13">
        <v>88</v>
      </c>
      <c r="B92" s="28" t="s">
        <v>213</v>
      </c>
      <c r="C92" s="28" t="s">
        <v>17</v>
      </c>
      <c r="D92" s="29" t="s">
        <v>76</v>
      </c>
      <c r="E92" s="28" t="s">
        <v>32</v>
      </c>
      <c r="F92" s="30">
        <v>0.09645833333333333</v>
      </c>
      <c r="G92" s="13" t="str">
        <f t="shared" si="4"/>
        <v>6.37/km</v>
      </c>
      <c r="H92" s="14">
        <f t="shared" si="2"/>
        <v>0.028969907407407403</v>
      </c>
      <c r="I92" s="14">
        <f t="shared" si="3"/>
        <v>0.02809027777777777</v>
      </c>
    </row>
    <row r="93" spans="1:9" ht="15" customHeight="1">
      <c r="A93" s="13">
        <v>89</v>
      </c>
      <c r="B93" s="28" t="s">
        <v>214</v>
      </c>
      <c r="C93" s="28" t="s">
        <v>11</v>
      </c>
      <c r="D93" s="29" t="s">
        <v>76</v>
      </c>
      <c r="E93" s="28" t="s">
        <v>197</v>
      </c>
      <c r="F93" s="30">
        <v>0.09679398148148148</v>
      </c>
      <c r="G93" s="13" t="str">
        <f t="shared" si="4"/>
        <v>6.38/km</v>
      </c>
      <c r="H93" s="14">
        <f t="shared" si="2"/>
        <v>0.029305555555555557</v>
      </c>
      <c r="I93" s="14">
        <f t="shared" si="3"/>
        <v>0.028425925925925924</v>
      </c>
    </row>
    <row r="94" spans="1:9" ht="15" customHeight="1">
      <c r="A94" s="13">
        <v>90</v>
      </c>
      <c r="B94" s="28" t="s">
        <v>215</v>
      </c>
      <c r="C94" s="28" t="s">
        <v>216</v>
      </c>
      <c r="D94" s="29" t="s">
        <v>84</v>
      </c>
      <c r="E94" s="28" t="s">
        <v>71</v>
      </c>
      <c r="F94" s="30">
        <v>0.09694444444444444</v>
      </c>
      <c r="G94" s="13" t="str">
        <f t="shared" si="4"/>
        <v>6.39/km</v>
      </c>
      <c r="H94" s="14">
        <f t="shared" si="2"/>
        <v>0.02945601851851852</v>
      </c>
      <c r="I94" s="14">
        <f t="shared" si="3"/>
        <v>0.022685185185185183</v>
      </c>
    </row>
    <row r="95" spans="1:9" ht="15" customHeight="1">
      <c r="A95" s="13">
        <v>91</v>
      </c>
      <c r="B95" s="28" t="s">
        <v>217</v>
      </c>
      <c r="C95" s="28" t="s">
        <v>218</v>
      </c>
      <c r="D95" s="29" t="s">
        <v>181</v>
      </c>
      <c r="E95" s="28" t="s">
        <v>74</v>
      </c>
      <c r="F95" s="30">
        <v>0.09702546296296295</v>
      </c>
      <c r="G95" s="13" t="str">
        <f t="shared" si="4"/>
        <v>6.39/km</v>
      </c>
      <c r="H95" s="14">
        <f t="shared" si="2"/>
        <v>0.02953703703703703</v>
      </c>
      <c r="I95" s="14">
        <f t="shared" si="3"/>
        <v>0.005636574074074058</v>
      </c>
    </row>
    <row r="96" spans="1:9" ht="15" customHeight="1">
      <c r="A96" s="13">
        <v>92</v>
      </c>
      <c r="B96" s="28" t="s">
        <v>219</v>
      </c>
      <c r="C96" s="28" t="s">
        <v>220</v>
      </c>
      <c r="D96" s="29" t="s">
        <v>96</v>
      </c>
      <c r="E96" s="28" t="s">
        <v>221</v>
      </c>
      <c r="F96" s="30">
        <v>0.09715277777777777</v>
      </c>
      <c r="G96" s="13" t="str">
        <f t="shared" si="4"/>
        <v>6.40/km</v>
      </c>
      <c r="H96" s="14">
        <f t="shared" si="2"/>
        <v>0.029664351851851845</v>
      </c>
      <c r="I96" s="14">
        <f t="shared" si="3"/>
        <v>0.019305555555555548</v>
      </c>
    </row>
    <row r="97" spans="1:9" ht="15" customHeight="1">
      <c r="A97" s="13">
        <v>93</v>
      </c>
      <c r="B97" s="28" t="s">
        <v>101</v>
      </c>
      <c r="C97" s="28" t="s">
        <v>11</v>
      </c>
      <c r="D97" s="29" t="s">
        <v>84</v>
      </c>
      <c r="E97" s="28" t="s">
        <v>30</v>
      </c>
      <c r="F97" s="30">
        <v>0.09732638888888889</v>
      </c>
      <c r="G97" s="13" t="str">
        <f t="shared" si="4"/>
        <v>6.40/km</v>
      </c>
      <c r="H97" s="14">
        <f t="shared" si="2"/>
        <v>0.02983796296296297</v>
      </c>
      <c r="I97" s="14">
        <f t="shared" si="3"/>
        <v>0.023067129629629632</v>
      </c>
    </row>
    <row r="98" spans="1:9" ht="15" customHeight="1">
      <c r="A98" s="13">
        <v>94</v>
      </c>
      <c r="B98" s="28" t="s">
        <v>222</v>
      </c>
      <c r="C98" s="28" t="s">
        <v>223</v>
      </c>
      <c r="D98" s="29" t="s">
        <v>70</v>
      </c>
      <c r="E98" s="28" t="s">
        <v>224</v>
      </c>
      <c r="F98" s="30">
        <v>0.09763888888888889</v>
      </c>
      <c r="G98" s="13" t="str">
        <f t="shared" si="4"/>
        <v>6.42/km</v>
      </c>
      <c r="H98" s="14">
        <f t="shared" si="2"/>
        <v>0.030150462962962962</v>
      </c>
      <c r="I98" s="14">
        <f t="shared" si="3"/>
        <v>0.030150462962962962</v>
      </c>
    </row>
    <row r="99" spans="1:9" ht="15" customHeight="1">
      <c r="A99" s="13">
        <v>95</v>
      </c>
      <c r="B99" s="28" t="s">
        <v>225</v>
      </c>
      <c r="C99" s="28" t="s">
        <v>21</v>
      </c>
      <c r="D99" s="29" t="s">
        <v>76</v>
      </c>
      <c r="E99" s="28" t="s">
        <v>226</v>
      </c>
      <c r="F99" s="30">
        <v>0.09819444444444443</v>
      </c>
      <c r="G99" s="13" t="str">
        <f t="shared" si="4"/>
        <v>6.44/km</v>
      </c>
      <c r="H99" s="14">
        <f t="shared" si="2"/>
        <v>0.030706018518518507</v>
      </c>
      <c r="I99" s="14">
        <f t="shared" si="3"/>
        <v>0.029826388888888875</v>
      </c>
    </row>
    <row r="100" spans="1:9" ht="15" customHeight="1">
      <c r="A100" s="13">
        <v>96</v>
      </c>
      <c r="B100" s="28" t="s">
        <v>227</v>
      </c>
      <c r="C100" s="28" t="s">
        <v>228</v>
      </c>
      <c r="D100" s="29" t="s">
        <v>84</v>
      </c>
      <c r="E100" s="28" t="s">
        <v>207</v>
      </c>
      <c r="F100" s="30">
        <v>0.09876157407407408</v>
      </c>
      <c r="G100" s="13" t="str">
        <f t="shared" si="4"/>
        <v>6.46/km</v>
      </c>
      <c r="H100" s="14">
        <f t="shared" si="2"/>
        <v>0.03127314814814816</v>
      </c>
      <c r="I100" s="14">
        <f t="shared" si="3"/>
        <v>0.024502314814814824</v>
      </c>
    </row>
    <row r="101" spans="1:9" ht="15" customHeight="1">
      <c r="A101" s="13">
        <v>97</v>
      </c>
      <c r="B101" s="28" t="s">
        <v>217</v>
      </c>
      <c r="C101" s="28" t="s">
        <v>229</v>
      </c>
      <c r="D101" s="29" t="s">
        <v>70</v>
      </c>
      <c r="E101" s="28" t="s">
        <v>197</v>
      </c>
      <c r="F101" s="30">
        <v>0.09901620370370372</v>
      </c>
      <c r="G101" s="13" t="str">
        <f t="shared" si="4"/>
        <v>6.47/km</v>
      </c>
      <c r="H101" s="14">
        <f t="shared" si="2"/>
        <v>0.03152777777777779</v>
      </c>
      <c r="I101" s="14">
        <f t="shared" si="3"/>
        <v>0.03152777777777779</v>
      </c>
    </row>
    <row r="102" spans="1:9" ht="15" customHeight="1">
      <c r="A102" s="13">
        <v>98</v>
      </c>
      <c r="B102" s="28" t="s">
        <v>230</v>
      </c>
      <c r="C102" s="28" t="s">
        <v>231</v>
      </c>
      <c r="D102" s="29" t="s">
        <v>60</v>
      </c>
      <c r="E102" s="28" t="s">
        <v>232</v>
      </c>
      <c r="F102" s="30">
        <v>0.0990625</v>
      </c>
      <c r="G102" s="13" t="str">
        <f t="shared" si="4"/>
        <v>6.48/km</v>
      </c>
      <c r="H102" s="14">
        <f t="shared" si="2"/>
        <v>0.031574074074074074</v>
      </c>
      <c r="I102" s="14">
        <f t="shared" si="3"/>
        <v>0.03094907407407406</v>
      </c>
    </row>
    <row r="103" spans="1:9" ht="15" customHeight="1">
      <c r="A103" s="13">
        <v>99</v>
      </c>
      <c r="B103" s="28" t="s">
        <v>233</v>
      </c>
      <c r="C103" s="28" t="s">
        <v>155</v>
      </c>
      <c r="D103" s="29" t="s">
        <v>76</v>
      </c>
      <c r="E103" s="28" t="s">
        <v>23</v>
      </c>
      <c r="F103" s="30">
        <v>0.09916666666666667</v>
      </c>
      <c r="G103" s="13" t="str">
        <f t="shared" si="4"/>
        <v>6.48/km</v>
      </c>
      <c r="H103" s="14">
        <f t="shared" si="2"/>
        <v>0.03167824074074074</v>
      </c>
      <c r="I103" s="14">
        <f t="shared" si="3"/>
        <v>0.03079861111111111</v>
      </c>
    </row>
    <row r="104" spans="1:9" ht="15" customHeight="1">
      <c r="A104" s="13">
        <v>100</v>
      </c>
      <c r="B104" s="28" t="s">
        <v>234</v>
      </c>
      <c r="C104" s="28" t="s">
        <v>169</v>
      </c>
      <c r="D104" s="29" t="s">
        <v>84</v>
      </c>
      <c r="E104" s="28" t="s">
        <v>85</v>
      </c>
      <c r="F104" s="30">
        <v>0.09932870370370371</v>
      </c>
      <c r="G104" s="13" t="str">
        <f t="shared" si="4"/>
        <v>6.49/km</v>
      </c>
      <c r="H104" s="14">
        <f t="shared" si="2"/>
        <v>0.03184027777777779</v>
      </c>
      <c r="I104" s="14">
        <f t="shared" si="3"/>
        <v>0.02506944444444445</v>
      </c>
    </row>
    <row r="105" spans="1:9" ht="15" customHeight="1">
      <c r="A105" s="13">
        <v>101</v>
      </c>
      <c r="B105" s="28" t="s">
        <v>235</v>
      </c>
      <c r="C105" s="28" t="s">
        <v>22</v>
      </c>
      <c r="D105" s="29" t="s">
        <v>111</v>
      </c>
      <c r="E105" s="28" t="s">
        <v>174</v>
      </c>
      <c r="F105" s="30">
        <v>0.09976851851851852</v>
      </c>
      <c r="G105" s="13" t="str">
        <f t="shared" si="4"/>
        <v>6.50/km</v>
      </c>
      <c r="H105" s="14">
        <f t="shared" si="2"/>
        <v>0.032280092592592596</v>
      </c>
      <c r="I105" s="14">
        <f t="shared" si="3"/>
        <v>0.01859953703703704</v>
      </c>
    </row>
    <row r="106" spans="1:9" ht="15" customHeight="1">
      <c r="A106" s="13">
        <v>102</v>
      </c>
      <c r="B106" s="28" t="s">
        <v>236</v>
      </c>
      <c r="C106" s="28" t="s">
        <v>237</v>
      </c>
      <c r="D106" s="29" t="s">
        <v>70</v>
      </c>
      <c r="E106" s="28" t="s">
        <v>238</v>
      </c>
      <c r="F106" s="30">
        <v>0.09979166666666667</v>
      </c>
      <c r="G106" s="13" t="str">
        <f t="shared" si="4"/>
        <v>6.51/km</v>
      </c>
      <c r="H106" s="14">
        <f t="shared" si="2"/>
        <v>0.032303240740740743</v>
      </c>
      <c r="I106" s="14">
        <f t="shared" si="3"/>
        <v>0.032303240740740743</v>
      </c>
    </row>
    <row r="107" spans="1:9" ht="15" customHeight="1">
      <c r="A107" s="13">
        <v>103</v>
      </c>
      <c r="B107" s="28" t="s">
        <v>239</v>
      </c>
      <c r="C107" s="28" t="s">
        <v>17</v>
      </c>
      <c r="D107" s="29" t="s">
        <v>70</v>
      </c>
      <c r="E107" s="28" t="s">
        <v>240</v>
      </c>
      <c r="F107" s="30">
        <v>0.09979166666666667</v>
      </c>
      <c r="G107" s="13" t="str">
        <f t="shared" si="4"/>
        <v>6.51/km</v>
      </c>
      <c r="H107" s="14">
        <f t="shared" si="2"/>
        <v>0.032303240740740743</v>
      </c>
      <c r="I107" s="14">
        <f t="shared" si="3"/>
        <v>0.032303240740740743</v>
      </c>
    </row>
    <row r="108" spans="1:9" ht="15" customHeight="1">
      <c r="A108" s="13">
        <v>104</v>
      </c>
      <c r="B108" s="28" t="s">
        <v>241</v>
      </c>
      <c r="C108" s="28" t="s">
        <v>42</v>
      </c>
      <c r="D108" s="29" t="s">
        <v>70</v>
      </c>
      <c r="E108" s="28" t="s">
        <v>242</v>
      </c>
      <c r="F108" s="30">
        <v>0.09983796296296295</v>
      </c>
      <c r="G108" s="13" t="str">
        <f t="shared" si="4"/>
        <v>6.51/km</v>
      </c>
      <c r="H108" s="14">
        <f t="shared" si="2"/>
        <v>0.032349537037037024</v>
      </c>
      <c r="I108" s="14">
        <f t="shared" si="3"/>
        <v>0.032349537037037024</v>
      </c>
    </row>
    <row r="109" spans="1:9" ht="15" customHeight="1">
      <c r="A109" s="13">
        <v>105</v>
      </c>
      <c r="B109" s="28" t="s">
        <v>243</v>
      </c>
      <c r="C109" s="28" t="s">
        <v>244</v>
      </c>
      <c r="D109" s="29" t="s">
        <v>96</v>
      </c>
      <c r="E109" s="28" t="s">
        <v>85</v>
      </c>
      <c r="F109" s="30">
        <v>0.09991898148148148</v>
      </c>
      <c r="G109" s="13" t="str">
        <f t="shared" si="4"/>
        <v>6.51/km</v>
      </c>
      <c r="H109" s="14">
        <f t="shared" si="2"/>
        <v>0.03243055555555556</v>
      </c>
      <c r="I109" s="14">
        <f t="shared" si="3"/>
        <v>0.022071759259259263</v>
      </c>
    </row>
    <row r="110" spans="1:9" ht="15" customHeight="1">
      <c r="A110" s="13">
        <v>106</v>
      </c>
      <c r="B110" s="28" t="s">
        <v>245</v>
      </c>
      <c r="C110" s="28" t="s">
        <v>246</v>
      </c>
      <c r="D110" s="29" t="s">
        <v>111</v>
      </c>
      <c r="E110" s="28" t="s">
        <v>85</v>
      </c>
      <c r="F110" s="30">
        <v>0.1000462962962963</v>
      </c>
      <c r="G110" s="13" t="str">
        <f t="shared" si="4"/>
        <v>6.52/km</v>
      </c>
      <c r="H110" s="14">
        <f t="shared" si="2"/>
        <v>0.032557870370370376</v>
      </c>
      <c r="I110" s="14">
        <f t="shared" si="3"/>
        <v>0.01887731481481482</v>
      </c>
    </row>
    <row r="111" spans="1:9" ht="15" customHeight="1">
      <c r="A111" s="13">
        <v>107</v>
      </c>
      <c r="B111" s="28" t="s">
        <v>239</v>
      </c>
      <c r="C111" s="28" t="s">
        <v>67</v>
      </c>
      <c r="D111" s="29" t="s">
        <v>247</v>
      </c>
      <c r="E111" s="28" t="s">
        <v>197</v>
      </c>
      <c r="F111" s="30">
        <v>0.10027777777777779</v>
      </c>
      <c r="G111" s="13" t="str">
        <f t="shared" si="4"/>
        <v>6.53/km</v>
      </c>
      <c r="H111" s="14">
        <f t="shared" si="2"/>
        <v>0.03278935185185186</v>
      </c>
      <c r="I111" s="14">
        <f t="shared" si="3"/>
        <v>0</v>
      </c>
    </row>
    <row r="112" spans="1:9" ht="15" customHeight="1">
      <c r="A112" s="13">
        <v>108</v>
      </c>
      <c r="B112" s="28" t="s">
        <v>248</v>
      </c>
      <c r="C112" s="28" t="s">
        <v>27</v>
      </c>
      <c r="D112" s="29" t="s">
        <v>96</v>
      </c>
      <c r="E112" s="28" t="s">
        <v>85</v>
      </c>
      <c r="F112" s="30">
        <v>0.10070601851851851</v>
      </c>
      <c r="G112" s="13" t="str">
        <f t="shared" si="4"/>
        <v>6.54/km</v>
      </c>
      <c r="H112" s="14">
        <f t="shared" si="2"/>
        <v>0.03321759259259259</v>
      </c>
      <c r="I112" s="14">
        <f t="shared" si="3"/>
        <v>0.022858796296296294</v>
      </c>
    </row>
    <row r="113" spans="1:9" ht="15" customHeight="1">
      <c r="A113" s="13">
        <v>109</v>
      </c>
      <c r="B113" s="28" t="s">
        <v>249</v>
      </c>
      <c r="C113" s="28" t="s">
        <v>250</v>
      </c>
      <c r="D113" s="29" t="s">
        <v>96</v>
      </c>
      <c r="E113" s="28" t="s">
        <v>167</v>
      </c>
      <c r="F113" s="30">
        <v>0.10109953703703704</v>
      </c>
      <c r="G113" s="13" t="str">
        <f t="shared" si="4"/>
        <v>6.56/km</v>
      </c>
      <c r="H113" s="14">
        <f t="shared" si="2"/>
        <v>0.03361111111111112</v>
      </c>
      <c r="I113" s="14">
        <f t="shared" si="3"/>
        <v>0.023252314814814823</v>
      </c>
    </row>
    <row r="114" spans="1:9" ht="15" customHeight="1">
      <c r="A114" s="13">
        <v>110</v>
      </c>
      <c r="B114" s="28" t="s">
        <v>251</v>
      </c>
      <c r="C114" s="28" t="s">
        <v>252</v>
      </c>
      <c r="D114" s="29" t="s">
        <v>142</v>
      </c>
      <c r="E114" s="28" t="s">
        <v>85</v>
      </c>
      <c r="F114" s="30">
        <v>0.10119212962962963</v>
      </c>
      <c r="G114" s="13" t="str">
        <f t="shared" si="4"/>
        <v>6.56/km</v>
      </c>
      <c r="H114" s="14">
        <f t="shared" si="2"/>
        <v>0.03370370370370371</v>
      </c>
      <c r="I114" s="14">
        <f t="shared" si="3"/>
        <v>0.014826388888888903</v>
      </c>
    </row>
    <row r="115" spans="1:9" ht="15" customHeight="1">
      <c r="A115" s="13">
        <v>111</v>
      </c>
      <c r="B115" s="28" t="s">
        <v>253</v>
      </c>
      <c r="C115" s="28" t="s">
        <v>254</v>
      </c>
      <c r="D115" s="29" t="s">
        <v>70</v>
      </c>
      <c r="E115" s="28" t="s">
        <v>85</v>
      </c>
      <c r="F115" s="30">
        <v>0.10119212962962963</v>
      </c>
      <c r="G115" s="13" t="str">
        <f t="shared" si="4"/>
        <v>6.56/km</v>
      </c>
      <c r="H115" s="14">
        <f t="shared" si="2"/>
        <v>0.03370370370370371</v>
      </c>
      <c r="I115" s="14">
        <f t="shared" si="3"/>
        <v>0.03370370370370371</v>
      </c>
    </row>
    <row r="116" spans="1:9" ht="15" customHeight="1">
      <c r="A116" s="13">
        <v>112</v>
      </c>
      <c r="B116" s="28" t="s">
        <v>255</v>
      </c>
      <c r="C116" s="28" t="s">
        <v>24</v>
      </c>
      <c r="D116" s="29" t="s">
        <v>115</v>
      </c>
      <c r="E116" s="28" t="s">
        <v>109</v>
      </c>
      <c r="F116" s="30">
        <v>0.10122685185185186</v>
      </c>
      <c r="G116" s="13" t="str">
        <f t="shared" si="4"/>
        <v>6.56/km</v>
      </c>
      <c r="H116" s="14">
        <f t="shared" si="2"/>
        <v>0.033738425925925936</v>
      </c>
      <c r="I116" s="14">
        <f t="shared" si="3"/>
        <v>0.019826388888888893</v>
      </c>
    </row>
    <row r="117" spans="1:9" ht="15" customHeight="1">
      <c r="A117" s="13">
        <v>113</v>
      </c>
      <c r="B117" s="28" t="s">
        <v>256</v>
      </c>
      <c r="C117" s="28" t="s">
        <v>44</v>
      </c>
      <c r="D117" s="29" t="s">
        <v>76</v>
      </c>
      <c r="E117" s="28" t="s">
        <v>197</v>
      </c>
      <c r="F117" s="30">
        <v>0.10133101851851851</v>
      </c>
      <c r="G117" s="13" t="str">
        <f t="shared" si="4"/>
        <v>6.57/km</v>
      </c>
      <c r="H117" s="14">
        <f t="shared" si="2"/>
        <v>0.03384259259259259</v>
      </c>
      <c r="I117" s="14">
        <f t="shared" si="3"/>
        <v>0.03296296296296296</v>
      </c>
    </row>
    <row r="118" spans="1:9" ht="15" customHeight="1">
      <c r="A118" s="40">
        <v>114</v>
      </c>
      <c r="B118" s="41" t="s">
        <v>257</v>
      </c>
      <c r="C118" s="41" t="s">
        <v>258</v>
      </c>
      <c r="D118" s="40" t="s">
        <v>96</v>
      </c>
      <c r="E118" s="41" t="s">
        <v>364</v>
      </c>
      <c r="F118" s="42">
        <v>0.10203703703703704</v>
      </c>
      <c r="G118" s="40" t="str">
        <f t="shared" si="4"/>
        <v>6.60/km</v>
      </c>
      <c r="H118" s="43">
        <f t="shared" si="2"/>
        <v>0.03454861111111111</v>
      </c>
      <c r="I118" s="43">
        <f t="shared" si="3"/>
        <v>0.024189814814814817</v>
      </c>
    </row>
    <row r="119" spans="1:9" ht="15" customHeight="1">
      <c r="A119" s="13">
        <v>115</v>
      </c>
      <c r="B119" s="28" t="s">
        <v>259</v>
      </c>
      <c r="C119" s="28" t="s">
        <v>223</v>
      </c>
      <c r="D119" s="29" t="s">
        <v>84</v>
      </c>
      <c r="E119" s="28" t="s">
        <v>85</v>
      </c>
      <c r="F119" s="30">
        <v>0.10206018518518518</v>
      </c>
      <c r="G119" s="13" t="str">
        <f t="shared" si="4"/>
        <v>6.60/km</v>
      </c>
      <c r="H119" s="14">
        <f t="shared" si="2"/>
        <v>0.03457175925925926</v>
      </c>
      <c r="I119" s="14">
        <f t="shared" si="3"/>
        <v>0.027800925925925923</v>
      </c>
    </row>
    <row r="120" spans="1:9" ht="15" customHeight="1">
      <c r="A120" s="13">
        <v>116</v>
      </c>
      <c r="B120" s="28" t="s">
        <v>65</v>
      </c>
      <c r="C120" s="28" t="s">
        <v>11</v>
      </c>
      <c r="D120" s="29" t="s">
        <v>84</v>
      </c>
      <c r="E120" s="28" t="s">
        <v>85</v>
      </c>
      <c r="F120" s="30">
        <v>0.10208333333333335</v>
      </c>
      <c r="G120" s="13" t="str">
        <f t="shared" si="4"/>
        <v>7.00/km</v>
      </c>
      <c r="H120" s="14">
        <f t="shared" si="2"/>
        <v>0.03459490740740742</v>
      </c>
      <c r="I120" s="14">
        <f t="shared" si="3"/>
        <v>0.027824074074074084</v>
      </c>
    </row>
    <row r="121" spans="1:9" ht="15" customHeight="1">
      <c r="A121" s="13">
        <v>117</v>
      </c>
      <c r="B121" s="28" t="s">
        <v>63</v>
      </c>
      <c r="C121" s="28" t="s">
        <v>16</v>
      </c>
      <c r="D121" s="29" t="s">
        <v>111</v>
      </c>
      <c r="E121" s="28" t="s">
        <v>23</v>
      </c>
      <c r="F121" s="30">
        <v>0.10236111111111111</v>
      </c>
      <c r="G121" s="13" t="str">
        <f t="shared" si="4"/>
        <v>7.01/km</v>
      </c>
      <c r="H121" s="14">
        <f t="shared" si="2"/>
        <v>0.03487268518518519</v>
      </c>
      <c r="I121" s="14">
        <f t="shared" si="3"/>
        <v>0.02119212962962963</v>
      </c>
    </row>
    <row r="122" spans="1:9" ht="15" customHeight="1">
      <c r="A122" s="13">
        <v>118</v>
      </c>
      <c r="B122" s="28" t="s">
        <v>260</v>
      </c>
      <c r="C122" s="28" t="s">
        <v>14</v>
      </c>
      <c r="D122" s="29" t="s">
        <v>60</v>
      </c>
      <c r="E122" s="28" t="s">
        <v>261</v>
      </c>
      <c r="F122" s="30">
        <v>0.10241898148148149</v>
      </c>
      <c r="G122" s="13" t="str">
        <f t="shared" si="4"/>
        <v>7.01/km</v>
      </c>
      <c r="H122" s="14">
        <f t="shared" si="2"/>
        <v>0.03493055555555556</v>
      </c>
      <c r="I122" s="14">
        <f t="shared" si="3"/>
        <v>0.03430555555555555</v>
      </c>
    </row>
    <row r="123" spans="1:9" ht="15" customHeight="1">
      <c r="A123" s="13">
        <v>119</v>
      </c>
      <c r="B123" s="28" t="s">
        <v>262</v>
      </c>
      <c r="C123" s="28" t="s">
        <v>29</v>
      </c>
      <c r="D123" s="29" t="s">
        <v>96</v>
      </c>
      <c r="E123" s="28" t="s">
        <v>263</v>
      </c>
      <c r="F123" s="30">
        <v>0.10341435185185184</v>
      </c>
      <c r="G123" s="13" t="str">
        <f t="shared" si="4"/>
        <v>7.05/km</v>
      </c>
      <c r="H123" s="14">
        <f t="shared" si="2"/>
        <v>0.03592592592592592</v>
      </c>
      <c r="I123" s="14">
        <f t="shared" si="3"/>
        <v>0.02556712962962962</v>
      </c>
    </row>
    <row r="124" spans="1:9" ht="15" customHeight="1">
      <c r="A124" s="13">
        <v>120</v>
      </c>
      <c r="B124" s="28" t="s">
        <v>264</v>
      </c>
      <c r="C124" s="28" t="s">
        <v>59</v>
      </c>
      <c r="D124" s="29" t="s">
        <v>76</v>
      </c>
      <c r="E124" s="28" t="s">
        <v>197</v>
      </c>
      <c r="F124" s="30">
        <v>0.10393518518518519</v>
      </c>
      <c r="G124" s="13" t="str">
        <f t="shared" si="4"/>
        <v>7.08/km</v>
      </c>
      <c r="H124" s="14">
        <f t="shared" si="2"/>
        <v>0.03644675925925926</v>
      </c>
      <c r="I124" s="14">
        <f t="shared" si="3"/>
        <v>0.03556712962962963</v>
      </c>
    </row>
    <row r="125" spans="1:9" ht="15" customHeight="1">
      <c r="A125" s="13">
        <v>121</v>
      </c>
      <c r="B125" s="28" t="s">
        <v>265</v>
      </c>
      <c r="C125" s="28" t="s">
        <v>34</v>
      </c>
      <c r="D125" s="29" t="s">
        <v>60</v>
      </c>
      <c r="E125" s="28" t="s">
        <v>266</v>
      </c>
      <c r="F125" s="30">
        <v>0.10504629629629629</v>
      </c>
      <c r="G125" s="13" t="str">
        <f t="shared" si="4"/>
        <v>7.12/km</v>
      </c>
      <c r="H125" s="14">
        <f t="shared" si="2"/>
        <v>0.037557870370370366</v>
      </c>
      <c r="I125" s="14">
        <f t="shared" si="3"/>
        <v>0.03693287037037035</v>
      </c>
    </row>
    <row r="126" spans="1:9" ht="15" customHeight="1">
      <c r="A126" s="13">
        <v>122</v>
      </c>
      <c r="B126" s="28" t="s">
        <v>267</v>
      </c>
      <c r="C126" s="28" t="s">
        <v>27</v>
      </c>
      <c r="D126" s="29" t="s">
        <v>60</v>
      </c>
      <c r="E126" s="28" t="s">
        <v>221</v>
      </c>
      <c r="F126" s="30">
        <v>0.1053587962962963</v>
      </c>
      <c r="G126" s="13" t="str">
        <f t="shared" si="4"/>
        <v>7.13/km</v>
      </c>
      <c r="H126" s="14">
        <f aca="true" t="shared" si="5" ref="H126:H189">F126-$F$5</f>
        <v>0.037870370370370374</v>
      </c>
      <c r="I126" s="14">
        <f aca="true" t="shared" si="6" ref="I126:I189">F126-INDEX($F$5:$F$362,MATCH(D126,$D$5:$D$362,0))</f>
        <v>0.03724537037037036</v>
      </c>
    </row>
    <row r="127" spans="1:9" ht="15" customHeight="1">
      <c r="A127" s="13">
        <v>123</v>
      </c>
      <c r="B127" s="28" t="s">
        <v>268</v>
      </c>
      <c r="C127" s="28" t="s">
        <v>269</v>
      </c>
      <c r="D127" s="29" t="s">
        <v>181</v>
      </c>
      <c r="E127" s="28" t="s">
        <v>109</v>
      </c>
      <c r="F127" s="30">
        <v>0.10564814814814816</v>
      </c>
      <c r="G127" s="13" t="str">
        <f t="shared" si="4"/>
        <v>7.15/km</v>
      </c>
      <c r="H127" s="14">
        <f t="shared" si="5"/>
        <v>0.038159722222222234</v>
      </c>
      <c r="I127" s="14">
        <f t="shared" si="6"/>
        <v>0.014259259259259263</v>
      </c>
    </row>
    <row r="128" spans="1:9" ht="15" customHeight="1">
      <c r="A128" s="13">
        <v>124</v>
      </c>
      <c r="B128" s="28" t="s">
        <v>270</v>
      </c>
      <c r="C128" s="28" t="s">
        <v>271</v>
      </c>
      <c r="D128" s="29" t="s">
        <v>84</v>
      </c>
      <c r="E128" s="28" t="s">
        <v>272</v>
      </c>
      <c r="F128" s="30">
        <v>0.1063425925925926</v>
      </c>
      <c r="G128" s="13" t="str">
        <f t="shared" si="4"/>
        <v>7.18/km</v>
      </c>
      <c r="H128" s="14">
        <f t="shared" si="5"/>
        <v>0.038854166666666676</v>
      </c>
      <c r="I128" s="14">
        <f t="shared" si="6"/>
        <v>0.03208333333333334</v>
      </c>
    </row>
    <row r="129" spans="1:9" ht="15" customHeight="1">
      <c r="A129" s="13">
        <v>125</v>
      </c>
      <c r="B129" s="28" t="s">
        <v>273</v>
      </c>
      <c r="C129" s="28" t="s">
        <v>36</v>
      </c>
      <c r="D129" s="29" t="s">
        <v>115</v>
      </c>
      <c r="E129" s="28" t="s">
        <v>274</v>
      </c>
      <c r="F129" s="30">
        <v>0.10680555555555556</v>
      </c>
      <c r="G129" s="13" t="str">
        <f t="shared" si="4"/>
        <v>7.19/km</v>
      </c>
      <c r="H129" s="14">
        <f t="shared" si="5"/>
        <v>0.03931712962962963</v>
      </c>
      <c r="I129" s="14">
        <f t="shared" si="6"/>
        <v>0.02540509259259259</v>
      </c>
    </row>
    <row r="130" spans="1:9" ht="15" customHeight="1">
      <c r="A130" s="13">
        <v>126</v>
      </c>
      <c r="B130" s="28" t="s">
        <v>275</v>
      </c>
      <c r="C130" s="28" t="s">
        <v>276</v>
      </c>
      <c r="D130" s="29" t="s">
        <v>60</v>
      </c>
      <c r="E130" s="28" t="s">
        <v>85</v>
      </c>
      <c r="F130" s="30">
        <v>0.10693287037037037</v>
      </c>
      <c r="G130" s="13" t="str">
        <f t="shared" si="4"/>
        <v>7.20/km</v>
      </c>
      <c r="H130" s="14">
        <f t="shared" si="5"/>
        <v>0.03944444444444445</v>
      </c>
      <c r="I130" s="14">
        <f t="shared" si="6"/>
        <v>0.038819444444444434</v>
      </c>
    </row>
    <row r="131" spans="1:9" ht="15" customHeight="1">
      <c r="A131" s="13">
        <v>127</v>
      </c>
      <c r="B131" s="28" t="s">
        <v>277</v>
      </c>
      <c r="C131" s="28" t="s">
        <v>278</v>
      </c>
      <c r="D131" s="29" t="s">
        <v>111</v>
      </c>
      <c r="E131" s="28" t="s">
        <v>242</v>
      </c>
      <c r="F131" s="30">
        <v>0.10741898148148148</v>
      </c>
      <c r="G131" s="13" t="str">
        <f t="shared" si="4"/>
        <v>7.22/km</v>
      </c>
      <c r="H131" s="14">
        <f t="shared" si="5"/>
        <v>0.03993055555555555</v>
      </c>
      <c r="I131" s="14">
        <f t="shared" si="6"/>
        <v>0.026249999999999996</v>
      </c>
    </row>
    <row r="132" spans="1:9" ht="15" customHeight="1">
      <c r="A132" s="13">
        <v>128</v>
      </c>
      <c r="B132" s="28" t="s">
        <v>279</v>
      </c>
      <c r="C132" s="28" t="s">
        <v>280</v>
      </c>
      <c r="D132" s="29" t="s">
        <v>76</v>
      </c>
      <c r="E132" s="28" t="s">
        <v>85</v>
      </c>
      <c r="F132" s="30">
        <v>0.10776620370370371</v>
      </c>
      <c r="G132" s="13" t="str">
        <f t="shared" si="4"/>
        <v>7.23/km</v>
      </c>
      <c r="H132" s="14">
        <f t="shared" si="5"/>
        <v>0.04027777777777779</v>
      </c>
      <c r="I132" s="14">
        <f t="shared" si="6"/>
        <v>0.039398148148148154</v>
      </c>
    </row>
    <row r="133" spans="1:9" ht="15" customHeight="1">
      <c r="A133" s="13">
        <v>129</v>
      </c>
      <c r="B133" s="28" t="s">
        <v>281</v>
      </c>
      <c r="C133" s="28" t="s">
        <v>50</v>
      </c>
      <c r="D133" s="29" t="s">
        <v>115</v>
      </c>
      <c r="E133" s="28" t="s">
        <v>32</v>
      </c>
      <c r="F133" s="30">
        <v>0.10787037037037038</v>
      </c>
      <c r="G133" s="13" t="str">
        <f aca="true" t="shared" si="7" ref="G133:G192">TEXT(INT((HOUR(F133)*3600+MINUTE(F133)*60+SECOND(F133))/$I$3/60),"0")&amp;"."&amp;TEXT(MOD((HOUR(F133)*3600+MINUTE(F133)*60+SECOND(F133))/$I$3,60),"00")&amp;"/km"</f>
        <v>7.24/km</v>
      </c>
      <c r="H133" s="14">
        <f t="shared" si="5"/>
        <v>0.040381944444444456</v>
      </c>
      <c r="I133" s="14">
        <f t="shared" si="6"/>
        <v>0.026469907407407414</v>
      </c>
    </row>
    <row r="134" spans="1:9" ht="15" customHeight="1">
      <c r="A134" s="13">
        <v>130</v>
      </c>
      <c r="B134" s="28" t="s">
        <v>282</v>
      </c>
      <c r="C134" s="28" t="s">
        <v>283</v>
      </c>
      <c r="D134" s="29" t="s">
        <v>84</v>
      </c>
      <c r="E134" s="28" t="s">
        <v>284</v>
      </c>
      <c r="F134" s="30">
        <v>0.10805555555555556</v>
      </c>
      <c r="G134" s="13" t="str">
        <f t="shared" si="7"/>
        <v>7.25/km</v>
      </c>
      <c r="H134" s="14">
        <f t="shared" si="5"/>
        <v>0.040567129629629634</v>
      </c>
      <c r="I134" s="14">
        <f t="shared" si="6"/>
        <v>0.033796296296296297</v>
      </c>
    </row>
    <row r="135" spans="1:9" ht="15" customHeight="1">
      <c r="A135" s="13">
        <v>131</v>
      </c>
      <c r="B135" s="28" t="s">
        <v>285</v>
      </c>
      <c r="C135" s="28" t="s">
        <v>286</v>
      </c>
      <c r="D135" s="29" t="s">
        <v>181</v>
      </c>
      <c r="E135" s="28" t="s">
        <v>32</v>
      </c>
      <c r="F135" s="30">
        <v>0.10811342592592592</v>
      </c>
      <c r="G135" s="13" t="str">
        <f t="shared" si="7"/>
        <v>7.25/km</v>
      </c>
      <c r="H135" s="14">
        <f t="shared" si="5"/>
        <v>0.040624999999999994</v>
      </c>
      <c r="I135" s="14">
        <f t="shared" si="6"/>
        <v>0.016724537037037024</v>
      </c>
    </row>
    <row r="136" spans="1:9" ht="15" customHeight="1">
      <c r="A136" s="13">
        <v>132</v>
      </c>
      <c r="B136" s="28" t="s">
        <v>287</v>
      </c>
      <c r="C136" s="28" t="s">
        <v>288</v>
      </c>
      <c r="D136" s="29" t="s">
        <v>84</v>
      </c>
      <c r="E136" s="28" t="s">
        <v>85</v>
      </c>
      <c r="F136" s="30">
        <v>0.10858796296296297</v>
      </c>
      <c r="G136" s="13" t="str">
        <f t="shared" si="7"/>
        <v>7.27/km</v>
      </c>
      <c r="H136" s="14">
        <f t="shared" si="5"/>
        <v>0.041099537037037046</v>
      </c>
      <c r="I136" s="14">
        <f t="shared" si="6"/>
        <v>0.03432870370370371</v>
      </c>
    </row>
    <row r="137" spans="1:9" ht="15" customHeight="1">
      <c r="A137" s="13">
        <v>133</v>
      </c>
      <c r="B137" s="28" t="s">
        <v>289</v>
      </c>
      <c r="C137" s="28" t="s">
        <v>50</v>
      </c>
      <c r="D137" s="29" t="s">
        <v>70</v>
      </c>
      <c r="E137" s="28" t="s">
        <v>290</v>
      </c>
      <c r="F137" s="30">
        <v>0.10865740740740741</v>
      </c>
      <c r="G137" s="13" t="str">
        <f t="shared" si="7"/>
        <v>7.27/km</v>
      </c>
      <c r="H137" s="14">
        <f t="shared" si="5"/>
        <v>0.04116898148148149</v>
      </c>
      <c r="I137" s="14">
        <f t="shared" si="6"/>
        <v>0.04116898148148149</v>
      </c>
    </row>
    <row r="138" spans="1:9" ht="15" customHeight="1">
      <c r="A138" s="13">
        <v>134</v>
      </c>
      <c r="B138" s="28" t="s">
        <v>291</v>
      </c>
      <c r="C138" s="28" t="s">
        <v>17</v>
      </c>
      <c r="D138" s="29" t="s">
        <v>111</v>
      </c>
      <c r="E138" s="28" t="s">
        <v>85</v>
      </c>
      <c r="F138" s="30">
        <v>0.10868055555555556</v>
      </c>
      <c r="G138" s="13" t="str">
        <f t="shared" si="7"/>
        <v>7.27/km</v>
      </c>
      <c r="H138" s="14">
        <f t="shared" si="5"/>
        <v>0.041192129629629634</v>
      </c>
      <c r="I138" s="14">
        <f t="shared" si="6"/>
        <v>0.027511574074074077</v>
      </c>
    </row>
    <row r="139" spans="1:9" ht="15" customHeight="1">
      <c r="A139" s="13">
        <v>135</v>
      </c>
      <c r="B139" s="28" t="s">
        <v>292</v>
      </c>
      <c r="C139" s="28" t="s">
        <v>20</v>
      </c>
      <c r="D139" s="29" t="s">
        <v>247</v>
      </c>
      <c r="E139" s="28" t="s">
        <v>30</v>
      </c>
      <c r="F139" s="30">
        <v>0.10890046296296296</v>
      </c>
      <c r="G139" s="13" t="str">
        <f t="shared" si="7"/>
        <v>7.28/km</v>
      </c>
      <c r="H139" s="14">
        <f t="shared" si="5"/>
        <v>0.04141203703703704</v>
      </c>
      <c r="I139" s="14">
        <f t="shared" si="6"/>
        <v>0.008622685185185178</v>
      </c>
    </row>
    <row r="140" spans="1:9" ht="15" customHeight="1">
      <c r="A140" s="13">
        <v>136</v>
      </c>
      <c r="B140" s="28" t="s">
        <v>293</v>
      </c>
      <c r="C140" s="28" t="s">
        <v>26</v>
      </c>
      <c r="D140" s="29" t="s">
        <v>60</v>
      </c>
      <c r="E140" s="28" t="s">
        <v>74</v>
      </c>
      <c r="F140" s="30">
        <v>0.10909722222222222</v>
      </c>
      <c r="G140" s="13" t="str">
        <f t="shared" si="7"/>
        <v>7.29/km</v>
      </c>
      <c r="H140" s="14">
        <f t="shared" si="5"/>
        <v>0.041608796296296297</v>
      </c>
      <c r="I140" s="14">
        <f t="shared" si="6"/>
        <v>0.04098379629629628</v>
      </c>
    </row>
    <row r="141" spans="1:9" ht="15" customHeight="1">
      <c r="A141" s="13">
        <v>137</v>
      </c>
      <c r="B141" s="28" t="s">
        <v>294</v>
      </c>
      <c r="C141" s="28" t="s">
        <v>12</v>
      </c>
      <c r="D141" s="29" t="s">
        <v>76</v>
      </c>
      <c r="E141" s="28" t="s">
        <v>74</v>
      </c>
      <c r="F141" s="30">
        <v>0.1092361111111111</v>
      </c>
      <c r="G141" s="13" t="str">
        <f t="shared" si="7"/>
        <v>7.29/km</v>
      </c>
      <c r="H141" s="14">
        <f t="shared" si="5"/>
        <v>0.04174768518518518</v>
      </c>
      <c r="I141" s="14">
        <f t="shared" si="6"/>
        <v>0.040868055555555546</v>
      </c>
    </row>
    <row r="142" spans="1:9" ht="15" customHeight="1">
      <c r="A142" s="13">
        <v>138</v>
      </c>
      <c r="B142" s="28" t="s">
        <v>295</v>
      </c>
      <c r="C142" s="28" t="s">
        <v>296</v>
      </c>
      <c r="D142" s="29" t="s">
        <v>142</v>
      </c>
      <c r="E142" s="28" t="s">
        <v>85</v>
      </c>
      <c r="F142" s="30">
        <v>0.10979166666666666</v>
      </c>
      <c r="G142" s="13" t="str">
        <f t="shared" si="7"/>
        <v>7.32/km</v>
      </c>
      <c r="H142" s="14">
        <f t="shared" si="5"/>
        <v>0.04230324074074074</v>
      </c>
      <c r="I142" s="14">
        <f t="shared" si="6"/>
        <v>0.023425925925925933</v>
      </c>
    </row>
    <row r="143" spans="1:9" ht="15" customHeight="1">
      <c r="A143" s="13">
        <v>139</v>
      </c>
      <c r="B143" s="28" t="s">
        <v>297</v>
      </c>
      <c r="C143" s="28" t="s">
        <v>14</v>
      </c>
      <c r="D143" s="29" t="s">
        <v>84</v>
      </c>
      <c r="E143" s="28" t="s">
        <v>85</v>
      </c>
      <c r="F143" s="30">
        <v>0.10979166666666666</v>
      </c>
      <c r="G143" s="13" t="str">
        <f t="shared" si="7"/>
        <v>7.32/km</v>
      </c>
      <c r="H143" s="14">
        <f t="shared" si="5"/>
        <v>0.04230324074074074</v>
      </c>
      <c r="I143" s="14">
        <f t="shared" si="6"/>
        <v>0.0355324074074074</v>
      </c>
    </row>
    <row r="144" spans="1:9" ht="15" customHeight="1">
      <c r="A144" s="13">
        <v>140</v>
      </c>
      <c r="B144" s="28" t="s">
        <v>298</v>
      </c>
      <c r="C144" s="28" t="s">
        <v>58</v>
      </c>
      <c r="D144" s="29" t="s">
        <v>60</v>
      </c>
      <c r="E144" s="28" t="s">
        <v>32</v>
      </c>
      <c r="F144" s="30">
        <v>0.11055555555555556</v>
      </c>
      <c r="G144" s="13" t="str">
        <f t="shared" si="7"/>
        <v>7.35/km</v>
      </c>
      <c r="H144" s="14">
        <f t="shared" si="5"/>
        <v>0.043067129629629636</v>
      </c>
      <c r="I144" s="14">
        <f t="shared" si="6"/>
        <v>0.04244212962962962</v>
      </c>
    </row>
    <row r="145" spans="1:9" ht="15" customHeight="1">
      <c r="A145" s="13">
        <v>141</v>
      </c>
      <c r="B145" s="28" t="s">
        <v>299</v>
      </c>
      <c r="C145" s="28" t="s">
        <v>300</v>
      </c>
      <c r="D145" s="29" t="s">
        <v>84</v>
      </c>
      <c r="E145" s="28" t="s">
        <v>301</v>
      </c>
      <c r="F145" s="30">
        <v>0.11193287037037036</v>
      </c>
      <c r="G145" s="13" t="str">
        <f t="shared" si="7"/>
        <v>7.41/km</v>
      </c>
      <c r="H145" s="14">
        <f t="shared" si="5"/>
        <v>0.04444444444444444</v>
      </c>
      <c r="I145" s="14">
        <f t="shared" si="6"/>
        <v>0.0376736111111111</v>
      </c>
    </row>
    <row r="146" spans="1:9" ht="15" customHeight="1">
      <c r="A146" s="13">
        <v>142</v>
      </c>
      <c r="B146" s="28" t="s">
        <v>302</v>
      </c>
      <c r="C146" s="28" t="s">
        <v>43</v>
      </c>
      <c r="D146" s="29" t="s">
        <v>96</v>
      </c>
      <c r="E146" s="28" t="s">
        <v>105</v>
      </c>
      <c r="F146" s="30">
        <v>0.11288194444444444</v>
      </c>
      <c r="G146" s="13" t="str">
        <f t="shared" si="7"/>
        <v>7.44/km</v>
      </c>
      <c r="H146" s="14">
        <f t="shared" si="5"/>
        <v>0.045393518518518514</v>
      </c>
      <c r="I146" s="14">
        <f t="shared" si="6"/>
        <v>0.03503472222222222</v>
      </c>
    </row>
    <row r="147" spans="1:9" ht="15" customHeight="1">
      <c r="A147" s="13">
        <v>143</v>
      </c>
      <c r="B147" s="28" t="s">
        <v>303</v>
      </c>
      <c r="C147" s="28" t="s">
        <v>304</v>
      </c>
      <c r="D147" s="29" t="s">
        <v>115</v>
      </c>
      <c r="E147" s="28" t="s">
        <v>197</v>
      </c>
      <c r="F147" s="30">
        <v>0.1133449074074074</v>
      </c>
      <c r="G147" s="13" t="str">
        <f t="shared" si="7"/>
        <v>7.46/km</v>
      </c>
      <c r="H147" s="14">
        <f t="shared" si="5"/>
        <v>0.04585648148148147</v>
      </c>
      <c r="I147" s="14">
        <f t="shared" si="6"/>
        <v>0.03194444444444443</v>
      </c>
    </row>
    <row r="148" spans="1:9" ht="15" customHeight="1">
      <c r="A148" s="13">
        <v>144</v>
      </c>
      <c r="B148" s="28" t="s">
        <v>305</v>
      </c>
      <c r="C148" s="28" t="s">
        <v>34</v>
      </c>
      <c r="D148" s="29" t="s">
        <v>76</v>
      </c>
      <c r="E148" s="28" t="s">
        <v>74</v>
      </c>
      <c r="F148" s="30">
        <v>0.11342592592592593</v>
      </c>
      <c r="G148" s="13" t="str">
        <f t="shared" si="7"/>
        <v>7.47/km</v>
      </c>
      <c r="H148" s="14">
        <f t="shared" si="5"/>
        <v>0.045937500000000006</v>
      </c>
      <c r="I148" s="14">
        <f t="shared" si="6"/>
        <v>0.04505787037037037</v>
      </c>
    </row>
    <row r="149" spans="1:9" ht="15" customHeight="1">
      <c r="A149" s="13">
        <v>145</v>
      </c>
      <c r="B149" s="28" t="s">
        <v>306</v>
      </c>
      <c r="C149" s="28" t="s">
        <v>307</v>
      </c>
      <c r="D149" s="29" t="s">
        <v>142</v>
      </c>
      <c r="E149" s="28" t="s">
        <v>85</v>
      </c>
      <c r="F149" s="30">
        <v>0.1135300925925926</v>
      </c>
      <c r="G149" s="13" t="str">
        <f t="shared" si="7"/>
        <v>7.47/km</v>
      </c>
      <c r="H149" s="14">
        <f t="shared" si="5"/>
        <v>0.046041666666666675</v>
      </c>
      <c r="I149" s="14">
        <f t="shared" si="6"/>
        <v>0.02716435185185187</v>
      </c>
    </row>
    <row r="150" spans="1:9" ht="15" customHeight="1">
      <c r="A150" s="13">
        <v>146</v>
      </c>
      <c r="B150" s="28" t="s">
        <v>251</v>
      </c>
      <c r="C150" s="28" t="s">
        <v>14</v>
      </c>
      <c r="D150" s="29" t="s">
        <v>76</v>
      </c>
      <c r="E150" s="28" t="s">
        <v>85</v>
      </c>
      <c r="F150" s="30">
        <v>0.11359953703703703</v>
      </c>
      <c r="G150" s="13" t="str">
        <f t="shared" si="7"/>
        <v>7.47/km</v>
      </c>
      <c r="H150" s="14">
        <f t="shared" si="5"/>
        <v>0.0461111111111111</v>
      </c>
      <c r="I150" s="14">
        <f t="shared" si="6"/>
        <v>0.04523148148148147</v>
      </c>
    </row>
    <row r="151" spans="1:9" ht="15" customHeight="1">
      <c r="A151" s="13">
        <v>147</v>
      </c>
      <c r="B151" s="28" t="s">
        <v>308</v>
      </c>
      <c r="C151" s="28" t="s">
        <v>14</v>
      </c>
      <c r="D151" s="29" t="s">
        <v>84</v>
      </c>
      <c r="E151" s="28" t="s">
        <v>74</v>
      </c>
      <c r="F151" s="30">
        <v>0.11416666666666668</v>
      </c>
      <c r="G151" s="13" t="str">
        <f t="shared" si="7"/>
        <v>7.50/km</v>
      </c>
      <c r="H151" s="14">
        <f t="shared" si="5"/>
        <v>0.046678240740740756</v>
      </c>
      <c r="I151" s="14">
        <f t="shared" si="6"/>
        <v>0.03990740740740742</v>
      </c>
    </row>
    <row r="152" spans="1:9" ht="15" customHeight="1">
      <c r="A152" s="13">
        <v>148</v>
      </c>
      <c r="B152" s="28" t="s">
        <v>309</v>
      </c>
      <c r="C152" s="28" t="s">
        <v>310</v>
      </c>
      <c r="D152" s="29" t="s">
        <v>181</v>
      </c>
      <c r="E152" s="28" t="s">
        <v>131</v>
      </c>
      <c r="F152" s="30">
        <v>0.11417824074074073</v>
      </c>
      <c r="G152" s="13" t="str">
        <f t="shared" si="7"/>
        <v>7.50/km</v>
      </c>
      <c r="H152" s="14">
        <f t="shared" si="5"/>
        <v>0.04668981481481481</v>
      </c>
      <c r="I152" s="14">
        <f t="shared" si="6"/>
        <v>0.02278935185185184</v>
      </c>
    </row>
    <row r="153" spans="1:9" ht="15" customHeight="1">
      <c r="A153" s="13">
        <v>149</v>
      </c>
      <c r="B153" s="28" t="s">
        <v>311</v>
      </c>
      <c r="C153" s="28" t="s">
        <v>29</v>
      </c>
      <c r="D153" s="29" t="s">
        <v>76</v>
      </c>
      <c r="E153" s="28" t="s">
        <v>85</v>
      </c>
      <c r="F153" s="30">
        <v>0.11418981481481481</v>
      </c>
      <c r="G153" s="13" t="str">
        <f t="shared" si="7"/>
        <v>7.50/km</v>
      </c>
      <c r="H153" s="14">
        <f t="shared" si="5"/>
        <v>0.04670138888888889</v>
      </c>
      <c r="I153" s="14">
        <f t="shared" si="6"/>
        <v>0.045821759259259257</v>
      </c>
    </row>
    <row r="154" spans="1:9" ht="15" customHeight="1">
      <c r="A154" s="13">
        <v>150</v>
      </c>
      <c r="B154" s="28" t="s">
        <v>312</v>
      </c>
      <c r="C154" s="28" t="s">
        <v>40</v>
      </c>
      <c r="D154" s="29" t="s">
        <v>70</v>
      </c>
      <c r="E154" s="28" t="s">
        <v>197</v>
      </c>
      <c r="F154" s="30">
        <v>0.11652777777777779</v>
      </c>
      <c r="G154" s="13" t="str">
        <f t="shared" si="7"/>
        <v>7.59/km</v>
      </c>
      <c r="H154" s="14">
        <f t="shared" si="5"/>
        <v>0.04903935185185186</v>
      </c>
      <c r="I154" s="14">
        <f t="shared" si="6"/>
        <v>0.04903935185185186</v>
      </c>
    </row>
    <row r="155" spans="1:9" ht="15" customHeight="1">
      <c r="A155" s="13">
        <v>151</v>
      </c>
      <c r="B155" s="28" t="s">
        <v>313</v>
      </c>
      <c r="C155" s="28" t="s">
        <v>17</v>
      </c>
      <c r="D155" s="29" t="s">
        <v>111</v>
      </c>
      <c r="E155" s="28" t="s">
        <v>314</v>
      </c>
      <c r="F155" s="30">
        <v>0.11657407407407407</v>
      </c>
      <c r="G155" s="13" t="str">
        <f t="shared" si="7"/>
        <v>7.60/km</v>
      </c>
      <c r="H155" s="14">
        <f t="shared" si="5"/>
        <v>0.04908564814814814</v>
      </c>
      <c r="I155" s="14">
        <f t="shared" si="6"/>
        <v>0.035405092592592585</v>
      </c>
    </row>
    <row r="156" spans="1:9" ht="15" customHeight="1">
      <c r="A156" s="13">
        <v>152</v>
      </c>
      <c r="B156" s="28" t="s">
        <v>315</v>
      </c>
      <c r="C156" s="28" t="s">
        <v>316</v>
      </c>
      <c r="D156" s="29" t="s">
        <v>142</v>
      </c>
      <c r="E156" s="28" t="s">
        <v>109</v>
      </c>
      <c r="F156" s="30">
        <v>0.11657407407407407</v>
      </c>
      <c r="G156" s="13" t="str">
        <f t="shared" si="7"/>
        <v>7.60/km</v>
      </c>
      <c r="H156" s="14">
        <f t="shared" si="5"/>
        <v>0.04908564814814814</v>
      </c>
      <c r="I156" s="14">
        <f t="shared" si="6"/>
        <v>0.030208333333333337</v>
      </c>
    </row>
    <row r="157" spans="1:9" ht="15" customHeight="1">
      <c r="A157" s="13">
        <v>153</v>
      </c>
      <c r="B157" s="28" t="s">
        <v>156</v>
      </c>
      <c r="C157" s="28" t="s">
        <v>317</v>
      </c>
      <c r="D157" s="29" t="s">
        <v>181</v>
      </c>
      <c r="E157" s="28" t="s">
        <v>74</v>
      </c>
      <c r="F157" s="30">
        <v>0.11877314814814814</v>
      </c>
      <c r="G157" s="13" t="str">
        <f t="shared" si="7"/>
        <v>8.09/km</v>
      </c>
      <c r="H157" s="14">
        <f t="shared" si="5"/>
        <v>0.05128472222222222</v>
      </c>
      <c r="I157" s="14">
        <f t="shared" si="6"/>
        <v>0.027384259259259247</v>
      </c>
    </row>
    <row r="158" spans="1:9" ht="15" customHeight="1">
      <c r="A158" s="13">
        <v>154</v>
      </c>
      <c r="B158" s="28" t="s">
        <v>318</v>
      </c>
      <c r="C158" s="28" t="s">
        <v>19</v>
      </c>
      <c r="D158" s="29" t="s">
        <v>84</v>
      </c>
      <c r="E158" s="28" t="s">
        <v>74</v>
      </c>
      <c r="F158" s="30">
        <v>0.11877314814814814</v>
      </c>
      <c r="G158" s="13" t="str">
        <f t="shared" si="7"/>
        <v>8.09/km</v>
      </c>
      <c r="H158" s="14">
        <f t="shared" si="5"/>
        <v>0.05128472222222222</v>
      </c>
      <c r="I158" s="14">
        <f t="shared" si="6"/>
        <v>0.04451388888888888</v>
      </c>
    </row>
    <row r="159" spans="1:9" ht="15" customHeight="1">
      <c r="A159" s="13">
        <v>155</v>
      </c>
      <c r="B159" s="28" t="s">
        <v>319</v>
      </c>
      <c r="C159" s="28" t="s">
        <v>169</v>
      </c>
      <c r="D159" s="29" t="s">
        <v>320</v>
      </c>
      <c r="E159" s="28" t="s">
        <v>321</v>
      </c>
      <c r="F159" s="30">
        <v>0.1190162037037037</v>
      </c>
      <c r="G159" s="13" t="str">
        <f t="shared" si="7"/>
        <v>8.10/km</v>
      </c>
      <c r="H159" s="14">
        <f t="shared" si="5"/>
        <v>0.05152777777777777</v>
      </c>
      <c r="I159" s="14">
        <f t="shared" si="6"/>
        <v>0</v>
      </c>
    </row>
    <row r="160" spans="1:9" ht="15" customHeight="1">
      <c r="A160" s="13">
        <v>156</v>
      </c>
      <c r="B160" s="28" t="s">
        <v>164</v>
      </c>
      <c r="C160" s="28" t="s">
        <v>34</v>
      </c>
      <c r="D160" s="29" t="s">
        <v>70</v>
      </c>
      <c r="E160" s="28" t="s">
        <v>85</v>
      </c>
      <c r="F160" s="30">
        <v>0.12040509259259259</v>
      </c>
      <c r="G160" s="13" t="str">
        <f t="shared" si="7"/>
        <v>8.15/km</v>
      </c>
      <c r="H160" s="14">
        <f t="shared" si="5"/>
        <v>0.05291666666666667</v>
      </c>
      <c r="I160" s="14">
        <f t="shared" si="6"/>
        <v>0.05291666666666667</v>
      </c>
    </row>
    <row r="161" spans="1:9" ht="15" customHeight="1">
      <c r="A161" s="13">
        <v>157</v>
      </c>
      <c r="B161" s="28" t="s">
        <v>322</v>
      </c>
      <c r="C161" s="28" t="s">
        <v>323</v>
      </c>
      <c r="D161" s="29" t="s">
        <v>111</v>
      </c>
      <c r="E161" s="28" t="s">
        <v>109</v>
      </c>
      <c r="F161" s="30">
        <v>0.12056712962962964</v>
      </c>
      <c r="G161" s="13" t="str">
        <f t="shared" si="7"/>
        <v>8.16/km</v>
      </c>
      <c r="H161" s="14">
        <f t="shared" si="5"/>
        <v>0.05307870370370371</v>
      </c>
      <c r="I161" s="14">
        <f t="shared" si="6"/>
        <v>0.039398148148148154</v>
      </c>
    </row>
    <row r="162" spans="1:9" ht="15" customHeight="1">
      <c r="A162" s="13">
        <v>158</v>
      </c>
      <c r="B162" s="28" t="s">
        <v>324</v>
      </c>
      <c r="C162" s="28" t="s">
        <v>43</v>
      </c>
      <c r="D162" s="29" t="s">
        <v>84</v>
      </c>
      <c r="E162" s="28" t="s">
        <v>109</v>
      </c>
      <c r="F162" s="30">
        <v>0.1210648148148148</v>
      </c>
      <c r="G162" s="13" t="str">
        <f t="shared" si="7"/>
        <v>8.18/km</v>
      </c>
      <c r="H162" s="14">
        <f t="shared" si="5"/>
        <v>0.05357638888888888</v>
      </c>
      <c r="I162" s="14">
        <f t="shared" si="6"/>
        <v>0.046805555555555545</v>
      </c>
    </row>
    <row r="163" spans="1:9" ht="15" customHeight="1">
      <c r="A163" s="40">
        <v>159</v>
      </c>
      <c r="B163" s="41" t="s">
        <v>325</v>
      </c>
      <c r="C163" s="41" t="s">
        <v>326</v>
      </c>
      <c r="D163" s="40" t="s">
        <v>181</v>
      </c>
      <c r="E163" s="41" t="s">
        <v>364</v>
      </c>
      <c r="F163" s="42">
        <v>0.12119212962962962</v>
      </c>
      <c r="G163" s="40" t="str">
        <f t="shared" si="7"/>
        <v>8.19/km</v>
      </c>
      <c r="H163" s="43">
        <f t="shared" si="5"/>
        <v>0.0537037037037037</v>
      </c>
      <c r="I163" s="43">
        <f t="shared" si="6"/>
        <v>0.029803240740740727</v>
      </c>
    </row>
    <row r="164" spans="1:9" ht="15" customHeight="1">
      <c r="A164" s="40">
        <v>160</v>
      </c>
      <c r="B164" s="41" t="s">
        <v>327</v>
      </c>
      <c r="C164" s="41" t="s">
        <v>14</v>
      </c>
      <c r="D164" s="40" t="s">
        <v>70</v>
      </c>
      <c r="E164" s="41" t="s">
        <v>364</v>
      </c>
      <c r="F164" s="42">
        <v>0.12119212962962962</v>
      </c>
      <c r="G164" s="40" t="str">
        <f t="shared" si="7"/>
        <v>8.19/km</v>
      </c>
      <c r="H164" s="43">
        <f t="shared" si="5"/>
        <v>0.0537037037037037</v>
      </c>
      <c r="I164" s="43">
        <f t="shared" si="6"/>
        <v>0.0537037037037037</v>
      </c>
    </row>
    <row r="165" spans="1:9" ht="15" customHeight="1">
      <c r="A165" s="13">
        <v>161</v>
      </c>
      <c r="B165" s="28" t="s">
        <v>328</v>
      </c>
      <c r="C165" s="28" t="b">
        <v>1</v>
      </c>
      <c r="D165" s="29" t="s">
        <v>247</v>
      </c>
      <c r="E165" s="28" t="s">
        <v>85</v>
      </c>
      <c r="F165" s="30">
        <v>0.12136574074074075</v>
      </c>
      <c r="G165" s="13" t="str">
        <f t="shared" si="7"/>
        <v>8.19/km</v>
      </c>
      <c r="H165" s="14">
        <f t="shared" si="5"/>
        <v>0.05387731481481482</v>
      </c>
      <c r="I165" s="14">
        <f t="shared" si="6"/>
        <v>0.02108796296296296</v>
      </c>
    </row>
    <row r="166" spans="1:9" ht="15" customHeight="1">
      <c r="A166" s="13">
        <v>162</v>
      </c>
      <c r="B166" s="28" t="s">
        <v>329</v>
      </c>
      <c r="C166" s="28" t="s">
        <v>14</v>
      </c>
      <c r="D166" s="29" t="s">
        <v>111</v>
      </c>
      <c r="E166" s="28" t="s">
        <v>98</v>
      </c>
      <c r="F166" s="30">
        <v>0.1232638888888889</v>
      </c>
      <c r="G166" s="13" t="str">
        <f t="shared" si="7"/>
        <v>8.27/km</v>
      </c>
      <c r="H166" s="14">
        <f t="shared" si="5"/>
        <v>0.05577546296296297</v>
      </c>
      <c r="I166" s="14">
        <f t="shared" si="6"/>
        <v>0.042094907407407414</v>
      </c>
    </row>
    <row r="167" spans="1:9" ht="15" customHeight="1">
      <c r="A167" s="13">
        <v>163</v>
      </c>
      <c r="B167" s="28" t="s">
        <v>330</v>
      </c>
      <c r="C167" s="28" t="s">
        <v>35</v>
      </c>
      <c r="D167" s="29" t="s">
        <v>70</v>
      </c>
      <c r="E167" s="28" t="s">
        <v>331</v>
      </c>
      <c r="F167" s="30">
        <v>0.12364583333333333</v>
      </c>
      <c r="G167" s="13" t="str">
        <f t="shared" si="7"/>
        <v>8.29/km</v>
      </c>
      <c r="H167" s="14">
        <f t="shared" si="5"/>
        <v>0.056157407407407406</v>
      </c>
      <c r="I167" s="14">
        <f t="shared" si="6"/>
        <v>0.056157407407407406</v>
      </c>
    </row>
    <row r="168" spans="1:9" ht="15" customHeight="1">
      <c r="A168" s="13">
        <v>164</v>
      </c>
      <c r="B168" s="28" t="s">
        <v>332</v>
      </c>
      <c r="C168" s="28" t="s">
        <v>49</v>
      </c>
      <c r="D168" s="29" t="s">
        <v>142</v>
      </c>
      <c r="E168" s="28" t="s">
        <v>32</v>
      </c>
      <c r="F168" s="30">
        <v>0.12391203703703703</v>
      </c>
      <c r="G168" s="13" t="str">
        <f t="shared" si="7"/>
        <v>8.30/km</v>
      </c>
      <c r="H168" s="14">
        <f t="shared" si="5"/>
        <v>0.056423611111111105</v>
      </c>
      <c r="I168" s="14">
        <f t="shared" si="6"/>
        <v>0.0375462962962963</v>
      </c>
    </row>
    <row r="169" spans="1:9" ht="15" customHeight="1">
      <c r="A169" s="13">
        <v>165</v>
      </c>
      <c r="B169" s="28" t="s">
        <v>55</v>
      </c>
      <c r="C169" s="28" t="s">
        <v>333</v>
      </c>
      <c r="D169" s="29" t="s">
        <v>84</v>
      </c>
      <c r="E169" s="28" t="s">
        <v>71</v>
      </c>
      <c r="F169" s="30">
        <v>0.12516203703703704</v>
      </c>
      <c r="G169" s="13" t="str">
        <f t="shared" si="7"/>
        <v>8.35/km</v>
      </c>
      <c r="H169" s="14">
        <f t="shared" si="5"/>
        <v>0.05767361111111112</v>
      </c>
      <c r="I169" s="14">
        <f t="shared" si="6"/>
        <v>0.05090277777777778</v>
      </c>
    </row>
    <row r="170" spans="1:9" ht="15" customHeight="1">
      <c r="A170" s="13">
        <v>166</v>
      </c>
      <c r="B170" s="28" t="s">
        <v>334</v>
      </c>
      <c r="C170" s="28" t="s">
        <v>200</v>
      </c>
      <c r="D170" s="29" t="s">
        <v>335</v>
      </c>
      <c r="E170" s="28" t="s">
        <v>242</v>
      </c>
      <c r="F170" s="30">
        <v>0.125625</v>
      </c>
      <c r="G170" s="13" t="str">
        <f t="shared" si="7"/>
        <v>8.37/km</v>
      </c>
      <c r="H170" s="14">
        <f t="shared" si="5"/>
        <v>0.05813657407407406</v>
      </c>
      <c r="I170" s="14">
        <f t="shared" si="6"/>
        <v>0</v>
      </c>
    </row>
    <row r="171" spans="1:9" ht="15" customHeight="1">
      <c r="A171" s="13">
        <v>167</v>
      </c>
      <c r="B171" s="28" t="s">
        <v>336</v>
      </c>
      <c r="C171" s="28" t="s">
        <v>337</v>
      </c>
      <c r="D171" s="29" t="s">
        <v>96</v>
      </c>
      <c r="E171" s="28" t="s">
        <v>338</v>
      </c>
      <c r="F171" s="30">
        <v>0.12665509259259258</v>
      </c>
      <c r="G171" s="13" t="str">
        <f t="shared" si="7"/>
        <v>8.41/km</v>
      </c>
      <c r="H171" s="14">
        <f t="shared" si="5"/>
        <v>0.05916666666666666</v>
      </c>
      <c r="I171" s="14">
        <f t="shared" si="6"/>
        <v>0.04880787037037036</v>
      </c>
    </row>
    <row r="172" spans="1:9" ht="15" customHeight="1">
      <c r="A172" s="13">
        <v>168</v>
      </c>
      <c r="B172" s="28" t="s">
        <v>72</v>
      </c>
      <c r="C172" s="28" t="s">
        <v>15</v>
      </c>
      <c r="D172" s="29" t="s">
        <v>111</v>
      </c>
      <c r="E172" s="28" t="s">
        <v>85</v>
      </c>
      <c r="F172" s="30">
        <v>0.12789351851851852</v>
      </c>
      <c r="G172" s="13" t="str">
        <f t="shared" si="7"/>
        <v>8.46/km</v>
      </c>
      <c r="H172" s="14">
        <f t="shared" si="5"/>
        <v>0.060405092592592594</v>
      </c>
      <c r="I172" s="14">
        <f t="shared" si="6"/>
        <v>0.04672453703703704</v>
      </c>
    </row>
    <row r="173" spans="1:9" ht="15" customHeight="1">
      <c r="A173" s="13">
        <v>169</v>
      </c>
      <c r="B173" s="28" t="s">
        <v>339</v>
      </c>
      <c r="C173" s="28" t="s">
        <v>17</v>
      </c>
      <c r="D173" s="29" t="s">
        <v>115</v>
      </c>
      <c r="E173" s="28" t="s">
        <v>109</v>
      </c>
      <c r="F173" s="30">
        <v>0.12790509259259258</v>
      </c>
      <c r="G173" s="13" t="str">
        <f t="shared" si="7"/>
        <v>8.46/km</v>
      </c>
      <c r="H173" s="14">
        <f t="shared" si="5"/>
        <v>0.06041666666666666</v>
      </c>
      <c r="I173" s="14">
        <f t="shared" si="6"/>
        <v>0.04650462962962962</v>
      </c>
    </row>
    <row r="174" spans="1:9" ht="15" customHeight="1">
      <c r="A174" s="13">
        <v>170</v>
      </c>
      <c r="B174" s="28" t="s">
        <v>340</v>
      </c>
      <c r="C174" s="28" t="s">
        <v>17</v>
      </c>
      <c r="D174" s="29" t="s">
        <v>84</v>
      </c>
      <c r="E174" s="28" t="s">
        <v>221</v>
      </c>
      <c r="F174" s="30">
        <v>0.13255787037037037</v>
      </c>
      <c r="G174" s="13" t="str">
        <f t="shared" si="7"/>
        <v>9.05/km</v>
      </c>
      <c r="H174" s="14">
        <f t="shared" si="5"/>
        <v>0.06506944444444444</v>
      </c>
      <c r="I174" s="14">
        <f t="shared" si="6"/>
        <v>0.05829861111111111</v>
      </c>
    </row>
    <row r="175" spans="1:9" ht="15" customHeight="1">
      <c r="A175" s="13">
        <v>171</v>
      </c>
      <c r="B175" s="28" t="s">
        <v>41</v>
      </c>
      <c r="C175" s="28" t="s">
        <v>341</v>
      </c>
      <c r="D175" s="29" t="s">
        <v>142</v>
      </c>
      <c r="E175" s="28" t="s">
        <v>221</v>
      </c>
      <c r="F175" s="30">
        <v>0.13255787037037037</v>
      </c>
      <c r="G175" s="13" t="str">
        <f t="shared" si="7"/>
        <v>9.05/km</v>
      </c>
      <c r="H175" s="14">
        <f t="shared" si="5"/>
        <v>0.06506944444444444</v>
      </c>
      <c r="I175" s="14">
        <f t="shared" si="6"/>
        <v>0.04619212962962964</v>
      </c>
    </row>
    <row r="176" spans="1:9" ht="15" customHeight="1">
      <c r="A176" s="13">
        <v>172</v>
      </c>
      <c r="B176" s="28" t="s">
        <v>342</v>
      </c>
      <c r="C176" s="28" t="s">
        <v>18</v>
      </c>
      <c r="D176" s="29" t="s">
        <v>84</v>
      </c>
      <c r="E176" s="28" t="s">
        <v>71</v>
      </c>
      <c r="F176" s="30">
        <v>0.1342824074074074</v>
      </c>
      <c r="G176" s="13" t="str">
        <f t="shared" si="7"/>
        <v>9.12/km</v>
      </c>
      <c r="H176" s="14">
        <f t="shared" si="5"/>
        <v>0.06679398148148148</v>
      </c>
      <c r="I176" s="14">
        <f t="shared" si="6"/>
        <v>0.060023148148148145</v>
      </c>
    </row>
    <row r="177" spans="1:9" ht="15" customHeight="1">
      <c r="A177" s="13">
        <v>173</v>
      </c>
      <c r="B177" s="28" t="s">
        <v>343</v>
      </c>
      <c r="C177" s="28" t="s">
        <v>344</v>
      </c>
      <c r="D177" s="29" t="s">
        <v>320</v>
      </c>
      <c r="E177" s="28" t="s">
        <v>345</v>
      </c>
      <c r="F177" s="30">
        <v>0.13452546296296297</v>
      </c>
      <c r="G177" s="13" t="str">
        <f t="shared" si="7"/>
        <v>9.13/km</v>
      </c>
      <c r="H177" s="14">
        <f t="shared" si="5"/>
        <v>0.06703703703703705</v>
      </c>
      <c r="I177" s="14">
        <f t="shared" si="6"/>
        <v>0.015509259259259278</v>
      </c>
    </row>
    <row r="178" spans="1:9" ht="15" customHeight="1">
      <c r="A178" s="13">
        <v>174</v>
      </c>
      <c r="B178" s="28" t="s">
        <v>315</v>
      </c>
      <c r="C178" s="28" t="s">
        <v>346</v>
      </c>
      <c r="D178" s="29" t="s">
        <v>335</v>
      </c>
      <c r="E178" s="28" t="s">
        <v>85</v>
      </c>
      <c r="F178" s="30">
        <v>0.13493055555555555</v>
      </c>
      <c r="G178" s="13" t="str">
        <f t="shared" si="7"/>
        <v>9.15/km</v>
      </c>
      <c r="H178" s="14">
        <f t="shared" si="5"/>
        <v>0.06744212962962963</v>
      </c>
      <c r="I178" s="14">
        <f t="shared" si="6"/>
        <v>0.009305555555555567</v>
      </c>
    </row>
    <row r="179" spans="1:9" ht="15" customHeight="1">
      <c r="A179" s="13">
        <v>175</v>
      </c>
      <c r="B179" s="28" t="s">
        <v>347</v>
      </c>
      <c r="C179" s="28" t="s">
        <v>348</v>
      </c>
      <c r="D179" s="29" t="s">
        <v>111</v>
      </c>
      <c r="E179" s="28" t="s">
        <v>85</v>
      </c>
      <c r="F179" s="30">
        <v>0.13495370370370371</v>
      </c>
      <c r="G179" s="13" t="str">
        <f t="shared" si="7"/>
        <v>9.15/km</v>
      </c>
      <c r="H179" s="14">
        <f t="shared" si="5"/>
        <v>0.06746527777777779</v>
      </c>
      <c r="I179" s="14">
        <f t="shared" si="6"/>
        <v>0.053784722222222234</v>
      </c>
    </row>
    <row r="180" spans="1:9" ht="15" customHeight="1">
      <c r="A180" s="13">
        <v>176</v>
      </c>
      <c r="B180" s="28" t="s">
        <v>349</v>
      </c>
      <c r="C180" s="28" t="s">
        <v>19</v>
      </c>
      <c r="D180" s="29" t="s">
        <v>70</v>
      </c>
      <c r="E180" s="28" t="s">
        <v>85</v>
      </c>
      <c r="F180" s="30">
        <v>0.13497685185185185</v>
      </c>
      <c r="G180" s="13" t="str">
        <f t="shared" si="7"/>
        <v>9.15/km</v>
      </c>
      <c r="H180" s="14">
        <f t="shared" si="5"/>
        <v>0.06748842592592592</v>
      </c>
      <c r="I180" s="14">
        <f t="shared" si="6"/>
        <v>0.06748842592592592</v>
      </c>
    </row>
    <row r="181" spans="1:9" ht="15" customHeight="1">
      <c r="A181" s="13">
        <v>177</v>
      </c>
      <c r="B181" s="28" t="s">
        <v>350</v>
      </c>
      <c r="C181" s="28" t="s">
        <v>50</v>
      </c>
      <c r="D181" s="29" t="s">
        <v>70</v>
      </c>
      <c r="E181" s="28" t="s">
        <v>351</v>
      </c>
      <c r="F181" s="30">
        <v>0.135</v>
      </c>
      <c r="G181" s="13" t="str">
        <f t="shared" si="7"/>
        <v>9.15/km</v>
      </c>
      <c r="H181" s="14">
        <f t="shared" si="5"/>
        <v>0.06751157407407408</v>
      </c>
      <c r="I181" s="14">
        <f t="shared" si="6"/>
        <v>0.06751157407407408</v>
      </c>
    </row>
    <row r="182" spans="1:9" ht="15" customHeight="1">
      <c r="A182" s="13">
        <v>178</v>
      </c>
      <c r="B182" s="28" t="s">
        <v>352</v>
      </c>
      <c r="C182" s="28" t="s">
        <v>22</v>
      </c>
      <c r="D182" s="29" t="s">
        <v>96</v>
      </c>
      <c r="E182" s="28" t="s">
        <v>204</v>
      </c>
      <c r="F182" s="30">
        <v>0.13502314814814814</v>
      </c>
      <c r="G182" s="13" t="str">
        <f t="shared" si="7"/>
        <v>9.16/km</v>
      </c>
      <c r="H182" s="14">
        <f t="shared" si="5"/>
        <v>0.06753472222222222</v>
      </c>
      <c r="I182" s="14">
        <f t="shared" si="6"/>
        <v>0.05717592592592592</v>
      </c>
    </row>
    <row r="183" spans="1:9" ht="15" customHeight="1">
      <c r="A183" s="13">
        <v>179</v>
      </c>
      <c r="B183" s="28" t="s">
        <v>156</v>
      </c>
      <c r="C183" s="28" t="s">
        <v>353</v>
      </c>
      <c r="D183" s="29" t="s">
        <v>181</v>
      </c>
      <c r="E183" s="28" t="s">
        <v>74</v>
      </c>
      <c r="F183" s="30">
        <v>0.13646990740740741</v>
      </c>
      <c r="G183" s="13" t="str">
        <f t="shared" si="7"/>
        <v>9.21/km</v>
      </c>
      <c r="H183" s="14">
        <f t="shared" si="5"/>
        <v>0.06898148148148149</v>
      </c>
      <c r="I183" s="14">
        <f t="shared" si="6"/>
        <v>0.04508101851851852</v>
      </c>
    </row>
    <row r="184" spans="1:9" ht="15" customHeight="1">
      <c r="A184" s="13">
        <v>180</v>
      </c>
      <c r="B184" s="28" t="s">
        <v>354</v>
      </c>
      <c r="C184" s="28" t="s">
        <v>355</v>
      </c>
      <c r="D184" s="29" t="s">
        <v>247</v>
      </c>
      <c r="E184" s="28" t="s">
        <v>30</v>
      </c>
      <c r="F184" s="30">
        <v>0.13715277777777776</v>
      </c>
      <c r="G184" s="13" t="str">
        <f t="shared" si="7"/>
        <v>9.24/km</v>
      </c>
      <c r="H184" s="14">
        <f t="shared" si="5"/>
        <v>0.06966435185185184</v>
      </c>
      <c r="I184" s="14">
        <f t="shared" si="6"/>
        <v>0.03687499999999998</v>
      </c>
    </row>
    <row r="185" spans="1:9" ht="15" customHeight="1">
      <c r="A185" s="13">
        <v>181</v>
      </c>
      <c r="B185" s="28" t="s">
        <v>347</v>
      </c>
      <c r="C185" s="28" t="s">
        <v>356</v>
      </c>
      <c r="D185" s="29" t="s">
        <v>60</v>
      </c>
      <c r="E185" s="28" t="s">
        <v>85</v>
      </c>
      <c r="F185" s="30">
        <v>0.14710648148148148</v>
      </c>
      <c r="G185" s="13" t="str">
        <f t="shared" si="7"/>
        <v>10.05/km</v>
      </c>
      <c r="H185" s="14">
        <f t="shared" si="5"/>
        <v>0.07961805555555555</v>
      </c>
      <c r="I185" s="14">
        <f t="shared" si="6"/>
        <v>0.07899305555555554</v>
      </c>
    </row>
    <row r="186" spans="1:9" ht="15" customHeight="1">
      <c r="A186" s="13">
        <v>182</v>
      </c>
      <c r="B186" s="28" t="s">
        <v>357</v>
      </c>
      <c r="C186" s="28" t="s">
        <v>14</v>
      </c>
      <c r="D186" s="29" t="s">
        <v>60</v>
      </c>
      <c r="E186" s="28" t="s">
        <v>85</v>
      </c>
      <c r="F186" s="30">
        <v>0.14712962962962964</v>
      </c>
      <c r="G186" s="13" t="str">
        <f t="shared" si="7"/>
        <v>10.05/km</v>
      </c>
      <c r="H186" s="14">
        <f t="shared" si="5"/>
        <v>0.07964120370370371</v>
      </c>
      <c r="I186" s="14">
        <f t="shared" si="6"/>
        <v>0.0790162037037037</v>
      </c>
    </row>
    <row r="187" spans="1:9" ht="15" customHeight="1">
      <c r="A187" s="13">
        <v>183</v>
      </c>
      <c r="B187" s="28" t="s">
        <v>236</v>
      </c>
      <c r="C187" s="28" t="s">
        <v>246</v>
      </c>
      <c r="D187" s="29" t="s">
        <v>115</v>
      </c>
      <c r="E187" s="28" t="s">
        <v>32</v>
      </c>
      <c r="F187" s="30">
        <v>0.1474537037037037</v>
      </c>
      <c r="G187" s="13" t="str">
        <f t="shared" si="7"/>
        <v>10.07/km</v>
      </c>
      <c r="H187" s="14">
        <f t="shared" si="5"/>
        <v>0.07996527777777777</v>
      </c>
      <c r="I187" s="14">
        <f t="shared" si="6"/>
        <v>0.06605324074074073</v>
      </c>
    </row>
    <row r="188" spans="1:9" ht="15" customHeight="1">
      <c r="A188" s="13">
        <v>184</v>
      </c>
      <c r="B188" s="28" t="s">
        <v>358</v>
      </c>
      <c r="C188" s="28" t="s">
        <v>307</v>
      </c>
      <c r="D188" s="29" t="s">
        <v>142</v>
      </c>
      <c r="E188" s="28" t="s">
        <v>85</v>
      </c>
      <c r="F188" s="30">
        <v>0.1475</v>
      </c>
      <c r="G188" s="13" t="str">
        <f t="shared" si="7"/>
        <v>10.07/km</v>
      </c>
      <c r="H188" s="14">
        <f t="shared" si="5"/>
        <v>0.08001157407407407</v>
      </c>
      <c r="I188" s="14">
        <f t="shared" si="6"/>
        <v>0.06113425925925926</v>
      </c>
    </row>
    <row r="189" spans="1:9" ht="15" customHeight="1">
      <c r="A189" s="13">
        <v>185</v>
      </c>
      <c r="B189" s="28" t="s">
        <v>359</v>
      </c>
      <c r="C189" s="28" t="s">
        <v>304</v>
      </c>
      <c r="D189" s="29" t="s">
        <v>115</v>
      </c>
      <c r="E189" s="28" t="s">
        <v>71</v>
      </c>
      <c r="F189" s="30">
        <v>0.15009259259259258</v>
      </c>
      <c r="G189" s="13" t="str">
        <f t="shared" si="7"/>
        <v>10.18/km</v>
      </c>
      <c r="H189" s="14">
        <f t="shared" si="5"/>
        <v>0.08260416666666666</v>
      </c>
      <c r="I189" s="14">
        <f t="shared" si="6"/>
        <v>0.06869212962962962</v>
      </c>
    </row>
    <row r="190" spans="1:9" ht="15" customHeight="1">
      <c r="A190" s="13">
        <v>186</v>
      </c>
      <c r="B190" s="28" t="s">
        <v>360</v>
      </c>
      <c r="C190" s="28" t="s">
        <v>11</v>
      </c>
      <c r="D190" s="29" t="s">
        <v>320</v>
      </c>
      <c r="E190" s="28" t="s">
        <v>32</v>
      </c>
      <c r="F190" s="30">
        <v>0.15039351851851854</v>
      </c>
      <c r="G190" s="13" t="str">
        <f t="shared" si="7"/>
        <v>10.19/km</v>
      </c>
      <c r="H190" s="14">
        <f>F190-$F$5</f>
        <v>0.08290509259259261</v>
      </c>
      <c r="I190" s="14">
        <f>F190-INDEX($F$5:$F$362,MATCH(D190,$D$5:$D$362,0))</f>
        <v>0.031377314814814844</v>
      </c>
    </row>
    <row r="191" spans="1:9" ht="15" customHeight="1">
      <c r="A191" s="13">
        <v>187</v>
      </c>
      <c r="B191" s="28" t="s">
        <v>361</v>
      </c>
      <c r="C191" s="28" t="s">
        <v>31</v>
      </c>
      <c r="D191" s="29" t="s">
        <v>335</v>
      </c>
      <c r="E191" s="28" t="s">
        <v>74</v>
      </c>
      <c r="F191" s="30">
        <v>0.15039351851851854</v>
      </c>
      <c r="G191" s="13" t="str">
        <f t="shared" si="7"/>
        <v>10.19/km</v>
      </c>
      <c r="H191" s="14">
        <f>F191-$F$5</f>
        <v>0.08290509259259261</v>
      </c>
      <c r="I191" s="14">
        <f>F191-INDEX($F$5:$F$362,MATCH(D191,$D$5:$D$362,0))</f>
        <v>0.02476851851851855</v>
      </c>
    </row>
    <row r="192" spans="1:9" ht="15" customHeight="1">
      <c r="A192" s="16">
        <v>188</v>
      </c>
      <c r="B192" s="31" t="s">
        <v>362</v>
      </c>
      <c r="C192" s="31" t="s">
        <v>363</v>
      </c>
      <c r="D192" s="32" t="s">
        <v>335</v>
      </c>
      <c r="E192" s="31" t="s">
        <v>71</v>
      </c>
      <c r="F192" s="33">
        <v>0.16431712962962963</v>
      </c>
      <c r="G192" s="16" t="str">
        <f t="shared" si="7"/>
        <v>11.16/km</v>
      </c>
      <c r="H192" s="17">
        <f>F192-$F$5</f>
        <v>0.09682870370370371</v>
      </c>
      <c r="I192" s="17">
        <f>F192-INDEX($F$5:$F$362,MATCH(D192,$D$5:$D$362,0))</f>
        <v>0.038692129629629646</v>
      </c>
    </row>
  </sheetData>
  <autoFilter ref="A4:I1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Eco Trail della Roscetta</v>
      </c>
      <c r="B1" s="23"/>
      <c r="C1" s="23"/>
    </row>
    <row r="2" spans="1:3" ht="42" customHeight="1">
      <c r="A2" s="24" t="str">
        <f>Individuale!A3&amp;" km. "&amp;Individuale!I3</f>
        <v>Civitella Roveto (AQ) Italia - Domenica 13/10/2013 km. 21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34" t="s">
        <v>85</v>
      </c>
      <c r="C4" s="37">
        <v>45</v>
      </c>
    </row>
    <row r="5" spans="1:3" ht="15" customHeight="1">
      <c r="A5" s="13">
        <v>2</v>
      </c>
      <c r="B5" s="35" t="s">
        <v>32</v>
      </c>
      <c r="C5" s="38">
        <v>15</v>
      </c>
    </row>
    <row r="6" spans="1:3" ht="15" customHeight="1">
      <c r="A6" s="13">
        <v>3</v>
      </c>
      <c r="B6" s="35" t="s">
        <v>74</v>
      </c>
      <c r="C6" s="38">
        <v>12</v>
      </c>
    </row>
    <row r="7" spans="1:3" ht="15" customHeight="1">
      <c r="A7" s="13">
        <v>4</v>
      </c>
      <c r="B7" s="35" t="s">
        <v>109</v>
      </c>
      <c r="C7" s="38">
        <v>10</v>
      </c>
    </row>
    <row r="8" spans="1:3" ht="15" customHeight="1">
      <c r="A8" s="13">
        <v>5</v>
      </c>
      <c r="B8" s="35" t="s">
        <v>77</v>
      </c>
      <c r="C8" s="38">
        <v>8</v>
      </c>
    </row>
    <row r="9" spans="1:3" ht="15" customHeight="1">
      <c r="A9" s="13">
        <v>6</v>
      </c>
      <c r="B9" s="35" t="s">
        <v>71</v>
      </c>
      <c r="C9" s="38">
        <v>8</v>
      </c>
    </row>
    <row r="10" spans="1:3" ht="15" customHeight="1">
      <c r="A10" s="13">
        <v>7</v>
      </c>
      <c r="B10" s="35" t="s">
        <v>197</v>
      </c>
      <c r="C10" s="38">
        <v>8</v>
      </c>
    </row>
    <row r="11" spans="1:3" ht="15" customHeight="1">
      <c r="A11" s="13">
        <v>8</v>
      </c>
      <c r="B11" s="35" t="s">
        <v>30</v>
      </c>
      <c r="C11" s="38">
        <v>7</v>
      </c>
    </row>
    <row r="12" spans="1:3" ht="15" customHeight="1">
      <c r="A12" s="40">
        <v>9</v>
      </c>
      <c r="B12" s="44" t="s">
        <v>364</v>
      </c>
      <c r="C12" s="45">
        <v>5</v>
      </c>
    </row>
    <row r="13" spans="1:3" ht="15" customHeight="1">
      <c r="A13" s="13">
        <v>10</v>
      </c>
      <c r="B13" s="35" t="s">
        <v>98</v>
      </c>
      <c r="C13" s="38">
        <v>5</v>
      </c>
    </row>
    <row r="14" spans="1:3" ht="15" customHeight="1">
      <c r="A14" s="13">
        <v>11</v>
      </c>
      <c r="B14" s="35" t="s">
        <v>80</v>
      </c>
      <c r="C14" s="38">
        <v>4</v>
      </c>
    </row>
    <row r="15" spans="1:3" ht="15" customHeight="1">
      <c r="A15" s="13">
        <v>12</v>
      </c>
      <c r="B15" s="35" t="s">
        <v>221</v>
      </c>
      <c r="C15" s="38">
        <v>4</v>
      </c>
    </row>
    <row r="16" spans="1:3" ht="15" customHeight="1">
      <c r="A16" s="13">
        <v>13</v>
      </c>
      <c r="B16" s="35" t="s">
        <v>174</v>
      </c>
      <c r="C16" s="38">
        <v>3</v>
      </c>
    </row>
    <row r="17" spans="1:3" ht="15" customHeight="1">
      <c r="A17" s="13">
        <v>14</v>
      </c>
      <c r="B17" s="35" t="s">
        <v>145</v>
      </c>
      <c r="C17" s="38">
        <v>3</v>
      </c>
    </row>
    <row r="18" spans="1:3" ht="15" customHeight="1">
      <c r="A18" s="13">
        <v>15</v>
      </c>
      <c r="B18" s="35" t="s">
        <v>242</v>
      </c>
      <c r="C18" s="38">
        <v>3</v>
      </c>
    </row>
    <row r="19" spans="1:3" ht="15" customHeight="1">
      <c r="A19" s="13">
        <v>16</v>
      </c>
      <c r="B19" s="35" t="s">
        <v>131</v>
      </c>
      <c r="C19" s="38">
        <v>2</v>
      </c>
    </row>
    <row r="20" spans="1:3" ht="15" customHeight="1">
      <c r="A20" s="13">
        <v>17</v>
      </c>
      <c r="B20" s="35" t="s">
        <v>105</v>
      </c>
      <c r="C20" s="38">
        <v>2</v>
      </c>
    </row>
    <row r="21" spans="1:3" ht="15" customHeight="1">
      <c r="A21" s="13">
        <v>18</v>
      </c>
      <c r="B21" s="35" t="s">
        <v>47</v>
      </c>
      <c r="C21" s="38">
        <v>2</v>
      </c>
    </row>
    <row r="22" spans="1:3" ht="15" customHeight="1">
      <c r="A22" s="13">
        <v>19</v>
      </c>
      <c r="B22" s="35" t="s">
        <v>23</v>
      </c>
      <c r="C22" s="38">
        <v>2</v>
      </c>
    </row>
    <row r="23" spans="1:3" ht="15" customHeight="1">
      <c r="A23" s="13">
        <v>20</v>
      </c>
      <c r="B23" s="35" t="s">
        <v>167</v>
      </c>
      <c r="C23" s="38">
        <v>2</v>
      </c>
    </row>
    <row r="24" spans="1:3" ht="15" customHeight="1">
      <c r="A24" s="13">
        <v>21</v>
      </c>
      <c r="B24" s="35" t="s">
        <v>204</v>
      </c>
      <c r="C24" s="38">
        <v>2</v>
      </c>
    </row>
    <row r="25" spans="1:3" ht="15" customHeight="1">
      <c r="A25" s="13">
        <v>22</v>
      </c>
      <c r="B25" s="35" t="s">
        <v>207</v>
      </c>
      <c r="C25" s="38">
        <v>2</v>
      </c>
    </row>
    <row r="26" spans="1:3" ht="15" customHeight="1">
      <c r="A26" s="13">
        <v>23</v>
      </c>
      <c r="B26" s="35" t="s">
        <v>87</v>
      </c>
      <c r="C26" s="38">
        <v>2</v>
      </c>
    </row>
    <row r="27" spans="1:3" ht="15" customHeight="1">
      <c r="A27" s="13">
        <v>24</v>
      </c>
      <c r="B27" s="35" t="s">
        <v>123</v>
      </c>
      <c r="C27" s="38">
        <v>1</v>
      </c>
    </row>
    <row r="28" spans="1:3" ht="15" customHeight="1">
      <c r="A28" s="13">
        <v>25</v>
      </c>
      <c r="B28" s="35" t="s">
        <v>290</v>
      </c>
      <c r="C28" s="38">
        <v>1</v>
      </c>
    </row>
    <row r="29" spans="1:3" ht="15" customHeight="1">
      <c r="A29" s="13">
        <v>26</v>
      </c>
      <c r="B29" s="35" t="s">
        <v>186</v>
      </c>
      <c r="C29" s="38">
        <v>1</v>
      </c>
    </row>
    <row r="30" spans="1:3" ht="15" customHeight="1">
      <c r="A30" s="13">
        <v>27</v>
      </c>
      <c r="B30" s="35" t="s">
        <v>161</v>
      </c>
      <c r="C30" s="38">
        <v>1</v>
      </c>
    </row>
    <row r="31" spans="1:3" ht="15" customHeight="1">
      <c r="A31" s="13">
        <v>28</v>
      </c>
      <c r="B31" s="35" t="s">
        <v>238</v>
      </c>
      <c r="C31" s="38">
        <v>1</v>
      </c>
    </row>
    <row r="32" spans="1:3" ht="15" customHeight="1">
      <c r="A32" s="13">
        <v>29</v>
      </c>
      <c r="B32" s="35" t="s">
        <v>152</v>
      </c>
      <c r="C32" s="38">
        <v>1</v>
      </c>
    </row>
    <row r="33" spans="1:3" ht="15" customHeight="1">
      <c r="A33" s="13">
        <v>30</v>
      </c>
      <c r="B33" s="35" t="s">
        <v>274</v>
      </c>
      <c r="C33" s="38">
        <v>1</v>
      </c>
    </row>
    <row r="34" spans="1:3" ht="15" customHeight="1">
      <c r="A34" s="13">
        <v>31</v>
      </c>
      <c r="B34" s="35" t="s">
        <v>331</v>
      </c>
      <c r="C34" s="38">
        <v>1</v>
      </c>
    </row>
    <row r="35" spans="1:3" ht="15" customHeight="1">
      <c r="A35" s="13">
        <v>32</v>
      </c>
      <c r="B35" s="35" t="s">
        <v>240</v>
      </c>
      <c r="C35" s="38">
        <v>1</v>
      </c>
    </row>
    <row r="36" spans="1:3" ht="15" customHeight="1">
      <c r="A36" s="13">
        <v>33</v>
      </c>
      <c r="B36" s="35" t="s">
        <v>199</v>
      </c>
      <c r="C36" s="38">
        <v>1</v>
      </c>
    </row>
    <row r="37" spans="1:3" ht="15" customHeight="1">
      <c r="A37" s="13">
        <v>34</v>
      </c>
      <c r="B37" s="35" t="s">
        <v>139</v>
      </c>
      <c r="C37" s="38">
        <v>1</v>
      </c>
    </row>
    <row r="38" spans="1:3" ht="15" customHeight="1">
      <c r="A38" s="13">
        <v>35</v>
      </c>
      <c r="B38" s="35" t="s">
        <v>138</v>
      </c>
      <c r="C38" s="38">
        <v>1</v>
      </c>
    </row>
    <row r="39" spans="1:3" ht="15" customHeight="1">
      <c r="A39" s="13">
        <v>36</v>
      </c>
      <c r="B39" s="35" t="s">
        <v>188</v>
      </c>
      <c r="C39" s="38">
        <v>1</v>
      </c>
    </row>
    <row r="40" spans="1:3" ht="15" customHeight="1">
      <c r="A40" s="13">
        <v>37</v>
      </c>
      <c r="B40" s="35" t="s">
        <v>91</v>
      </c>
      <c r="C40" s="38">
        <v>1</v>
      </c>
    </row>
    <row r="41" spans="1:3" ht="15" customHeight="1">
      <c r="A41" s="13">
        <v>38</v>
      </c>
      <c r="B41" s="35" t="s">
        <v>345</v>
      </c>
      <c r="C41" s="38">
        <v>1</v>
      </c>
    </row>
    <row r="42" spans="1:3" ht="15" customHeight="1">
      <c r="A42" s="13">
        <v>39</v>
      </c>
      <c r="B42" s="35" t="s">
        <v>314</v>
      </c>
      <c r="C42" s="38">
        <v>1</v>
      </c>
    </row>
    <row r="43" spans="1:3" ht="15" customHeight="1">
      <c r="A43" s="13">
        <v>40</v>
      </c>
      <c r="B43" s="35" t="s">
        <v>321</v>
      </c>
      <c r="C43" s="38">
        <v>1</v>
      </c>
    </row>
    <row r="44" spans="1:3" ht="15" customHeight="1">
      <c r="A44" s="13">
        <v>41</v>
      </c>
      <c r="B44" s="35" t="s">
        <v>266</v>
      </c>
      <c r="C44" s="38">
        <v>1</v>
      </c>
    </row>
    <row r="45" spans="1:3" ht="15" customHeight="1">
      <c r="A45" s="13">
        <v>42</v>
      </c>
      <c r="B45" s="35" t="s">
        <v>301</v>
      </c>
      <c r="C45" s="38">
        <v>1</v>
      </c>
    </row>
    <row r="46" spans="1:3" ht="15" customHeight="1">
      <c r="A46" s="13">
        <v>43</v>
      </c>
      <c r="B46" s="35" t="s">
        <v>54</v>
      </c>
      <c r="C46" s="38">
        <v>1</v>
      </c>
    </row>
    <row r="47" spans="1:3" ht="15" customHeight="1">
      <c r="A47" s="13">
        <v>44</v>
      </c>
      <c r="B47" s="35" t="s">
        <v>284</v>
      </c>
      <c r="C47" s="38">
        <v>1</v>
      </c>
    </row>
    <row r="48" spans="1:3" ht="15" customHeight="1">
      <c r="A48" s="13">
        <v>45</v>
      </c>
      <c r="B48" s="35" t="s">
        <v>261</v>
      </c>
      <c r="C48" s="38">
        <v>1</v>
      </c>
    </row>
    <row r="49" spans="1:3" ht="15" customHeight="1">
      <c r="A49" s="13">
        <v>46</v>
      </c>
      <c r="B49" s="35" t="s">
        <v>224</v>
      </c>
      <c r="C49" s="38">
        <v>1</v>
      </c>
    </row>
    <row r="50" spans="1:3" ht="15" customHeight="1">
      <c r="A50" s="13">
        <v>47</v>
      </c>
      <c r="B50" s="35" t="s">
        <v>232</v>
      </c>
      <c r="C50" s="38">
        <v>1</v>
      </c>
    </row>
    <row r="51" spans="1:3" ht="15" customHeight="1">
      <c r="A51" s="13">
        <v>48</v>
      </c>
      <c r="B51" s="35" t="s">
        <v>338</v>
      </c>
      <c r="C51" s="38">
        <v>1</v>
      </c>
    </row>
    <row r="52" spans="1:3" ht="15" customHeight="1">
      <c r="A52" s="13">
        <v>49</v>
      </c>
      <c r="B52" s="35" t="s">
        <v>187</v>
      </c>
      <c r="C52" s="38">
        <v>1</v>
      </c>
    </row>
    <row r="53" spans="1:3" ht="15" customHeight="1">
      <c r="A53" s="13">
        <v>50</v>
      </c>
      <c r="B53" s="35" t="s">
        <v>272</v>
      </c>
      <c r="C53" s="38">
        <v>1</v>
      </c>
    </row>
    <row r="54" spans="1:3" ht="15" customHeight="1">
      <c r="A54" s="13">
        <v>51</v>
      </c>
      <c r="B54" s="35" t="s">
        <v>128</v>
      </c>
      <c r="C54" s="38">
        <v>1</v>
      </c>
    </row>
    <row r="55" spans="1:3" ht="15" customHeight="1">
      <c r="A55" s="13">
        <v>52</v>
      </c>
      <c r="B55" s="35" t="s">
        <v>184</v>
      </c>
      <c r="C55" s="38">
        <v>1</v>
      </c>
    </row>
    <row r="56" spans="1:3" ht="15" customHeight="1">
      <c r="A56" s="13">
        <v>53</v>
      </c>
      <c r="B56" s="35" t="s">
        <v>263</v>
      </c>
      <c r="C56" s="38">
        <v>1</v>
      </c>
    </row>
    <row r="57" spans="1:3" ht="15" customHeight="1">
      <c r="A57" s="13">
        <v>54</v>
      </c>
      <c r="B57" s="35" t="s">
        <v>351</v>
      </c>
      <c r="C57" s="38">
        <v>1</v>
      </c>
    </row>
    <row r="58" spans="1:3" ht="15" customHeight="1">
      <c r="A58" s="16">
        <v>55</v>
      </c>
      <c r="B58" s="36" t="s">
        <v>226</v>
      </c>
      <c r="C58" s="39">
        <v>1</v>
      </c>
    </row>
    <row r="59" ht="12.75">
      <c r="C59" s="2">
        <f>SUM(C4:C58)</f>
        <v>188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2013-10-23T07:13:22Z</dcterms:modified>
  <cp:category/>
  <cp:version/>
  <cp:contentType/>
  <cp:contentStatus/>
</cp:coreProperties>
</file>