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'Individuale'!$A$4:$I$213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<sst xmlns="http://schemas.openxmlformats.org/spreadsheetml/2006/main" count="905" uniqueCount="501">
  <si>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</si>
  <si>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</si>
  <si>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</si>
  <si>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</si>
  <si>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</si>
  <si>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</si>
  <si>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</si>
  <si>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</si>
  <si>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</si>
  <si>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</si>
  <si>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</si>
  <si>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</si>
  <si>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</si>
  <si>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</si>
  <si>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</si>
  <si>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</si>
  <si>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</si>
  <si>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</si>
  <si>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</si>
  <si>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</si>
  <si>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</si>
  <si>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</si>
  <si>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</si>
  <si>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</si>
  <si>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</si>
  <si>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</si>
  <si>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</si>
  <si>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</si>
  <si>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</si>
  <si>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</si>
  <si>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</si>
  <si>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</si>
  <si>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</si>
  <si>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</si>
  <si>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</si>
  <si>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</si>
  <si>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</si>
  <si>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</si>
  <si>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</si>
  <si>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</si>
  <si>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</si>
  <si>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</si>
  <si>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</si>
  <si>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</si>
  <si>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</si>
  <si>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</si>
  <si>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</si>
  <si>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</si>
  <si>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</si>
  <si>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</si>
  <si>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</si>
  <si>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</si>
  <si>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</si>
  <si>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</si>
  <si>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</si>
  <si>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</si>
  <si>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</si>
  <si>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</si>
  <si>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</si>
  <si>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</si>
  <si>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</si>
  <si>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</si>
  <si>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</si>
  <si>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</si>
  <si>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</si>
  <si>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</si>
  <si>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</si>
  <si>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</si>
  <si>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</si>
  <si>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</si>
  <si>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</si>
  <si>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</si>
  <si>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</si>
  <si>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</si>
  <si>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</si>
  <si>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</si>
  <si>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</si>
  <si>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</si>
  <si>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</si>
  <si>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</si>
  <si>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</si>
  <si>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</si>
  <si>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</si>
  <si>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</si>
  <si>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</si>
  <si>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</si>
  <si>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</si>
  <si>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</si>
  <si>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</si>
  <si>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</si>
  <si>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</si>
  <si>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</si>
  <si>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</si>
  <si>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</si>
  <si>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</si>
  <si>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</si>
  <si>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</si>
  <si>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</si>
  <si>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</si>
  <si>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</si>
  <si>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</si>
  <si>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</si>
  <si>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</si>
  <si>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</si>
  <si>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</si>
  <si>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</si>
  <si>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</si>
  <si>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</si>
  <si>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</si>
  <si>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</si>
  <si>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</si>
  <si>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</si>
  <si>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</si>
  <si>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</si>
  <si>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</si>
  <si>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</si>
  <si>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</si>
  <si>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</si>
  <si>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</si>
  <si>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</si>
  <si>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</si>
  <si>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</si>
  <si>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</si>
  <si>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</si>
  <si>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</si>
  <si>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</si>
  <si>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</si>
  <si>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</si>
  <si>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</si>
  <si>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</si>
  <si>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</si>
  <si>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</si>
  <si>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</si>
  <si>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</si>
  <si>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</si>
  <si>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</si>
  <si>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</si>
  <si>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</si>
  <si>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</si>
  <si>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</si>
  <si>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</si>
  <si>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</si>
  <si>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</si>
  <si>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</si>
  <si>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</si>
  <si>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</si>
  <si>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</si>
  <si>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</si>
  <si>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</si>
  <si>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</si>
  <si>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</si>
  <si>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</si>
  <si>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</si>
  <si>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</si>
  <si>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</si>
  <si>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</si>
  <si>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</si>
  <si>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</si>
  <si>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</si>
  <si>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</si>
  <si>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</si>
  <si>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</si>
  <si>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</si>
  <si>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</si>
  <si>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</si>
  <si>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</si>
  <si>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</si>
  <si>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</si>
  <si>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</si>
  <si>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</si>
  <si>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</si>
  <si>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</si>
  <si>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</si>
  <si>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</si>
  <si>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</si>
  <si>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</si>
  <si>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</si>
  <si>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</si>
  <si>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</si>
  <si>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</si>
  <si>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</si>
  <si>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</si>
  <si>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</si>
  <si>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</si>
  <si>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</si>
  <si>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</si>
  <si>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</si>
  <si>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</si>
  <si>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</si>
  <si>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</si>
  <si>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</si>
  <si>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</si>
  <si>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</si>
  <si>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</si>
  <si>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</si>
  <si>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</si>
  <si>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</si>
  <si>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Domenica 29/10/2017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</si>
  <si>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</si>
  <si>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</si>
  <si>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</si>
  <si>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</si>
  <si>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</si>
  <si>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</si>
  <si>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</si>
  <si>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</si>
  <si>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</si>
  <si>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</si>
  <si>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</si>
  <si>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</si>
  <si>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</si>
  <si>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</si>
  <si>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</si>
  <si>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</si>
  <si>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</si>
  <si>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</si>
  <si>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</si>
  <si>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</si>
  <si>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</si>
  <si>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</si>
  <si>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</si>
  <si>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</si>
  <si>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2ª edizione</t>
  </si>
  <si>
    <t>Adugna Beniyam Senibeta</t>
  </si>
  <si>
    <t>TM23</t>
  </si>
  <si>
    <t>Atletica Vomano</t>
  </si>
  <si>
    <t>Lamiri Mohammed</t>
  </si>
  <si>
    <t>M45</t>
  </si>
  <si>
    <t>Runners Avezzano</t>
  </si>
  <si>
    <t>Raia Francesco</t>
  </si>
  <si>
    <t>M35</t>
  </si>
  <si>
    <t>Podistica New Castle</t>
  </si>
  <si>
    <t>Petrei Antonello</t>
  </si>
  <si>
    <t>D'andrea Maurizio</t>
  </si>
  <si>
    <t>Asd Gp Runners Sulmona</t>
  </si>
  <si>
    <t>Pansini Giovanni</t>
  </si>
  <si>
    <t>Nuccitelli Gianluca</t>
  </si>
  <si>
    <t>Noi Pochi Intimi Asd</t>
  </si>
  <si>
    <t>Pinardi Walter</t>
  </si>
  <si>
    <t>De Patre Giuseppe</t>
  </si>
  <si>
    <t>Della Torre Antonio</t>
  </si>
  <si>
    <t>Plus Ultra</t>
  </si>
  <si>
    <t>Perrozzi Gianfranco</t>
  </si>
  <si>
    <t>Cambise Franco</t>
  </si>
  <si>
    <t>M50</t>
  </si>
  <si>
    <t>Guida Luigi</t>
  </si>
  <si>
    <t>Runners Lanciano</t>
  </si>
  <si>
    <t>Di Lello Alessandro</t>
  </si>
  <si>
    <t>M40</t>
  </si>
  <si>
    <t>Atletic Terni</t>
  </si>
  <si>
    <t>Rea Mauro</t>
  </si>
  <si>
    <t>Pol. Ciociara A Fava</t>
  </si>
  <si>
    <t>Marcelli Pietro</t>
  </si>
  <si>
    <t>Sora Runners Club</t>
  </si>
  <si>
    <t>Amabrini Fabio</t>
  </si>
  <si>
    <t>Runcard</t>
  </si>
  <si>
    <t>Pecce Antonio</t>
  </si>
  <si>
    <t>De Luca Luigi</t>
  </si>
  <si>
    <t>Atletica Monte Mario</t>
  </si>
  <si>
    <t>De Paolis Enrico</t>
  </si>
  <si>
    <t>Sporting Club Usa Avezzano</t>
  </si>
  <si>
    <t>Incarnato Marco</t>
  </si>
  <si>
    <t>Project Ultraman</t>
  </si>
  <si>
    <t>Baldassari Giovanni</t>
  </si>
  <si>
    <t>Runners Team Colleferro</t>
  </si>
  <si>
    <t>Liberatore Luigi</t>
  </si>
  <si>
    <t>Martini Giampiero</t>
  </si>
  <si>
    <t>Clerici Corrado</t>
  </si>
  <si>
    <t>Asa Ascoli Piceno</t>
  </si>
  <si>
    <t>Di Stefano Dino</t>
  </si>
  <si>
    <t>M55</t>
  </si>
  <si>
    <t>Nucci Ivan</t>
  </si>
  <si>
    <t>Podistica Luco Dei Marsi</t>
  </si>
  <si>
    <t>Tonelli Riccardo</t>
  </si>
  <si>
    <t>Blandini Paolo Angelo</t>
  </si>
  <si>
    <t>Gs Avezzano</t>
  </si>
  <si>
    <t>Pietrangelo Marco</t>
  </si>
  <si>
    <t>Running Free Pescara</t>
  </si>
  <si>
    <t>De Luca Rocco</t>
  </si>
  <si>
    <t>Tonelli Valerio</t>
  </si>
  <si>
    <t>Alfani Enrico</t>
  </si>
  <si>
    <t>Tibur Runners</t>
  </si>
  <si>
    <t>Ciocca Alessandro</t>
  </si>
  <si>
    <t>Atletica Abruzzo L'aquila</t>
  </si>
  <si>
    <t>Baldassarre Davide</t>
  </si>
  <si>
    <t>Cialfi Massimiliano</t>
  </si>
  <si>
    <t>Iannuccelli Francesco</t>
  </si>
  <si>
    <t>Libero</t>
  </si>
  <si>
    <t>Barilone Gianfranco</t>
  </si>
  <si>
    <t>Speranza Valerio</t>
  </si>
  <si>
    <t>Fantauzzi Costantino</t>
  </si>
  <si>
    <t>Valentini Andrea</t>
  </si>
  <si>
    <t>Silvagni Carmine</t>
  </si>
  <si>
    <t>Giancaterina Italo</t>
  </si>
  <si>
    <t>Liberati Amedeo</t>
  </si>
  <si>
    <t>Briganti D'abruzzo</t>
  </si>
  <si>
    <t>Stornelli Massimiliano</t>
  </si>
  <si>
    <t>Palermo Marco</t>
  </si>
  <si>
    <t>Magic Runners Tagliacozzo</t>
  </si>
  <si>
    <t>Massucci Tonino</t>
  </si>
  <si>
    <t>M60</t>
  </si>
  <si>
    <t>Caffarella Marco</t>
  </si>
  <si>
    <t>Atl. Virgiliano</t>
  </si>
  <si>
    <t>Ranallo Marco</t>
  </si>
  <si>
    <t>Let's Run For Solidarity</t>
  </si>
  <si>
    <t>Marcucci Fabio</t>
  </si>
  <si>
    <t>Tocco Runner</t>
  </si>
  <si>
    <t>Corsi Paolo</t>
  </si>
  <si>
    <t>Giordano Quintino</t>
  </si>
  <si>
    <t>Diara Massimo</t>
  </si>
  <si>
    <t>Podistica Rocca Di Papa</t>
  </si>
  <si>
    <t>Rugghia Domenico</t>
  </si>
  <si>
    <t>Iaboni Giovanni</t>
  </si>
  <si>
    <t>Cotturone Giuseppe</t>
  </si>
  <si>
    <t>Eramo Hermes</t>
  </si>
  <si>
    <t>De Gasperis Carlo</t>
  </si>
  <si>
    <t>Atletica Sora</t>
  </si>
  <si>
    <t>Niscola Maurizio</t>
  </si>
  <si>
    <t>Rossi Claudio</t>
  </si>
  <si>
    <t>Runners Chieti</t>
  </si>
  <si>
    <t>Di Giamberardino Dario</t>
  </si>
  <si>
    <t>Parks Trail Promotion</t>
  </si>
  <si>
    <t>Pinardi Valerio</t>
  </si>
  <si>
    <t>Pastoressa Pietro</t>
  </si>
  <si>
    <t>Bazzocchi Mario</t>
  </si>
  <si>
    <t>Cautela Antonio</t>
  </si>
  <si>
    <t>Bocchino Renato</t>
  </si>
  <si>
    <t>Aprocis Runners Team</t>
  </si>
  <si>
    <t>Aielli Antonio</t>
  </si>
  <si>
    <t>The Hurricane</t>
  </si>
  <si>
    <t>Baronio Simone</t>
  </si>
  <si>
    <t>Quaranta Maurizio</t>
  </si>
  <si>
    <t>Postorino Paolo</t>
  </si>
  <si>
    <t>De Ioris Mauro</t>
  </si>
  <si>
    <t>Marsibilio Giuseppe</t>
  </si>
  <si>
    <t>Martina Marco</t>
  </si>
  <si>
    <t>Vini Fantini</t>
  </si>
  <si>
    <t>Piccinini Luca</t>
  </si>
  <si>
    <t>Baldassarre Gianni</t>
  </si>
  <si>
    <t>Castellucci Massimo</t>
  </si>
  <si>
    <t>Sacchi Milvia</t>
  </si>
  <si>
    <t>F45</t>
  </si>
  <si>
    <t>Falasca Antonia</t>
  </si>
  <si>
    <t>F40</t>
  </si>
  <si>
    <t>Podistica Vasto</t>
  </si>
  <si>
    <t>Ialacci Roberto</t>
  </si>
  <si>
    <t>Bombelli Marco</t>
  </si>
  <si>
    <t>Purosangue Athletics Club</t>
  </si>
  <si>
    <t>Tabacco Tullio</t>
  </si>
  <si>
    <t>Petricca Emilio</t>
  </si>
  <si>
    <t>Cilli Alessandro</t>
  </si>
  <si>
    <t>Faccenda Gaetano</t>
  </si>
  <si>
    <t>Athletic Promotion</t>
  </si>
  <si>
    <t>Di Giorgio Vincenzo</t>
  </si>
  <si>
    <t>Quattrocchi Sonia</t>
  </si>
  <si>
    <t>F35</t>
  </si>
  <si>
    <t>Pace Mauro</t>
  </si>
  <si>
    <t>Angelucci Valerio</t>
  </si>
  <si>
    <t>Giorgi Gianpasquale</t>
  </si>
  <si>
    <t>M65</t>
  </si>
  <si>
    <t>Scatena Fernando</t>
  </si>
  <si>
    <t>Piccinini Anna</t>
  </si>
  <si>
    <t>Flammini Arianna</t>
  </si>
  <si>
    <t>TF23</t>
  </si>
  <si>
    <t>Ass. Ecomaratona Dei Marsi</t>
  </si>
  <si>
    <t>Gatti Andrea</t>
  </si>
  <si>
    <t>Amicone Stefano</t>
  </si>
  <si>
    <t>Pierdomenico Fabrizio</t>
  </si>
  <si>
    <t>Bussi Runner</t>
  </si>
  <si>
    <t>Belisari Gino</t>
  </si>
  <si>
    <t>Bellissima Annalucia</t>
  </si>
  <si>
    <t>Massimiani Gaetano</t>
  </si>
  <si>
    <t>Masci Ranieri</t>
  </si>
  <si>
    <t>Liberi Podisti Abruzzesi</t>
  </si>
  <si>
    <t>Capraro Guglielmo</t>
  </si>
  <si>
    <t>Santellocco Fabio</t>
  </si>
  <si>
    <t>Faranca Luca</t>
  </si>
  <si>
    <t>Gruppo Podistico Amatori Teramo</t>
  </si>
  <si>
    <t>Catalani Carlo</t>
  </si>
  <si>
    <t>Costantini Mariele</t>
  </si>
  <si>
    <t>Iorio Antonio</t>
  </si>
  <si>
    <t>Truocchio Rosalba</t>
  </si>
  <si>
    <t>Verde Benedetto</t>
  </si>
  <si>
    <t>Antonacci Fabiano</t>
  </si>
  <si>
    <t>Fiorini Felice</t>
  </si>
  <si>
    <t>D'andrea Renzo</t>
  </si>
  <si>
    <t>Salvi Andrea</t>
  </si>
  <si>
    <t>Zurli Chiara</t>
  </si>
  <si>
    <t>F50</t>
  </si>
  <si>
    <t>Di Blasio Francesco</t>
  </si>
  <si>
    <t>Naviglio Vito Vincenzo</t>
  </si>
  <si>
    <t>Mastrella Nicola</t>
  </si>
  <si>
    <t>Di Cola Francesco</t>
  </si>
  <si>
    <t>Divizia Cristiano</t>
  </si>
  <si>
    <t>Capodacqua Giampietro</t>
  </si>
  <si>
    <t>Lucenti Marco</t>
  </si>
  <si>
    <t>Runners Pescara</t>
  </si>
  <si>
    <t>Epifano Lanfranco</t>
  </si>
  <si>
    <t>Morgante Laura</t>
  </si>
  <si>
    <t>Di Pietro Armando</t>
  </si>
  <si>
    <t>Della Figliola Giovanni</t>
  </si>
  <si>
    <t>Diara Graziella</t>
  </si>
  <si>
    <t>Vischetti Gesualdo</t>
  </si>
  <si>
    <t>Cialfi Daniela</t>
  </si>
  <si>
    <t>Colangelo Fabio</t>
  </si>
  <si>
    <t>Inix Sport</t>
  </si>
  <si>
    <t>Olivieri Gianluca</t>
  </si>
  <si>
    <t>Sorano Silvia</t>
  </si>
  <si>
    <t>Caiola Felice</t>
  </si>
  <si>
    <t>Piccirilli Gianluca</t>
  </si>
  <si>
    <t>Laurini Maurizio</t>
  </si>
  <si>
    <t>Paponetti Cesira</t>
  </si>
  <si>
    <t>Colangelo Costantino</t>
  </si>
  <si>
    <t>Mostacci Costantino</t>
  </si>
  <si>
    <t>Casaccia Mauro</t>
  </si>
  <si>
    <t>Teramani Antonio</t>
  </si>
  <si>
    <t>Bassi Antonio</t>
  </si>
  <si>
    <t>Fantozzi Mirko</t>
  </si>
  <si>
    <t>Panebianco Raffaele</t>
  </si>
  <si>
    <t>De Cristofaro Francesco</t>
  </si>
  <si>
    <t>Felli Alessandro</t>
  </si>
  <si>
    <t>Fasciani Emilio</t>
  </si>
  <si>
    <t>Rodorigo Gaetano</t>
  </si>
  <si>
    <t>Rossetti Cristina</t>
  </si>
  <si>
    <t>Rifondazione Podistica</t>
  </si>
  <si>
    <t>Trubiani Nunzia</t>
  </si>
  <si>
    <t>Ottaviani Liberato</t>
  </si>
  <si>
    <t>Tiberi Andrea</t>
  </si>
  <si>
    <t>Tinarelli Romolo</t>
  </si>
  <si>
    <t>Di Loreto Sabatino</t>
  </si>
  <si>
    <t>Tiozzo Compini Daniela</t>
  </si>
  <si>
    <t>Ferri Luca</t>
  </si>
  <si>
    <t>Marinelli Federico</t>
  </si>
  <si>
    <t>Lorenzoni Stefano</t>
  </si>
  <si>
    <t>Palombi Giovanni</t>
  </si>
  <si>
    <t>Cotturone Angelo</t>
  </si>
  <si>
    <t>Gs Celano</t>
  </si>
  <si>
    <t>Cerini Luigi</t>
  </si>
  <si>
    <t>Capizzi Elena</t>
  </si>
  <si>
    <t>Michetti Andrea</t>
  </si>
  <si>
    <t>Angeloni Massimo</t>
  </si>
  <si>
    <t>Umilio Davide</t>
  </si>
  <si>
    <t>Paolini Silvio</t>
  </si>
  <si>
    <t>Lombardi Leo</t>
  </si>
  <si>
    <t>Cacciatore Gabriele</t>
  </si>
  <si>
    <t>Lisciani Antonio</t>
  </si>
  <si>
    <t>Felicissimo Davide</t>
  </si>
  <si>
    <t>Paoluzzi Maria Cristina</t>
  </si>
  <si>
    <t>Severini Alberto</t>
  </si>
  <si>
    <t>Calzetta Maurizio</t>
  </si>
  <si>
    <t>Passologico</t>
  </si>
  <si>
    <t>Bonanni Enrico</t>
  </si>
  <si>
    <t>Di Carlo Antonella</t>
  </si>
  <si>
    <t>Sforza Alessio Manuel</t>
  </si>
  <si>
    <t>Pellegrini Lauro</t>
  </si>
  <si>
    <t>Di Meo Valentina</t>
  </si>
  <si>
    <t>Peluso Marco</t>
  </si>
  <si>
    <t>Grasso Vincenzo</t>
  </si>
  <si>
    <t>Congionti Marco</t>
  </si>
  <si>
    <t>Luciani Domenico</t>
  </si>
  <si>
    <t>Tufano Gennaro</t>
  </si>
  <si>
    <t>Barile Antonio</t>
  </si>
  <si>
    <t>Atletica Lagos Dei Marsi</t>
  </si>
  <si>
    <t>Di Martile Mirko</t>
  </si>
  <si>
    <t>Cattaneo Monica</t>
  </si>
  <si>
    <t>Road Runners Club Roma</t>
  </si>
  <si>
    <t>Tiburzi Annalisa</t>
  </si>
  <si>
    <t>D'agostino Mario</t>
  </si>
  <si>
    <t>Desiderio Pierluigi Maria</t>
  </si>
  <si>
    <t>D'ignazio Marco</t>
  </si>
  <si>
    <t>Morgante Giacinto</t>
  </si>
  <si>
    <t>Cianciulli Giuseppe</t>
  </si>
  <si>
    <t>Aratari Giovanni</t>
  </si>
  <si>
    <t>Polsinelli Anna Felicita</t>
  </si>
  <si>
    <t>Di Stefano Stefano</t>
  </si>
  <si>
    <t>Ciccarelli Roberto</t>
  </si>
  <si>
    <t>Settevendemmie  Gaetano</t>
  </si>
  <si>
    <t>Fazio Vero</t>
  </si>
  <si>
    <t>M70</t>
  </si>
  <si>
    <t>Adamo Gianni</t>
  </si>
  <si>
    <t>Fortunato Luigi</t>
  </si>
  <si>
    <t>Catoni Antonella</t>
  </si>
  <si>
    <t>Filippide Runners Team</t>
  </si>
  <si>
    <t>Di Carlo Ugo</t>
  </si>
  <si>
    <t>Berardinelli Franco</t>
  </si>
  <si>
    <t>Berardinelli Monica</t>
  </si>
  <si>
    <t>Bianchi Angela</t>
  </si>
  <si>
    <t>Mizii Claudio</t>
  </si>
  <si>
    <t>Valore Salute Forti E Veloci</t>
  </si>
  <si>
    <t>Ippoliti Rosangela</t>
  </si>
  <si>
    <t>Maggi Fabio</t>
  </si>
  <si>
    <t>Asci Sante</t>
  </si>
  <si>
    <t>Mariotti Cinzia</t>
  </si>
  <si>
    <t>Rastelli Clara</t>
  </si>
  <si>
    <t>Catini Alfonso</t>
  </si>
  <si>
    <t>M16-22</t>
  </si>
  <si>
    <t>Zarini Ermanno</t>
  </si>
  <si>
    <t>M75+</t>
  </si>
  <si>
    <t>Avezzano (AQ) Italia</t>
  </si>
  <si>
    <t>Ianus Half Marathon</t>
  </si>
  <si>
    <t>A.S.D. Podistica Solidarieta'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</si>
</sst>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5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7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9" borderId="0" applyNumberFormat="0" applyBorder="0" applyAlignment="0" applyProtection="0"/>
    <xf numFmtId="0" fontId="36" fillId="21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1" applyNumberFormat="0" applyAlignment="0" applyProtection="0"/>
    <xf numFmtId="0" fontId="9" fillId="35" borderId="2" applyNumberFormat="0" applyAlignment="0" applyProtection="0"/>
    <xf numFmtId="0" fontId="39" fillId="0" borderId="3" applyNumberFormat="0" applyFill="0" applyAlignment="0" applyProtection="0"/>
    <xf numFmtId="0" fontId="10" fillId="0" borderId="4" applyNumberFormat="0" applyFill="0" applyAlignment="0" applyProtection="0"/>
    <xf numFmtId="0" fontId="40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4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0" applyNumberFormat="0" applyBorder="0" applyAlignment="0" applyProtection="0"/>
    <xf numFmtId="0" fontId="8" fillId="29" borderId="0" applyNumberFormat="0" applyBorder="0" applyAlignment="0" applyProtection="0"/>
    <xf numFmtId="0" fontId="37" fillId="45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0" fontId="41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51" borderId="7" applyNumberFormat="0" applyFont="0" applyAlignment="0" applyProtection="0"/>
    <xf numFmtId="0" fontId="36" fillId="51" borderId="7" applyNumberFormat="0" applyFont="0" applyAlignment="0" applyProtection="0"/>
    <xf numFmtId="0" fontId="0" fillId="52" borderId="8" applyNumberFormat="0" applyAlignment="0" applyProtection="0"/>
    <xf numFmtId="0" fontId="43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8" fillId="0" borderId="12" applyNumberFormat="0" applyFill="0" applyAlignment="0" applyProtection="0"/>
    <xf numFmtId="0" fontId="48" fillId="0" borderId="13" applyNumberFormat="0" applyFill="0" applyAlignment="0" applyProtection="0"/>
    <xf numFmtId="0" fontId="19" fillId="0" borderId="14" applyNumberFormat="0" applyFill="0" applyAlignment="0" applyProtection="0"/>
    <xf numFmtId="0" fontId="49" fillId="0" borderId="15" applyNumberFormat="0" applyFill="0" applyAlignment="0" applyProtection="0"/>
    <xf numFmtId="0" fontId="2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1" fillId="0" borderId="18" applyNumberFormat="0" applyFill="0" applyAlignment="0" applyProtection="0"/>
    <xf numFmtId="0" fontId="52" fillId="53" borderId="0" applyNumberFormat="0" applyBorder="0" applyAlignment="0" applyProtection="0"/>
    <xf numFmtId="0" fontId="22" fillId="5" borderId="0" applyNumberFormat="0" applyBorder="0" applyAlignment="0" applyProtection="0"/>
    <xf numFmtId="0" fontId="53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21" fontId="26" fillId="0" borderId="2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7" fillId="55" borderId="25" xfId="0" applyFont="1" applyFill="1" applyBorder="1" applyAlignment="1">
      <alignment vertical="center"/>
    </xf>
    <xf numFmtId="0" fontId="27" fillId="55" borderId="25" xfId="0" applyFont="1" applyFill="1" applyBorder="1" applyAlignment="1">
      <alignment horizontal="center" vertical="center"/>
    </xf>
    <xf numFmtId="164" fontId="27" fillId="55" borderId="26" xfId="0" applyNumberFormat="1" applyFont="1" applyFill="1" applyBorder="1" applyAlignment="1">
      <alignment horizontal="center" vertical="center"/>
    </xf>
    <xf numFmtId="1" fontId="28" fillId="56" borderId="27" xfId="0" applyNumberFormat="1" applyFont="1" applyFill="1" applyBorder="1" applyAlignment="1">
      <alignment horizontal="center" vertical="center" wrapText="1"/>
    </xf>
    <xf numFmtId="0" fontId="28" fillId="56" borderId="25" xfId="0" applyFont="1" applyFill="1" applyBorder="1" applyAlignment="1">
      <alignment horizontal="center" vertical="center" wrapText="1"/>
    </xf>
    <xf numFmtId="0" fontId="29" fillId="56" borderId="26" xfId="0" applyFont="1" applyFill="1" applyBorder="1" applyAlignment="1">
      <alignment horizontal="center" vertical="center" wrapText="1"/>
    </xf>
    <xf numFmtId="1" fontId="28" fillId="56" borderId="28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21" fontId="26" fillId="0" borderId="33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21" fontId="26" fillId="0" borderId="36" xfId="0" applyNumberFormat="1" applyFont="1" applyFill="1" applyBorder="1" applyAlignment="1">
      <alignment horizontal="center" vertical="center"/>
    </xf>
    <xf numFmtId="21" fontId="26" fillId="0" borderId="20" xfId="0" applyNumberFormat="1" applyFont="1" applyFill="1" applyBorder="1" applyAlignment="1">
      <alignment horizontal="center" vertical="center"/>
    </xf>
    <xf numFmtId="21" fontId="26" fillId="0" borderId="32" xfId="0" applyNumberFormat="1" applyFont="1" applyFill="1" applyBorder="1" applyAlignment="1">
      <alignment horizontal="center" vertical="center"/>
    </xf>
    <xf numFmtId="0" fontId="27" fillId="55" borderId="27" xfId="0" applyFont="1" applyFill="1" applyBorder="1" applyAlignment="1">
      <alignment horizontal="center" vertical="center"/>
    </xf>
    <xf numFmtId="21" fontId="26" fillId="0" borderId="35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0" fontId="26" fillId="0" borderId="38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1" fontId="30" fillId="56" borderId="40" xfId="0" applyNumberFormat="1" applyFont="1" applyFill="1" applyBorder="1" applyAlignment="1">
      <alignment horizontal="center" vertical="center" wrapText="1"/>
    </xf>
    <xf numFmtId="1" fontId="31" fillId="56" borderId="41" xfId="0" applyNumberFormat="1" applyFont="1" applyFill="1" applyBorder="1" applyAlignment="1">
      <alignment horizontal="center" vertical="center" wrapText="1"/>
    </xf>
    <xf numFmtId="0" fontId="31" fillId="56" borderId="41" xfId="0" applyFont="1" applyFill="1" applyBorder="1" applyAlignment="1">
      <alignment horizontal="center" vertical="center" wrapText="1"/>
    </xf>
    <xf numFmtId="0" fontId="30" fillId="56" borderId="41" xfId="0" applyFont="1" applyFill="1" applyBorder="1" applyAlignment="1">
      <alignment horizontal="center" vertical="center" wrapText="1"/>
    </xf>
    <xf numFmtId="21" fontId="31" fillId="56" borderId="41" xfId="0" applyNumberFormat="1" applyFont="1" applyFill="1" applyBorder="1" applyAlignment="1">
      <alignment horizontal="center" vertical="center" wrapText="1"/>
    </xf>
    <xf numFmtId="0" fontId="32" fillId="56" borderId="41" xfId="0" applyFont="1" applyFill="1" applyBorder="1" applyAlignment="1">
      <alignment horizontal="center" vertical="center" wrapText="1"/>
    </xf>
    <xf numFmtId="0" fontId="32" fillId="56" borderId="42" xfId="0" applyFont="1" applyFill="1" applyBorder="1" applyAlignment="1">
      <alignment horizontal="center" vertical="center" wrapText="1"/>
    </xf>
    <xf numFmtId="0" fontId="54" fillId="57" borderId="31" xfId="0" applyFont="1" applyFill="1" applyBorder="1" applyAlignment="1">
      <alignment horizontal="center" vertical="center"/>
    </xf>
    <xf numFmtId="0" fontId="54" fillId="57" borderId="32" xfId="0" applyFont="1" applyFill="1" applyBorder="1" applyAlignment="1">
      <alignment horizontal="center" vertical="center"/>
    </xf>
    <xf numFmtId="21" fontId="54" fillId="57" borderId="32" xfId="0" applyNumberFormat="1" applyFont="1" applyFill="1" applyBorder="1" applyAlignment="1">
      <alignment horizontal="center" vertical="center"/>
    </xf>
    <xf numFmtId="21" fontId="54" fillId="57" borderId="33" xfId="0" applyNumberFormat="1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vertical="center"/>
    </xf>
    <xf numFmtId="0" fontId="26" fillId="0" borderId="45" xfId="0" applyNumberFormat="1" applyFont="1" applyFill="1" applyBorder="1" applyAlignment="1">
      <alignment horizontal="center" vertical="center"/>
    </xf>
    <xf numFmtId="0" fontId="54" fillId="57" borderId="22" xfId="0" applyFont="1" applyFill="1" applyBorder="1" applyAlignment="1">
      <alignment horizontal="center" vertical="center"/>
    </xf>
    <xf numFmtId="0" fontId="54" fillId="57" borderId="23" xfId="0" applyFont="1" applyFill="1" applyBorder="1" applyAlignment="1">
      <alignment vertical="center"/>
    </xf>
    <xf numFmtId="0" fontId="54" fillId="57" borderId="38" xfId="0" applyNumberFormat="1" applyFont="1" applyFill="1" applyBorder="1" applyAlignment="1">
      <alignment horizontal="center" vertic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4" fillId="56" borderId="49" xfId="0" applyFont="1" applyFill="1" applyBorder="1" applyAlignment="1">
      <alignment horizontal="center" vertical="center"/>
    </xf>
    <xf numFmtId="0" fontId="34" fillId="56" borderId="0" xfId="0" applyFont="1" applyFill="1" applyBorder="1" applyAlignment="1">
      <alignment horizontal="center" vertical="center"/>
    </xf>
    <xf numFmtId="0" fontId="34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8" fillId="55" borderId="49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/>
    </xf>
    <xf numFmtId="0" fontId="28" fillId="55" borderId="5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left" vertical="center"/>
    </xf>
    <xf numFmtId="0" fontId="26" fillId="0" borderId="32" xfId="0" applyFont="1" applyFill="1" applyBorder="1" applyAlignment="1">
      <alignment horizontal="left" vertical="center"/>
    </xf>
    <xf numFmtId="0" fontId="26" fillId="0" borderId="35" xfId="0" applyFont="1" applyFill="1" applyBorder="1" applyAlignment="1">
      <alignment horizontal="left" vertical="center"/>
    </xf>
    <xf numFmtId="0" fontId="26" fillId="0" borderId="51" xfId="0" applyFont="1" applyFill="1" applyBorder="1" applyAlignment="1">
      <alignment horizontal="left" vertical="center"/>
    </xf>
    <xf numFmtId="0" fontId="26" fillId="0" borderId="52" xfId="0" applyFont="1" applyFill="1" applyBorder="1" applyAlignment="1">
      <alignment horizontal="left" vertical="center"/>
    </xf>
    <xf numFmtId="0" fontId="26" fillId="0" borderId="53" xfId="0" applyFont="1" applyFill="1" applyBorder="1" applyAlignment="1">
      <alignment horizontal="left" vertical="center"/>
    </xf>
    <xf numFmtId="0" fontId="26" fillId="0" borderId="54" xfId="0" applyFont="1" applyFill="1" applyBorder="1" applyAlignment="1">
      <alignment horizontal="left" vertical="center"/>
    </xf>
    <xf numFmtId="0" fontId="26" fillId="0" borderId="55" xfId="0" applyFont="1" applyFill="1" applyBorder="1" applyAlignment="1">
      <alignment horizontal="left" vertical="center"/>
    </xf>
    <xf numFmtId="0" fontId="26" fillId="0" borderId="56" xfId="0" applyFont="1" applyFill="1" applyBorder="1" applyAlignment="1">
      <alignment horizontal="left" vertical="center"/>
    </xf>
    <xf numFmtId="0" fontId="54" fillId="57" borderId="52" xfId="0" applyFont="1" applyFill="1" applyBorder="1" applyAlignment="1">
      <alignment horizontal="left" vertical="center"/>
    </xf>
    <xf numFmtId="0" fontId="54" fillId="57" borderId="55" xfId="0" applyFont="1" applyFill="1" applyBorder="1" applyAlignment="1">
      <alignment horizontal="left" vertical="center"/>
    </xf>
    <xf numFmtId="0" fontId="54" fillId="57" borderId="32" xfId="0" applyFont="1" applyFill="1" applyBorder="1" applyAlignment="1">
      <alignment horizontal="left" vertical="center"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xcel Built-in Normal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 2 2" xfId="80"/>
    <cellStyle name="Normale 3" xfId="81"/>
    <cellStyle name="Normale 3 2" xfId="82"/>
    <cellStyle name="Normale 4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52" t="s">
        <v>499</v>
      </c>
      <c r="B1" s="53"/>
      <c r="C1" s="53"/>
      <c r="D1" s="53"/>
      <c r="E1" s="53"/>
      <c r="F1" s="53"/>
      <c r="G1" s="53"/>
      <c r="H1" s="53"/>
      <c r="I1" s="54"/>
    </row>
    <row r="2" spans="1:9" ht="24" customHeight="1">
      <c r="A2" s="55" t="s">
        <v>222</v>
      </c>
      <c r="B2" s="56"/>
      <c r="C2" s="56"/>
      <c r="D2" s="56"/>
      <c r="E2" s="56"/>
      <c r="F2" s="56"/>
      <c r="G2" s="56"/>
      <c r="H2" s="56"/>
      <c r="I2" s="57"/>
    </row>
    <row r="3" spans="1:9" ht="24" customHeight="1">
      <c r="A3" s="30"/>
      <c r="B3" s="13" t="s">
        <v>498</v>
      </c>
      <c r="C3" s="13"/>
      <c r="D3" s="14"/>
      <c r="E3" s="13" t="s">
        <v>197</v>
      </c>
      <c r="F3" s="14"/>
      <c r="G3" s="13"/>
      <c r="H3" s="14" t="s">
        <v>0</v>
      </c>
      <c r="I3" s="15">
        <v>21.097</v>
      </c>
    </row>
    <row r="4" spans="1:9" ht="24" customHeight="1">
      <c r="A4" s="35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9</v>
      </c>
      <c r="G4" s="37" t="s">
        <v>6</v>
      </c>
      <c r="H4" s="40" t="s">
        <v>7</v>
      </c>
      <c r="I4" s="41" t="s">
        <v>8</v>
      </c>
    </row>
    <row r="5" spans="1:9" s="3" customFormat="1" ht="18" customHeight="1">
      <c r="A5" s="7" t="s">
        <v>12</v>
      </c>
      <c r="B5" s="67" t="s">
        <v>223</v>
      </c>
      <c r="C5" s="70"/>
      <c r="D5" s="64" t="s">
        <v>224</v>
      </c>
      <c r="E5" s="64" t="s">
        <v>225</v>
      </c>
      <c r="F5" s="28">
        <v>0.04896990740740741</v>
      </c>
      <c r="G5" s="8" t="str">
        <f aca="true" t="shared" si="0" ref="G5:G36">TEXT(INT((HOUR(F5)*3600+MINUTE(F5)*60+SECOND(F5))/$I$3/60),"0")&amp;"."&amp;TEXT(MOD((HOUR(F5)*3600+MINUTE(F5)*60+SECOND(F5))/$I$3,60),"00")&amp;"/km"</f>
        <v>3.21/km</v>
      </c>
      <c r="H5" s="28">
        <f aca="true" t="shared" si="1" ref="H5:H36">F5-$F$5</f>
        <v>0</v>
      </c>
      <c r="I5" s="9">
        <f>F5-INDEX($F$5:$F$300,MATCH(D5,$D$5:$D$300,0))</f>
        <v>0</v>
      </c>
    </row>
    <row r="6" spans="1:9" s="3" customFormat="1" ht="18" customHeight="1">
      <c r="A6" s="22" t="s">
        <v>13</v>
      </c>
      <c r="B6" s="68" t="s">
        <v>226</v>
      </c>
      <c r="C6" s="71"/>
      <c r="D6" s="65" t="s">
        <v>227</v>
      </c>
      <c r="E6" s="65" t="s">
        <v>228</v>
      </c>
      <c r="F6" s="29">
        <v>0.049386574074074076</v>
      </c>
      <c r="G6" s="23" t="str">
        <f t="shared" si="0"/>
        <v>3.22/km</v>
      </c>
      <c r="H6" s="29">
        <f t="shared" si="1"/>
        <v>0.0004166666666666624</v>
      </c>
      <c r="I6" s="24">
        <f aca="true" t="shared" si="2" ref="I6:I69">F6-INDEX($F$5:$F$300,MATCH(D6,$D$5:$D$300,0))</f>
        <v>0</v>
      </c>
    </row>
    <row r="7" spans="1:9" s="3" customFormat="1" ht="18" customHeight="1">
      <c r="A7" s="22" t="s">
        <v>14</v>
      </c>
      <c r="B7" s="68" t="s">
        <v>229</v>
      </c>
      <c r="C7" s="71"/>
      <c r="D7" s="65" t="s">
        <v>230</v>
      </c>
      <c r="E7" s="65" t="s">
        <v>231</v>
      </c>
      <c r="F7" s="29">
        <v>0.051006944444444445</v>
      </c>
      <c r="G7" s="23" t="str">
        <f t="shared" si="0"/>
        <v>3.29/km</v>
      </c>
      <c r="H7" s="29">
        <f t="shared" si="1"/>
        <v>0.0020370370370370317</v>
      </c>
      <c r="I7" s="24">
        <f t="shared" si="2"/>
        <v>0</v>
      </c>
    </row>
    <row r="8" spans="1:9" s="3" customFormat="1" ht="18" customHeight="1">
      <c r="A8" s="22" t="s">
        <v>15</v>
      </c>
      <c r="B8" s="68" t="s">
        <v>232</v>
      </c>
      <c r="C8" s="71"/>
      <c r="D8" s="65" t="s">
        <v>227</v>
      </c>
      <c r="E8" s="65" t="s">
        <v>228</v>
      </c>
      <c r="F8" s="29">
        <v>0.05269675925925926</v>
      </c>
      <c r="G8" s="23" t="str">
        <f t="shared" si="0"/>
        <v>3.36/km</v>
      </c>
      <c r="H8" s="29">
        <f t="shared" si="1"/>
        <v>0.0037268518518518493</v>
      </c>
      <c r="I8" s="24">
        <f t="shared" si="2"/>
        <v>0.003310185185185187</v>
      </c>
    </row>
    <row r="9" spans="1:9" s="3" customFormat="1" ht="18" customHeight="1">
      <c r="A9" s="22" t="s">
        <v>16</v>
      </c>
      <c r="B9" s="68" t="s">
        <v>233</v>
      </c>
      <c r="C9" s="71"/>
      <c r="D9" s="65" t="s">
        <v>230</v>
      </c>
      <c r="E9" s="65" t="s">
        <v>234</v>
      </c>
      <c r="F9" s="29">
        <v>0.05462962962962963</v>
      </c>
      <c r="G9" s="23" t="str">
        <f t="shared" si="0"/>
        <v>3.44/km</v>
      </c>
      <c r="H9" s="29">
        <f t="shared" si="1"/>
        <v>0.005659722222222219</v>
      </c>
      <c r="I9" s="24">
        <f t="shared" si="2"/>
        <v>0.003622685185185187</v>
      </c>
    </row>
    <row r="10" spans="1:9" s="3" customFormat="1" ht="18" customHeight="1">
      <c r="A10" s="22" t="s">
        <v>17</v>
      </c>
      <c r="B10" s="68" t="s">
        <v>235</v>
      </c>
      <c r="C10" s="71"/>
      <c r="D10" s="65" t="s">
        <v>230</v>
      </c>
      <c r="E10" s="65" t="s">
        <v>228</v>
      </c>
      <c r="F10" s="29">
        <v>0.05517361111111111</v>
      </c>
      <c r="G10" s="23" t="str">
        <f t="shared" si="0"/>
        <v>3.46/km</v>
      </c>
      <c r="H10" s="29">
        <f t="shared" si="1"/>
        <v>0.006203703703703697</v>
      </c>
      <c r="I10" s="24">
        <f t="shared" si="2"/>
        <v>0.004166666666666666</v>
      </c>
    </row>
    <row r="11" spans="1:9" s="3" customFormat="1" ht="18" customHeight="1">
      <c r="A11" s="22" t="s">
        <v>18</v>
      </c>
      <c r="B11" s="68" t="s">
        <v>236</v>
      </c>
      <c r="C11" s="71"/>
      <c r="D11" s="65" t="s">
        <v>227</v>
      </c>
      <c r="E11" s="65" t="s">
        <v>237</v>
      </c>
      <c r="F11" s="29">
        <v>0.05524305555555556</v>
      </c>
      <c r="G11" s="23" t="str">
        <f t="shared" si="0"/>
        <v>3.46/km</v>
      </c>
      <c r="H11" s="29">
        <f t="shared" si="1"/>
        <v>0.006273148148148146</v>
      </c>
      <c r="I11" s="24">
        <f t="shared" si="2"/>
        <v>0.005856481481481483</v>
      </c>
    </row>
    <row r="12" spans="1:9" s="3" customFormat="1" ht="18" customHeight="1">
      <c r="A12" s="22" t="s">
        <v>19</v>
      </c>
      <c r="B12" s="68" t="s">
        <v>238</v>
      </c>
      <c r="C12" s="71"/>
      <c r="D12" s="65" t="s">
        <v>227</v>
      </c>
      <c r="E12" s="65" t="s">
        <v>237</v>
      </c>
      <c r="F12" s="29">
        <v>0.05527777777777778</v>
      </c>
      <c r="G12" s="23" t="str">
        <f t="shared" si="0"/>
        <v>3.46/km</v>
      </c>
      <c r="H12" s="29">
        <f t="shared" si="1"/>
        <v>0.0063078703703703665</v>
      </c>
      <c r="I12" s="24">
        <f t="shared" si="2"/>
        <v>0.005891203703703704</v>
      </c>
    </row>
    <row r="13" spans="1:9" s="3" customFormat="1" ht="18" customHeight="1">
      <c r="A13" s="22" t="s">
        <v>20</v>
      </c>
      <c r="B13" s="68" t="s">
        <v>239</v>
      </c>
      <c r="C13" s="71"/>
      <c r="D13" s="65" t="s">
        <v>230</v>
      </c>
      <c r="E13" s="65" t="s">
        <v>231</v>
      </c>
      <c r="F13" s="29">
        <v>0.05604166666666666</v>
      </c>
      <c r="G13" s="23" t="str">
        <f t="shared" si="0"/>
        <v>3.50/km</v>
      </c>
      <c r="H13" s="29">
        <f t="shared" si="1"/>
        <v>0.00707175925925925</v>
      </c>
      <c r="I13" s="24">
        <f t="shared" si="2"/>
        <v>0.005034722222222218</v>
      </c>
    </row>
    <row r="14" spans="1:9" s="3" customFormat="1" ht="18" customHeight="1">
      <c r="A14" s="22" t="s">
        <v>21</v>
      </c>
      <c r="B14" s="68" t="s">
        <v>240</v>
      </c>
      <c r="C14" s="71"/>
      <c r="D14" s="65" t="s">
        <v>230</v>
      </c>
      <c r="E14" s="65" t="s">
        <v>241</v>
      </c>
      <c r="F14" s="29">
        <v>0.05634259259259259</v>
      </c>
      <c r="G14" s="23" t="str">
        <f t="shared" si="0"/>
        <v>3.51/km</v>
      </c>
      <c r="H14" s="29">
        <f t="shared" si="1"/>
        <v>0.007372685185185177</v>
      </c>
      <c r="I14" s="24">
        <f t="shared" si="2"/>
        <v>0.005335648148148145</v>
      </c>
    </row>
    <row r="15" spans="1:9" s="3" customFormat="1" ht="18" customHeight="1">
      <c r="A15" s="22" t="s">
        <v>22</v>
      </c>
      <c r="B15" s="68" t="s">
        <v>242</v>
      </c>
      <c r="C15" s="71"/>
      <c r="D15" s="65" t="s">
        <v>227</v>
      </c>
      <c r="E15" s="65" t="s">
        <v>228</v>
      </c>
      <c r="F15" s="29">
        <v>0.056539351851851855</v>
      </c>
      <c r="G15" s="23" t="str">
        <f t="shared" si="0"/>
        <v>3.52/km</v>
      </c>
      <c r="H15" s="29">
        <f t="shared" si="1"/>
        <v>0.007569444444444441</v>
      </c>
      <c r="I15" s="24">
        <f t="shared" si="2"/>
        <v>0.007152777777777779</v>
      </c>
    </row>
    <row r="16" spans="1:9" s="3" customFormat="1" ht="18" customHeight="1">
      <c r="A16" s="22" t="s">
        <v>23</v>
      </c>
      <c r="B16" s="68" t="s">
        <v>243</v>
      </c>
      <c r="C16" s="71"/>
      <c r="D16" s="65" t="s">
        <v>244</v>
      </c>
      <c r="E16" s="65" t="s">
        <v>241</v>
      </c>
      <c r="F16" s="29">
        <v>0.056620370370370376</v>
      </c>
      <c r="G16" s="23" t="str">
        <f t="shared" si="0"/>
        <v>3.52/km</v>
      </c>
      <c r="H16" s="29">
        <f t="shared" si="1"/>
        <v>0.007650462962962963</v>
      </c>
      <c r="I16" s="24">
        <f t="shared" si="2"/>
        <v>0</v>
      </c>
    </row>
    <row r="17" spans="1:9" s="3" customFormat="1" ht="18" customHeight="1">
      <c r="A17" s="22" t="s">
        <v>24</v>
      </c>
      <c r="B17" s="68" t="s">
        <v>245</v>
      </c>
      <c r="C17" s="71"/>
      <c r="D17" s="65" t="s">
        <v>227</v>
      </c>
      <c r="E17" s="65" t="s">
        <v>246</v>
      </c>
      <c r="F17" s="29">
        <v>0.05672453703703704</v>
      </c>
      <c r="G17" s="23" t="str">
        <f t="shared" si="0"/>
        <v>3.52/km</v>
      </c>
      <c r="H17" s="29">
        <f t="shared" si="1"/>
        <v>0.007754629629629625</v>
      </c>
      <c r="I17" s="24">
        <f t="shared" si="2"/>
        <v>0.007337962962962963</v>
      </c>
    </row>
    <row r="18" spans="1:9" s="3" customFormat="1" ht="18" customHeight="1">
      <c r="A18" s="22" t="s">
        <v>25</v>
      </c>
      <c r="B18" s="68" t="s">
        <v>247</v>
      </c>
      <c r="C18" s="71"/>
      <c r="D18" s="65" t="s">
        <v>248</v>
      </c>
      <c r="E18" s="65" t="s">
        <v>249</v>
      </c>
      <c r="F18" s="29">
        <v>0.0579050925925926</v>
      </c>
      <c r="G18" s="23" t="str">
        <f t="shared" si="0"/>
        <v>3.57/km</v>
      </c>
      <c r="H18" s="29">
        <f t="shared" si="1"/>
        <v>0.008935185185185185</v>
      </c>
      <c r="I18" s="24">
        <f t="shared" si="2"/>
        <v>0</v>
      </c>
    </row>
    <row r="19" spans="1:9" s="3" customFormat="1" ht="18" customHeight="1">
      <c r="A19" s="22" t="s">
        <v>26</v>
      </c>
      <c r="B19" s="68" t="s">
        <v>250</v>
      </c>
      <c r="C19" s="71"/>
      <c r="D19" s="65" t="s">
        <v>244</v>
      </c>
      <c r="E19" s="65" t="s">
        <v>251</v>
      </c>
      <c r="F19" s="29">
        <v>0.05824074074074074</v>
      </c>
      <c r="G19" s="23" t="str">
        <f t="shared" si="0"/>
        <v>3.59/km</v>
      </c>
      <c r="H19" s="29">
        <f t="shared" si="1"/>
        <v>0.009270833333333325</v>
      </c>
      <c r="I19" s="24">
        <f t="shared" si="2"/>
        <v>0.0016203703703703623</v>
      </c>
    </row>
    <row r="20" spans="1:9" s="3" customFormat="1" ht="18" customHeight="1">
      <c r="A20" s="22" t="s">
        <v>27</v>
      </c>
      <c r="B20" s="68" t="s">
        <v>252</v>
      </c>
      <c r="C20" s="71"/>
      <c r="D20" s="65" t="s">
        <v>248</v>
      </c>
      <c r="E20" s="65" t="s">
        <v>253</v>
      </c>
      <c r="F20" s="29">
        <v>0.05824074074074074</v>
      </c>
      <c r="G20" s="23" t="str">
        <f t="shared" si="0"/>
        <v>3.59/km</v>
      </c>
      <c r="H20" s="29">
        <f t="shared" si="1"/>
        <v>0.009270833333333325</v>
      </c>
      <c r="I20" s="24">
        <f t="shared" si="2"/>
        <v>0.0003356481481481405</v>
      </c>
    </row>
    <row r="21" spans="1:9" ht="18" customHeight="1">
      <c r="A21" s="22" t="s">
        <v>28</v>
      </c>
      <c r="B21" s="68" t="s">
        <v>254</v>
      </c>
      <c r="C21" s="71"/>
      <c r="D21" s="65" t="s">
        <v>227</v>
      </c>
      <c r="E21" s="65" t="s">
        <v>255</v>
      </c>
      <c r="F21" s="29">
        <v>0.05850694444444445</v>
      </c>
      <c r="G21" s="23" t="str">
        <f t="shared" si="0"/>
        <v>3.60/km</v>
      </c>
      <c r="H21" s="29">
        <f t="shared" si="1"/>
        <v>0.009537037037037038</v>
      </c>
      <c r="I21" s="24">
        <f t="shared" si="2"/>
        <v>0.009120370370370376</v>
      </c>
    </row>
    <row r="22" spans="1:9" ht="18" customHeight="1">
      <c r="A22" s="22" t="s">
        <v>29</v>
      </c>
      <c r="B22" s="68" t="s">
        <v>256</v>
      </c>
      <c r="C22" s="71"/>
      <c r="D22" s="65" t="s">
        <v>244</v>
      </c>
      <c r="E22" s="65" t="s">
        <v>237</v>
      </c>
      <c r="F22" s="29">
        <v>0.058726851851851856</v>
      </c>
      <c r="G22" s="23" t="str">
        <f t="shared" si="0"/>
        <v>4.01/km</v>
      </c>
      <c r="H22" s="29">
        <f t="shared" si="1"/>
        <v>0.009756944444444443</v>
      </c>
      <c r="I22" s="24">
        <f t="shared" si="2"/>
        <v>0.00210648148148148</v>
      </c>
    </row>
    <row r="23" spans="1:9" ht="18" customHeight="1">
      <c r="A23" s="22" t="s">
        <v>30</v>
      </c>
      <c r="B23" s="68" t="s">
        <v>257</v>
      </c>
      <c r="C23" s="71"/>
      <c r="D23" s="65" t="s">
        <v>248</v>
      </c>
      <c r="E23" s="65" t="s">
        <v>258</v>
      </c>
      <c r="F23" s="29">
        <v>0.05890046296296297</v>
      </c>
      <c r="G23" s="23" t="str">
        <f t="shared" si="0"/>
        <v>4.01/km</v>
      </c>
      <c r="H23" s="29">
        <f t="shared" si="1"/>
        <v>0.009930555555555554</v>
      </c>
      <c r="I23" s="24">
        <f t="shared" si="2"/>
        <v>0.0009953703703703687</v>
      </c>
    </row>
    <row r="24" spans="1:9" ht="18" customHeight="1">
      <c r="A24" s="22" t="s">
        <v>31</v>
      </c>
      <c r="B24" s="68" t="s">
        <v>259</v>
      </c>
      <c r="C24" s="71"/>
      <c r="D24" s="65" t="s">
        <v>224</v>
      </c>
      <c r="E24" s="65" t="s">
        <v>260</v>
      </c>
      <c r="F24" s="29">
        <v>0.059131944444444445</v>
      </c>
      <c r="G24" s="23" t="str">
        <f t="shared" si="0"/>
        <v>4.02/km</v>
      </c>
      <c r="H24" s="29">
        <f t="shared" si="1"/>
        <v>0.010162037037037032</v>
      </c>
      <c r="I24" s="24">
        <f t="shared" si="2"/>
        <v>0.010162037037037032</v>
      </c>
    </row>
    <row r="25" spans="1:9" ht="18" customHeight="1">
      <c r="A25" s="22" t="s">
        <v>32</v>
      </c>
      <c r="B25" s="68" t="s">
        <v>261</v>
      </c>
      <c r="C25" s="71"/>
      <c r="D25" s="65" t="s">
        <v>227</v>
      </c>
      <c r="E25" s="65" t="s">
        <v>262</v>
      </c>
      <c r="F25" s="29">
        <v>0.059155092592592586</v>
      </c>
      <c r="G25" s="23" t="str">
        <f t="shared" si="0"/>
        <v>4.02/km</v>
      </c>
      <c r="H25" s="29">
        <f t="shared" si="1"/>
        <v>0.010185185185185172</v>
      </c>
      <c r="I25" s="24">
        <f t="shared" si="2"/>
        <v>0.00976851851851851</v>
      </c>
    </row>
    <row r="26" spans="1:9" ht="18" customHeight="1">
      <c r="A26" s="22" t="s">
        <v>33</v>
      </c>
      <c r="B26" s="68" t="s">
        <v>263</v>
      </c>
      <c r="C26" s="71"/>
      <c r="D26" s="65" t="s">
        <v>244</v>
      </c>
      <c r="E26" s="65" t="s">
        <v>264</v>
      </c>
      <c r="F26" s="29">
        <v>0.059166666666666666</v>
      </c>
      <c r="G26" s="23" t="str">
        <f t="shared" si="0"/>
        <v>4.02/km</v>
      </c>
      <c r="H26" s="29">
        <f t="shared" si="1"/>
        <v>0.010196759259259253</v>
      </c>
      <c r="I26" s="24">
        <f t="shared" si="2"/>
        <v>0.0025462962962962896</v>
      </c>
    </row>
    <row r="27" spans="1:9" ht="18" customHeight="1">
      <c r="A27" s="22" t="s">
        <v>34</v>
      </c>
      <c r="B27" s="68" t="s">
        <v>265</v>
      </c>
      <c r="C27" s="71"/>
      <c r="D27" s="65" t="s">
        <v>227</v>
      </c>
      <c r="E27" s="65" t="s">
        <v>234</v>
      </c>
      <c r="F27" s="29">
        <v>0.05925925925925926</v>
      </c>
      <c r="G27" s="23" t="str">
        <f t="shared" si="0"/>
        <v>4.03/km</v>
      </c>
      <c r="H27" s="29">
        <f t="shared" si="1"/>
        <v>0.010289351851851848</v>
      </c>
      <c r="I27" s="24">
        <f t="shared" si="2"/>
        <v>0.009872685185185186</v>
      </c>
    </row>
    <row r="28" spans="1:9" ht="18" customHeight="1">
      <c r="A28" s="22" t="s">
        <v>35</v>
      </c>
      <c r="B28" s="68" t="s">
        <v>266</v>
      </c>
      <c r="C28" s="71"/>
      <c r="D28" s="65" t="s">
        <v>224</v>
      </c>
      <c r="E28" s="65" t="s">
        <v>228</v>
      </c>
      <c r="F28" s="29">
        <v>0.05975694444444444</v>
      </c>
      <c r="G28" s="23" t="str">
        <f t="shared" si="0"/>
        <v>4.05/km</v>
      </c>
      <c r="H28" s="29">
        <f t="shared" si="1"/>
        <v>0.010787037037037026</v>
      </c>
      <c r="I28" s="24">
        <f t="shared" si="2"/>
        <v>0.010787037037037026</v>
      </c>
    </row>
    <row r="29" spans="1:9" ht="18" customHeight="1">
      <c r="A29" s="22" t="s">
        <v>36</v>
      </c>
      <c r="B29" s="68" t="s">
        <v>267</v>
      </c>
      <c r="C29" s="71"/>
      <c r="D29" s="65" t="s">
        <v>227</v>
      </c>
      <c r="E29" s="65" t="s">
        <v>268</v>
      </c>
      <c r="F29" s="29">
        <v>0.05982638888888889</v>
      </c>
      <c r="G29" s="23" t="str">
        <f t="shared" si="0"/>
        <v>4.05/km</v>
      </c>
      <c r="H29" s="29">
        <f t="shared" si="1"/>
        <v>0.010856481481481474</v>
      </c>
      <c r="I29" s="24">
        <f t="shared" si="2"/>
        <v>0.010439814814814811</v>
      </c>
    </row>
    <row r="30" spans="1:9" ht="18" customHeight="1">
      <c r="A30" s="22" t="s">
        <v>37</v>
      </c>
      <c r="B30" s="68" t="s">
        <v>269</v>
      </c>
      <c r="C30" s="71"/>
      <c r="D30" s="65" t="s">
        <v>270</v>
      </c>
      <c r="E30" s="65" t="s">
        <v>241</v>
      </c>
      <c r="F30" s="29">
        <v>0.060069444444444446</v>
      </c>
      <c r="G30" s="23" t="str">
        <f t="shared" si="0"/>
        <v>4.06/km</v>
      </c>
      <c r="H30" s="29">
        <f t="shared" si="1"/>
        <v>0.011099537037037033</v>
      </c>
      <c r="I30" s="24">
        <f t="shared" si="2"/>
        <v>0</v>
      </c>
    </row>
    <row r="31" spans="1:9" ht="18" customHeight="1">
      <c r="A31" s="22" t="s">
        <v>38</v>
      </c>
      <c r="B31" s="68" t="s">
        <v>271</v>
      </c>
      <c r="C31" s="71"/>
      <c r="D31" s="65" t="s">
        <v>248</v>
      </c>
      <c r="E31" s="65" t="s">
        <v>272</v>
      </c>
      <c r="F31" s="29">
        <v>0.06069444444444444</v>
      </c>
      <c r="G31" s="23" t="str">
        <f t="shared" si="0"/>
        <v>4.09/km</v>
      </c>
      <c r="H31" s="29">
        <f t="shared" si="1"/>
        <v>0.011724537037037026</v>
      </c>
      <c r="I31" s="24">
        <f t="shared" si="2"/>
        <v>0.0027893518518518415</v>
      </c>
    </row>
    <row r="32" spans="1:9" ht="18" customHeight="1">
      <c r="A32" s="22" t="s">
        <v>39</v>
      </c>
      <c r="B32" s="68" t="s">
        <v>273</v>
      </c>
      <c r="C32" s="71"/>
      <c r="D32" s="65" t="s">
        <v>224</v>
      </c>
      <c r="E32" s="65" t="s">
        <v>228</v>
      </c>
      <c r="F32" s="29">
        <v>0.060891203703703704</v>
      </c>
      <c r="G32" s="23" t="str">
        <f t="shared" si="0"/>
        <v>4.09/km</v>
      </c>
      <c r="H32" s="29">
        <f t="shared" si="1"/>
        <v>0.011921296296296291</v>
      </c>
      <c r="I32" s="24">
        <f t="shared" si="2"/>
        <v>0.011921296296296291</v>
      </c>
    </row>
    <row r="33" spans="1:9" ht="18" customHeight="1">
      <c r="A33" s="22" t="s">
        <v>40</v>
      </c>
      <c r="B33" s="68" t="s">
        <v>274</v>
      </c>
      <c r="C33" s="71"/>
      <c r="D33" s="65" t="s">
        <v>244</v>
      </c>
      <c r="E33" s="65" t="s">
        <v>275</v>
      </c>
      <c r="F33" s="29">
        <v>0.06128472222222222</v>
      </c>
      <c r="G33" s="23" t="str">
        <f t="shared" si="0"/>
        <v>4.11/km</v>
      </c>
      <c r="H33" s="29">
        <f t="shared" si="1"/>
        <v>0.012314814814814806</v>
      </c>
      <c r="I33" s="24">
        <f t="shared" si="2"/>
        <v>0.004664351851851843</v>
      </c>
    </row>
    <row r="34" spans="1:9" ht="18" customHeight="1">
      <c r="A34" s="22" t="s">
        <v>41</v>
      </c>
      <c r="B34" s="68" t="s">
        <v>276</v>
      </c>
      <c r="C34" s="71"/>
      <c r="D34" s="65" t="s">
        <v>248</v>
      </c>
      <c r="E34" s="65" t="s">
        <v>277</v>
      </c>
      <c r="F34" s="29">
        <v>0.061342592592592594</v>
      </c>
      <c r="G34" s="23" t="str">
        <f t="shared" si="0"/>
        <v>4.11/km</v>
      </c>
      <c r="H34" s="29">
        <f t="shared" si="1"/>
        <v>0.012372685185185181</v>
      </c>
      <c r="I34" s="24">
        <f t="shared" si="2"/>
        <v>0.003437499999999996</v>
      </c>
    </row>
    <row r="35" spans="1:9" ht="18" customHeight="1">
      <c r="A35" s="22" t="s">
        <v>42</v>
      </c>
      <c r="B35" s="68" t="s">
        <v>278</v>
      </c>
      <c r="C35" s="71"/>
      <c r="D35" s="65" t="s">
        <v>227</v>
      </c>
      <c r="E35" s="65" t="s">
        <v>272</v>
      </c>
      <c r="F35" s="29">
        <v>0.06144675925925926</v>
      </c>
      <c r="G35" s="23" t="str">
        <f t="shared" si="0"/>
        <v>4.12/km</v>
      </c>
      <c r="H35" s="29">
        <f t="shared" si="1"/>
        <v>0.01247685185185185</v>
      </c>
      <c r="I35" s="24">
        <f t="shared" si="2"/>
        <v>0.012060185185185188</v>
      </c>
    </row>
    <row r="36" spans="1:9" ht="18" customHeight="1">
      <c r="A36" s="22" t="s">
        <v>43</v>
      </c>
      <c r="B36" s="68" t="s">
        <v>279</v>
      </c>
      <c r="C36" s="71"/>
      <c r="D36" s="65" t="s">
        <v>224</v>
      </c>
      <c r="E36" s="65" t="s">
        <v>228</v>
      </c>
      <c r="F36" s="29">
        <v>0.06149305555555556</v>
      </c>
      <c r="G36" s="23" t="str">
        <f t="shared" si="0"/>
        <v>4.12/km</v>
      </c>
      <c r="H36" s="29">
        <f t="shared" si="1"/>
        <v>0.012523148148148144</v>
      </c>
      <c r="I36" s="24">
        <f t="shared" si="2"/>
        <v>0.012523148148148144</v>
      </c>
    </row>
    <row r="37" spans="1:9" ht="18" customHeight="1">
      <c r="A37" s="22" t="s">
        <v>44</v>
      </c>
      <c r="B37" s="68" t="s">
        <v>280</v>
      </c>
      <c r="C37" s="71"/>
      <c r="D37" s="65" t="s">
        <v>224</v>
      </c>
      <c r="E37" s="65" t="s">
        <v>281</v>
      </c>
      <c r="F37" s="29">
        <v>0.06153935185185185</v>
      </c>
      <c r="G37" s="23" t="str">
        <f aca="true" t="shared" si="3" ref="G37:G89">TEXT(INT((HOUR(F37)*3600+MINUTE(F37)*60+SECOND(F37))/$I$3/60),"0")&amp;"."&amp;TEXT(MOD((HOUR(F37)*3600+MINUTE(F37)*60+SECOND(F37))/$I$3,60),"00")&amp;"/km"</f>
        <v>4.12/km</v>
      </c>
      <c r="H37" s="29">
        <f aca="true" t="shared" si="4" ref="H37:H66">F37-$F$5</f>
        <v>0.012569444444444439</v>
      </c>
      <c r="I37" s="24">
        <f t="shared" si="2"/>
        <v>0.012569444444444439</v>
      </c>
    </row>
    <row r="38" spans="1:9" ht="18" customHeight="1">
      <c r="A38" s="22" t="s">
        <v>45</v>
      </c>
      <c r="B38" s="68" t="s">
        <v>282</v>
      </c>
      <c r="C38" s="71"/>
      <c r="D38" s="65" t="s">
        <v>224</v>
      </c>
      <c r="E38" s="65" t="s">
        <v>283</v>
      </c>
      <c r="F38" s="29">
        <v>0.062141203703703705</v>
      </c>
      <c r="G38" s="23" t="str">
        <f t="shared" si="3"/>
        <v>4.14/km</v>
      </c>
      <c r="H38" s="29">
        <f t="shared" si="4"/>
        <v>0.013171296296296292</v>
      </c>
      <c r="I38" s="24">
        <f t="shared" si="2"/>
        <v>0.013171296296296292</v>
      </c>
    </row>
    <row r="39" spans="1:9" ht="18" customHeight="1">
      <c r="A39" s="22" t="s">
        <v>46</v>
      </c>
      <c r="B39" s="68" t="s">
        <v>284</v>
      </c>
      <c r="C39" s="71"/>
      <c r="D39" s="65" t="s">
        <v>227</v>
      </c>
      <c r="E39" s="65" t="s">
        <v>272</v>
      </c>
      <c r="F39" s="29">
        <v>0.06219907407407407</v>
      </c>
      <c r="G39" s="23" t="str">
        <f t="shared" si="3"/>
        <v>4.15/km</v>
      </c>
      <c r="H39" s="29">
        <f t="shared" si="4"/>
        <v>0.01322916666666666</v>
      </c>
      <c r="I39" s="24">
        <f t="shared" si="2"/>
        <v>0.012812499999999998</v>
      </c>
    </row>
    <row r="40" spans="1:9" ht="18" customHeight="1">
      <c r="A40" s="22" t="s">
        <v>47</v>
      </c>
      <c r="B40" s="68" t="s">
        <v>285</v>
      </c>
      <c r="C40" s="71"/>
      <c r="D40" s="65" t="s">
        <v>248</v>
      </c>
      <c r="E40" s="65" t="s">
        <v>283</v>
      </c>
      <c r="F40" s="29">
        <v>0.06236111111111111</v>
      </c>
      <c r="G40" s="23" t="str">
        <f t="shared" si="3"/>
        <v>4.15/km</v>
      </c>
      <c r="H40" s="29">
        <f t="shared" si="4"/>
        <v>0.013391203703703697</v>
      </c>
      <c r="I40" s="24">
        <f t="shared" si="2"/>
        <v>0.004456018518518512</v>
      </c>
    </row>
    <row r="41" spans="1:9" ht="18" customHeight="1">
      <c r="A41" s="22" t="s">
        <v>48</v>
      </c>
      <c r="B41" s="68" t="s">
        <v>286</v>
      </c>
      <c r="C41" s="71"/>
      <c r="D41" s="65" t="s">
        <v>224</v>
      </c>
      <c r="E41" s="65" t="s">
        <v>287</v>
      </c>
      <c r="F41" s="29">
        <v>0.06243055555555555</v>
      </c>
      <c r="G41" s="23" t="str">
        <f t="shared" si="3"/>
        <v>4.16/km</v>
      </c>
      <c r="H41" s="29">
        <f t="shared" si="4"/>
        <v>0.013460648148148138</v>
      </c>
      <c r="I41" s="24">
        <f t="shared" si="2"/>
        <v>0.013460648148148138</v>
      </c>
    </row>
    <row r="42" spans="1:9" ht="18" customHeight="1">
      <c r="A42" s="22" t="s">
        <v>49</v>
      </c>
      <c r="B42" s="68" t="s">
        <v>288</v>
      </c>
      <c r="C42" s="71"/>
      <c r="D42" s="65" t="s">
        <v>227</v>
      </c>
      <c r="E42" s="65" t="s">
        <v>272</v>
      </c>
      <c r="F42" s="29">
        <v>0.0627199074074074</v>
      </c>
      <c r="G42" s="23" t="str">
        <f t="shared" si="3"/>
        <v>4.17/km</v>
      </c>
      <c r="H42" s="29">
        <f t="shared" si="4"/>
        <v>0.013749999999999991</v>
      </c>
      <c r="I42" s="24">
        <f t="shared" si="2"/>
        <v>0.013333333333333329</v>
      </c>
    </row>
    <row r="43" spans="1:9" ht="18" customHeight="1">
      <c r="A43" s="22" t="s">
        <v>50</v>
      </c>
      <c r="B43" s="68" t="s">
        <v>289</v>
      </c>
      <c r="C43" s="71"/>
      <c r="D43" s="65" t="s">
        <v>224</v>
      </c>
      <c r="E43" s="65" t="s">
        <v>228</v>
      </c>
      <c r="F43" s="29">
        <v>0.06274305555555555</v>
      </c>
      <c r="G43" s="23" t="str">
        <f t="shared" si="3"/>
        <v>4.17/km</v>
      </c>
      <c r="H43" s="29">
        <f t="shared" si="4"/>
        <v>0.013773148148148139</v>
      </c>
      <c r="I43" s="24">
        <f t="shared" si="2"/>
        <v>0.013773148148148139</v>
      </c>
    </row>
    <row r="44" spans="1:9" ht="18" customHeight="1">
      <c r="A44" s="22" t="s">
        <v>51</v>
      </c>
      <c r="B44" s="68" t="s">
        <v>290</v>
      </c>
      <c r="C44" s="71"/>
      <c r="D44" s="65" t="s">
        <v>248</v>
      </c>
      <c r="E44" s="65" t="s">
        <v>260</v>
      </c>
      <c r="F44" s="29">
        <v>0.06276620370370371</v>
      </c>
      <c r="G44" s="23" t="str">
        <f t="shared" si="3"/>
        <v>4.17/km</v>
      </c>
      <c r="H44" s="29">
        <f t="shared" si="4"/>
        <v>0.0137962962962963</v>
      </c>
      <c r="I44" s="24">
        <f t="shared" si="2"/>
        <v>0.004861111111111115</v>
      </c>
    </row>
    <row r="45" spans="1:9" ht="18" customHeight="1">
      <c r="A45" s="22" t="s">
        <v>52</v>
      </c>
      <c r="B45" s="68" t="s">
        <v>291</v>
      </c>
      <c r="C45" s="71"/>
      <c r="D45" s="65" t="s">
        <v>230</v>
      </c>
      <c r="E45" s="65" t="s">
        <v>241</v>
      </c>
      <c r="F45" s="29">
        <v>0.06282407407407407</v>
      </c>
      <c r="G45" s="23" t="str">
        <f t="shared" si="3"/>
        <v>4.17/km</v>
      </c>
      <c r="H45" s="29">
        <f t="shared" si="4"/>
        <v>0.01385416666666666</v>
      </c>
      <c r="I45" s="24">
        <f t="shared" si="2"/>
        <v>0.011817129629629629</v>
      </c>
    </row>
    <row r="46" spans="1:9" ht="18" customHeight="1">
      <c r="A46" s="22" t="s">
        <v>53</v>
      </c>
      <c r="B46" s="68" t="s">
        <v>292</v>
      </c>
      <c r="C46" s="71"/>
      <c r="D46" s="65" t="s">
        <v>244</v>
      </c>
      <c r="E46" s="65" t="s">
        <v>228</v>
      </c>
      <c r="F46" s="29">
        <v>0.0628587962962963</v>
      </c>
      <c r="G46" s="23" t="str">
        <f t="shared" si="3"/>
        <v>4.17/km</v>
      </c>
      <c r="H46" s="29">
        <f t="shared" si="4"/>
        <v>0.013888888888888888</v>
      </c>
      <c r="I46" s="24">
        <f t="shared" si="2"/>
        <v>0.006238425925925925</v>
      </c>
    </row>
    <row r="47" spans="1:9" ht="18" customHeight="1">
      <c r="A47" s="22" t="s">
        <v>54</v>
      </c>
      <c r="B47" s="68" t="s">
        <v>293</v>
      </c>
      <c r="C47" s="71"/>
      <c r="D47" s="65" t="s">
        <v>224</v>
      </c>
      <c r="E47" s="65" t="s">
        <v>228</v>
      </c>
      <c r="F47" s="29">
        <v>0.0628587962962963</v>
      </c>
      <c r="G47" s="23" t="str">
        <f t="shared" si="3"/>
        <v>4.17/km</v>
      </c>
      <c r="H47" s="29">
        <f t="shared" si="4"/>
        <v>0.013888888888888888</v>
      </c>
      <c r="I47" s="24">
        <f t="shared" si="2"/>
        <v>0.013888888888888888</v>
      </c>
    </row>
    <row r="48" spans="1:9" ht="18" customHeight="1">
      <c r="A48" s="22" t="s">
        <v>55</v>
      </c>
      <c r="B48" s="68" t="s">
        <v>294</v>
      </c>
      <c r="C48" s="71"/>
      <c r="D48" s="65" t="s">
        <v>227</v>
      </c>
      <c r="E48" s="65" t="s">
        <v>295</v>
      </c>
      <c r="F48" s="29">
        <v>0.06288194444444445</v>
      </c>
      <c r="G48" s="23" t="str">
        <f t="shared" si="3"/>
        <v>4.18/km</v>
      </c>
      <c r="H48" s="29">
        <f t="shared" si="4"/>
        <v>0.013912037037037035</v>
      </c>
      <c r="I48" s="24">
        <f t="shared" si="2"/>
        <v>0.013495370370370373</v>
      </c>
    </row>
    <row r="49" spans="1:9" ht="18" customHeight="1">
      <c r="A49" s="22" t="s">
        <v>56</v>
      </c>
      <c r="B49" s="68" t="s">
        <v>296</v>
      </c>
      <c r="C49" s="71"/>
      <c r="D49" s="65" t="s">
        <v>227</v>
      </c>
      <c r="E49" s="65" t="s">
        <v>260</v>
      </c>
      <c r="F49" s="29">
        <v>0.06309027777777777</v>
      </c>
      <c r="G49" s="23" t="str">
        <f t="shared" si="3"/>
        <v>4.18/km</v>
      </c>
      <c r="H49" s="29">
        <f t="shared" si="4"/>
        <v>0.01412037037037036</v>
      </c>
      <c r="I49" s="24">
        <f t="shared" si="2"/>
        <v>0.013703703703703697</v>
      </c>
    </row>
    <row r="50" spans="1:9" ht="18" customHeight="1">
      <c r="A50" s="22" t="s">
        <v>57</v>
      </c>
      <c r="B50" s="68" t="s">
        <v>297</v>
      </c>
      <c r="C50" s="71"/>
      <c r="D50" s="65" t="s">
        <v>244</v>
      </c>
      <c r="E50" s="65" t="s">
        <v>298</v>
      </c>
      <c r="F50" s="29">
        <v>0.06309027777777777</v>
      </c>
      <c r="G50" s="23" t="str">
        <f t="shared" si="3"/>
        <v>4.18/km</v>
      </c>
      <c r="H50" s="29">
        <f t="shared" si="4"/>
        <v>0.01412037037037036</v>
      </c>
      <c r="I50" s="24">
        <f t="shared" si="2"/>
        <v>0.0064699074074073964</v>
      </c>
    </row>
    <row r="51" spans="1:9" ht="18" customHeight="1">
      <c r="A51" s="22" t="s">
        <v>58</v>
      </c>
      <c r="B51" s="68" t="s">
        <v>299</v>
      </c>
      <c r="C51" s="71"/>
      <c r="D51" s="65" t="s">
        <v>300</v>
      </c>
      <c r="E51" s="65" t="s">
        <v>283</v>
      </c>
      <c r="F51" s="29">
        <v>0.0633449074074074</v>
      </c>
      <c r="G51" s="23" t="str">
        <f t="shared" si="3"/>
        <v>4.19/km</v>
      </c>
      <c r="H51" s="29">
        <f t="shared" si="4"/>
        <v>0.014374999999999992</v>
      </c>
      <c r="I51" s="24">
        <f t="shared" si="2"/>
        <v>0</v>
      </c>
    </row>
    <row r="52" spans="1:9" ht="18" customHeight="1">
      <c r="A52" s="22" t="s">
        <v>59</v>
      </c>
      <c r="B52" s="68" t="s">
        <v>301</v>
      </c>
      <c r="C52" s="71"/>
      <c r="D52" s="65" t="s">
        <v>244</v>
      </c>
      <c r="E52" s="65" t="s">
        <v>302</v>
      </c>
      <c r="F52" s="29">
        <v>0.06340277777777778</v>
      </c>
      <c r="G52" s="23" t="str">
        <f t="shared" si="3"/>
        <v>4.20/km</v>
      </c>
      <c r="H52" s="29">
        <f t="shared" si="4"/>
        <v>0.014432870370370367</v>
      </c>
      <c r="I52" s="24">
        <f t="shared" si="2"/>
        <v>0.006782407407407404</v>
      </c>
    </row>
    <row r="53" spans="1:9" ht="18" customHeight="1">
      <c r="A53" s="22" t="s">
        <v>60</v>
      </c>
      <c r="B53" s="68" t="s">
        <v>303</v>
      </c>
      <c r="C53" s="71"/>
      <c r="D53" s="65" t="s">
        <v>224</v>
      </c>
      <c r="E53" s="65" t="s">
        <v>304</v>
      </c>
      <c r="F53" s="29">
        <v>0.0637037037037037</v>
      </c>
      <c r="G53" s="23" t="str">
        <f t="shared" si="3"/>
        <v>4.21/km</v>
      </c>
      <c r="H53" s="29">
        <f t="shared" si="4"/>
        <v>0.014733796296296293</v>
      </c>
      <c r="I53" s="24">
        <f t="shared" si="2"/>
        <v>0.014733796296296293</v>
      </c>
    </row>
    <row r="54" spans="1:9" ht="18" customHeight="1">
      <c r="A54" s="22" t="s">
        <v>61</v>
      </c>
      <c r="B54" s="68" t="s">
        <v>305</v>
      </c>
      <c r="C54" s="71"/>
      <c r="D54" s="65" t="s">
        <v>248</v>
      </c>
      <c r="E54" s="65" t="s">
        <v>306</v>
      </c>
      <c r="F54" s="29">
        <v>0.06378472222222221</v>
      </c>
      <c r="G54" s="23" t="str">
        <f t="shared" si="3"/>
        <v>4.21/km</v>
      </c>
      <c r="H54" s="29">
        <f t="shared" si="4"/>
        <v>0.014814814814814802</v>
      </c>
      <c r="I54" s="24">
        <f t="shared" si="2"/>
        <v>0.005879629629629617</v>
      </c>
    </row>
    <row r="55" spans="1:9" ht="18" customHeight="1">
      <c r="A55" s="22" t="s">
        <v>62</v>
      </c>
      <c r="B55" s="68" t="s">
        <v>307</v>
      </c>
      <c r="C55" s="71"/>
      <c r="D55" s="65" t="s">
        <v>248</v>
      </c>
      <c r="E55" s="65" t="s">
        <v>272</v>
      </c>
      <c r="F55" s="29">
        <v>0.06380787037037038</v>
      </c>
      <c r="G55" s="23" t="str">
        <f t="shared" si="3"/>
        <v>4.21/km</v>
      </c>
      <c r="H55" s="29">
        <f t="shared" si="4"/>
        <v>0.014837962962962963</v>
      </c>
      <c r="I55" s="24">
        <f t="shared" si="2"/>
        <v>0.005902777777777778</v>
      </c>
    </row>
    <row r="56" spans="1:9" ht="18" customHeight="1">
      <c r="A56" s="22" t="s">
        <v>63</v>
      </c>
      <c r="B56" s="68" t="s">
        <v>308</v>
      </c>
      <c r="C56" s="71"/>
      <c r="D56" s="65" t="s">
        <v>224</v>
      </c>
      <c r="E56" s="65" t="s">
        <v>287</v>
      </c>
      <c r="F56" s="29">
        <v>0.06394675925925926</v>
      </c>
      <c r="G56" s="23" t="str">
        <f t="shared" si="3"/>
        <v>4.22/km</v>
      </c>
      <c r="H56" s="29">
        <f t="shared" si="4"/>
        <v>0.014976851851851845</v>
      </c>
      <c r="I56" s="24">
        <f t="shared" si="2"/>
        <v>0.014976851851851845</v>
      </c>
    </row>
    <row r="57" spans="1:9" ht="18" customHeight="1">
      <c r="A57" s="22" t="s">
        <v>64</v>
      </c>
      <c r="B57" s="68" t="s">
        <v>309</v>
      </c>
      <c r="C57" s="71"/>
      <c r="D57" s="65" t="s">
        <v>248</v>
      </c>
      <c r="E57" s="65" t="s">
        <v>310</v>
      </c>
      <c r="F57" s="29">
        <v>0.06398148148148149</v>
      </c>
      <c r="G57" s="23" t="str">
        <f t="shared" si="3"/>
        <v>4.22/km</v>
      </c>
      <c r="H57" s="29">
        <f t="shared" si="4"/>
        <v>0.015011574074074073</v>
      </c>
      <c r="I57" s="24">
        <f t="shared" si="2"/>
        <v>0.006076388888888888</v>
      </c>
    </row>
    <row r="58" spans="1:9" ht="18" customHeight="1">
      <c r="A58" s="22" t="s">
        <v>65</v>
      </c>
      <c r="B58" s="68" t="s">
        <v>311</v>
      </c>
      <c r="C58" s="71"/>
      <c r="D58" s="65" t="s">
        <v>248</v>
      </c>
      <c r="E58" s="65" t="s">
        <v>272</v>
      </c>
      <c r="F58" s="29">
        <v>0.0640162037037037</v>
      </c>
      <c r="G58" s="23" t="str">
        <f t="shared" si="3"/>
        <v>4.22/km</v>
      </c>
      <c r="H58" s="29">
        <f t="shared" si="4"/>
        <v>0.015046296296296287</v>
      </c>
      <c r="I58" s="24">
        <f t="shared" si="2"/>
        <v>0.006111111111111102</v>
      </c>
    </row>
    <row r="59" spans="1:9" ht="18" customHeight="1">
      <c r="A59" s="22" t="s">
        <v>66</v>
      </c>
      <c r="B59" s="68" t="s">
        <v>312</v>
      </c>
      <c r="C59" s="71"/>
      <c r="D59" s="65" t="s">
        <v>270</v>
      </c>
      <c r="E59" s="65" t="s">
        <v>272</v>
      </c>
      <c r="F59" s="29">
        <v>0.06421296296296296</v>
      </c>
      <c r="G59" s="23" t="str">
        <f t="shared" si="3"/>
        <v>4.23/km</v>
      </c>
      <c r="H59" s="29">
        <f t="shared" si="4"/>
        <v>0.015243055555555544</v>
      </c>
      <c r="I59" s="24">
        <f t="shared" si="2"/>
        <v>0.004143518518518512</v>
      </c>
    </row>
    <row r="60" spans="1:9" ht="18" customHeight="1">
      <c r="A60" s="22" t="s">
        <v>67</v>
      </c>
      <c r="B60" s="68" t="s">
        <v>313</v>
      </c>
      <c r="C60" s="71"/>
      <c r="D60" s="65" t="s">
        <v>224</v>
      </c>
      <c r="E60" s="65" t="s">
        <v>237</v>
      </c>
      <c r="F60" s="29">
        <v>0.064375</v>
      </c>
      <c r="G60" s="23" t="str">
        <f t="shared" si="3"/>
        <v>4.24/km</v>
      </c>
      <c r="H60" s="29">
        <f t="shared" si="4"/>
        <v>0.015405092592592588</v>
      </c>
      <c r="I60" s="24">
        <f t="shared" si="2"/>
        <v>0.015405092592592588</v>
      </c>
    </row>
    <row r="61" spans="1:9" ht="18" customHeight="1">
      <c r="A61" s="22" t="s">
        <v>68</v>
      </c>
      <c r="B61" s="68" t="s">
        <v>314</v>
      </c>
      <c r="C61" s="71"/>
      <c r="D61" s="65" t="s">
        <v>227</v>
      </c>
      <c r="E61" s="65" t="s">
        <v>228</v>
      </c>
      <c r="F61" s="29">
        <v>0.06439814814814815</v>
      </c>
      <c r="G61" s="23" t="str">
        <f t="shared" si="3"/>
        <v>4.24/km</v>
      </c>
      <c r="H61" s="29">
        <f t="shared" si="4"/>
        <v>0.015428240740740735</v>
      </c>
      <c r="I61" s="24">
        <f t="shared" si="2"/>
        <v>0.015011574074074073</v>
      </c>
    </row>
    <row r="62" spans="1:9" ht="18" customHeight="1">
      <c r="A62" s="22" t="s">
        <v>69</v>
      </c>
      <c r="B62" s="68" t="s">
        <v>315</v>
      </c>
      <c r="C62" s="71"/>
      <c r="D62" s="65" t="s">
        <v>270</v>
      </c>
      <c r="E62" s="65" t="s">
        <v>316</v>
      </c>
      <c r="F62" s="29">
        <v>0.06450231481481482</v>
      </c>
      <c r="G62" s="23" t="str">
        <f t="shared" si="3"/>
        <v>4.24/km</v>
      </c>
      <c r="H62" s="29">
        <f t="shared" si="4"/>
        <v>0.015532407407407404</v>
      </c>
      <c r="I62" s="24">
        <f t="shared" si="2"/>
        <v>0.004432870370370372</v>
      </c>
    </row>
    <row r="63" spans="1:9" ht="18" customHeight="1">
      <c r="A63" s="22" t="s">
        <v>70</v>
      </c>
      <c r="B63" s="68" t="s">
        <v>317</v>
      </c>
      <c r="C63" s="71"/>
      <c r="D63" s="65" t="s">
        <v>248</v>
      </c>
      <c r="E63" s="65" t="s">
        <v>272</v>
      </c>
      <c r="F63" s="29">
        <v>0.06452546296296297</v>
      </c>
      <c r="G63" s="23" t="str">
        <f t="shared" si="3"/>
        <v>4.24/km</v>
      </c>
      <c r="H63" s="29">
        <f t="shared" si="4"/>
        <v>0.015555555555555552</v>
      </c>
      <c r="I63" s="24">
        <f t="shared" si="2"/>
        <v>0.006620370370370367</v>
      </c>
    </row>
    <row r="64" spans="1:9" ht="18" customHeight="1">
      <c r="A64" s="22" t="s">
        <v>71</v>
      </c>
      <c r="B64" s="68" t="s">
        <v>318</v>
      </c>
      <c r="C64" s="71"/>
      <c r="D64" s="65" t="s">
        <v>244</v>
      </c>
      <c r="E64" s="65" t="s">
        <v>319</v>
      </c>
      <c r="F64" s="29">
        <v>0.06454861111111111</v>
      </c>
      <c r="G64" s="23" t="str">
        <f t="shared" si="3"/>
        <v>4.24/km</v>
      </c>
      <c r="H64" s="29">
        <f t="shared" si="4"/>
        <v>0.015578703703703699</v>
      </c>
      <c r="I64" s="24">
        <f t="shared" si="2"/>
        <v>0.007928240740740736</v>
      </c>
    </row>
    <row r="65" spans="1:9" ht="18" customHeight="1">
      <c r="A65" s="22" t="s">
        <v>72</v>
      </c>
      <c r="B65" s="68" t="s">
        <v>320</v>
      </c>
      <c r="C65" s="71"/>
      <c r="D65" s="65" t="s">
        <v>224</v>
      </c>
      <c r="E65" s="65" t="s">
        <v>321</v>
      </c>
      <c r="F65" s="29">
        <v>0.06460648148148147</v>
      </c>
      <c r="G65" s="23" t="str">
        <f t="shared" si="3"/>
        <v>4.25/km</v>
      </c>
      <c r="H65" s="29">
        <f t="shared" si="4"/>
        <v>0.01563657407407406</v>
      </c>
      <c r="I65" s="24">
        <f t="shared" si="2"/>
        <v>0.01563657407407406</v>
      </c>
    </row>
    <row r="66" spans="1:9" ht="18" customHeight="1">
      <c r="A66" s="22" t="s">
        <v>73</v>
      </c>
      <c r="B66" s="68" t="s">
        <v>322</v>
      </c>
      <c r="C66" s="71"/>
      <c r="D66" s="65" t="s">
        <v>224</v>
      </c>
      <c r="E66" s="65" t="s">
        <v>287</v>
      </c>
      <c r="F66" s="29">
        <v>0.06501157407407408</v>
      </c>
      <c r="G66" s="23" t="str">
        <f t="shared" si="3"/>
        <v>4.26/km</v>
      </c>
      <c r="H66" s="29">
        <f t="shared" si="4"/>
        <v>0.01604166666666667</v>
      </c>
      <c r="I66" s="24">
        <f t="shared" si="2"/>
        <v>0.01604166666666667</v>
      </c>
    </row>
    <row r="67" spans="1:9" ht="18" customHeight="1">
      <c r="A67" s="22" t="s">
        <v>74</v>
      </c>
      <c r="B67" s="68" t="s">
        <v>323</v>
      </c>
      <c r="C67" s="71"/>
      <c r="D67" s="65" t="s">
        <v>224</v>
      </c>
      <c r="E67" s="65" t="s">
        <v>255</v>
      </c>
      <c r="F67" s="29">
        <v>0.06503472222222222</v>
      </c>
      <c r="G67" s="23" t="str">
        <f t="shared" si="3"/>
        <v>4.26/km</v>
      </c>
      <c r="H67" s="29">
        <f aca="true" t="shared" si="5" ref="H67:H89">F67-$F$5</f>
        <v>0.016064814814814803</v>
      </c>
      <c r="I67" s="24">
        <f t="shared" si="2"/>
        <v>0.016064814814814803</v>
      </c>
    </row>
    <row r="68" spans="1:9" ht="18" customHeight="1">
      <c r="A68" s="22" t="s">
        <v>75</v>
      </c>
      <c r="B68" s="68" t="s">
        <v>324</v>
      </c>
      <c r="C68" s="71"/>
      <c r="D68" s="65" t="s">
        <v>248</v>
      </c>
      <c r="E68" s="65" t="s">
        <v>228</v>
      </c>
      <c r="F68" s="29">
        <v>0.06512731481481482</v>
      </c>
      <c r="G68" s="23" t="str">
        <f t="shared" si="3"/>
        <v>4.27/km</v>
      </c>
      <c r="H68" s="29">
        <f t="shared" si="5"/>
        <v>0.016157407407407405</v>
      </c>
      <c r="I68" s="24">
        <f t="shared" si="2"/>
        <v>0.00722222222222222</v>
      </c>
    </row>
    <row r="69" spans="1:9" ht="18" customHeight="1">
      <c r="A69" s="22" t="s">
        <v>76</v>
      </c>
      <c r="B69" s="68" t="s">
        <v>325</v>
      </c>
      <c r="C69" s="71"/>
      <c r="D69" s="65" t="s">
        <v>244</v>
      </c>
      <c r="E69" s="65" t="s">
        <v>241</v>
      </c>
      <c r="F69" s="29">
        <v>0.06561342592592594</v>
      </c>
      <c r="G69" s="23" t="str">
        <f t="shared" si="3"/>
        <v>4.29/km</v>
      </c>
      <c r="H69" s="29">
        <f t="shared" si="5"/>
        <v>0.016643518518518523</v>
      </c>
      <c r="I69" s="24">
        <f t="shared" si="2"/>
        <v>0.00899305555555556</v>
      </c>
    </row>
    <row r="70" spans="1:9" ht="18" customHeight="1">
      <c r="A70" s="22" t="s">
        <v>77</v>
      </c>
      <c r="B70" s="68" t="s">
        <v>326</v>
      </c>
      <c r="C70" s="71"/>
      <c r="D70" s="65" t="s">
        <v>270</v>
      </c>
      <c r="E70" s="65" t="s">
        <v>327</v>
      </c>
      <c r="F70" s="29">
        <v>0.06564814814814814</v>
      </c>
      <c r="G70" s="23" t="str">
        <f t="shared" si="3"/>
        <v>4.29/km</v>
      </c>
      <c r="H70" s="29">
        <f t="shared" si="5"/>
        <v>0.016678240740740723</v>
      </c>
      <c r="I70" s="24">
        <f aca="true" t="shared" si="6" ref="I70:I133">F70-INDEX($F$5:$F$300,MATCH(D70,$D$5:$D$300,0))</f>
        <v>0.00557870370370369</v>
      </c>
    </row>
    <row r="71" spans="1:9" ht="18" customHeight="1">
      <c r="A71" s="22" t="s">
        <v>78</v>
      </c>
      <c r="B71" s="68" t="s">
        <v>328</v>
      </c>
      <c r="C71" s="71"/>
      <c r="D71" s="65" t="s">
        <v>230</v>
      </c>
      <c r="E71" s="65" t="s">
        <v>329</v>
      </c>
      <c r="F71" s="29">
        <v>0.06591435185185185</v>
      </c>
      <c r="G71" s="23" t="str">
        <f t="shared" si="3"/>
        <v>4.30/km</v>
      </c>
      <c r="H71" s="29">
        <f t="shared" si="5"/>
        <v>0.016944444444444436</v>
      </c>
      <c r="I71" s="24">
        <f t="shared" si="6"/>
        <v>0.014907407407407404</v>
      </c>
    </row>
    <row r="72" spans="1:9" ht="18" customHeight="1">
      <c r="A72" s="22" t="s">
        <v>79</v>
      </c>
      <c r="B72" s="68" t="s">
        <v>330</v>
      </c>
      <c r="C72" s="71"/>
      <c r="D72" s="65" t="s">
        <v>224</v>
      </c>
      <c r="E72" s="65" t="s">
        <v>283</v>
      </c>
      <c r="F72" s="29">
        <v>0.06600694444444444</v>
      </c>
      <c r="G72" s="23" t="str">
        <f t="shared" si="3"/>
        <v>4.30/km</v>
      </c>
      <c r="H72" s="29">
        <f t="shared" si="5"/>
        <v>0.017037037037037024</v>
      </c>
      <c r="I72" s="24">
        <f t="shared" si="6"/>
        <v>0.017037037037037024</v>
      </c>
    </row>
    <row r="73" spans="1:9" ht="18" customHeight="1">
      <c r="A73" s="22" t="s">
        <v>80</v>
      </c>
      <c r="B73" s="68" t="s">
        <v>331</v>
      </c>
      <c r="C73" s="71"/>
      <c r="D73" s="65" t="s">
        <v>248</v>
      </c>
      <c r="E73" s="65" t="s">
        <v>228</v>
      </c>
      <c r="F73" s="29">
        <v>0.06614583333333333</v>
      </c>
      <c r="G73" s="23" t="str">
        <f t="shared" si="3"/>
        <v>4.31/km</v>
      </c>
      <c r="H73" s="29">
        <f t="shared" si="5"/>
        <v>0.01717592592592592</v>
      </c>
      <c r="I73" s="24">
        <f t="shared" si="6"/>
        <v>0.008240740740740736</v>
      </c>
    </row>
    <row r="74" spans="1:9" ht="18" customHeight="1">
      <c r="A74" s="22" t="s">
        <v>81</v>
      </c>
      <c r="B74" s="68" t="s">
        <v>332</v>
      </c>
      <c r="C74" s="71"/>
      <c r="D74" s="65" t="s">
        <v>248</v>
      </c>
      <c r="E74" s="65" t="s">
        <v>228</v>
      </c>
      <c r="F74" s="29">
        <v>0.06614583333333333</v>
      </c>
      <c r="G74" s="23" t="str">
        <f t="shared" si="3"/>
        <v>4.31/km</v>
      </c>
      <c r="H74" s="29">
        <f t="shared" si="5"/>
        <v>0.01717592592592592</v>
      </c>
      <c r="I74" s="24">
        <f t="shared" si="6"/>
        <v>0.008240740740740736</v>
      </c>
    </row>
    <row r="75" spans="1:9" ht="18" customHeight="1">
      <c r="A75" s="22" t="s">
        <v>82</v>
      </c>
      <c r="B75" s="68" t="s">
        <v>333</v>
      </c>
      <c r="C75" s="71"/>
      <c r="D75" s="65" t="s">
        <v>227</v>
      </c>
      <c r="E75" s="65" t="s">
        <v>228</v>
      </c>
      <c r="F75" s="29">
        <v>0.06614583333333333</v>
      </c>
      <c r="G75" s="23" t="str">
        <f t="shared" si="3"/>
        <v>4.31/km</v>
      </c>
      <c r="H75" s="29">
        <f t="shared" si="5"/>
        <v>0.01717592592592592</v>
      </c>
      <c r="I75" s="24">
        <f t="shared" si="6"/>
        <v>0.01675925925925926</v>
      </c>
    </row>
    <row r="76" spans="1:9" ht="18" customHeight="1">
      <c r="A76" s="22" t="s">
        <v>83</v>
      </c>
      <c r="B76" s="68" t="s">
        <v>334</v>
      </c>
      <c r="C76" s="71"/>
      <c r="D76" s="65" t="s">
        <v>227</v>
      </c>
      <c r="E76" s="65" t="s">
        <v>260</v>
      </c>
      <c r="F76" s="29">
        <v>0.06614583333333333</v>
      </c>
      <c r="G76" s="23" t="str">
        <f t="shared" si="3"/>
        <v>4.31/km</v>
      </c>
      <c r="H76" s="29">
        <f t="shared" si="5"/>
        <v>0.01717592592592592</v>
      </c>
      <c r="I76" s="24">
        <f t="shared" si="6"/>
        <v>0.01675925925925926</v>
      </c>
    </row>
    <row r="77" spans="1:9" ht="18" customHeight="1">
      <c r="A77" s="22" t="s">
        <v>84</v>
      </c>
      <c r="B77" s="68" t="s">
        <v>335</v>
      </c>
      <c r="C77" s="71"/>
      <c r="D77" s="65" t="s">
        <v>227</v>
      </c>
      <c r="E77" s="65" t="s">
        <v>336</v>
      </c>
      <c r="F77" s="29">
        <v>0.0661574074074074</v>
      </c>
      <c r="G77" s="23" t="str">
        <f t="shared" si="3"/>
        <v>4.31/km</v>
      </c>
      <c r="H77" s="29">
        <f t="shared" si="5"/>
        <v>0.017187499999999988</v>
      </c>
      <c r="I77" s="24">
        <f t="shared" si="6"/>
        <v>0.016770833333333325</v>
      </c>
    </row>
    <row r="78" spans="1:9" ht="18" customHeight="1">
      <c r="A78" s="22" t="s">
        <v>85</v>
      </c>
      <c r="B78" s="68" t="s">
        <v>337</v>
      </c>
      <c r="C78" s="71"/>
      <c r="D78" s="65" t="s">
        <v>227</v>
      </c>
      <c r="E78" s="65" t="s">
        <v>228</v>
      </c>
      <c r="F78" s="29">
        <v>0.06619212962962963</v>
      </c>
      <c r="G78" s="23" t="str">
        <f t="shared" si="3"/>
        <v>4.31/km</v>
      </c>
      <c r="H78" s="29">
        <f t="shared" si="5"/>
        <v>0.017222222222222215</v>
      </c>
      <c r="I78" s="24">
        <f t="shared" si="6"/>
        <v>0.016805555555555553</v>
      </c>
    </row>
    <row r="79" spans="1:9" ht="18" customHeight="1">
      <c r="A79" s="22" t="s">
        <v>86</v>
      </c>
      <c r="B79" s="68" t="s">
        <v>338</v>
      </c>
      <c r="C79" s="71"/>
      <c r="D79" s="65" t="s">
        <v>224</v>
      </c>
      <c r="E79" s="65" t="s">
        <v>272</v>
      </c>
      <c r="F79" s="29">
        <v>0.06621527777777779</v>
      </c>
      <c r="G79" s="23" t="str">
        <f t="shared" si="3"/>
        <v>4.31/km</v>
      </c>
      <c r="H79" s="29">
        <f t="shared" si="5"/>
        <v>0.017245370370370376</v>
      </c>
      <c r="I79" s="24">
        <f t="shared" si="6"/>
        <v>0.017245370370370376</v>
      </c>
    </row>
    <row r="80" spans="1:9" ht="18" customHeight="1">
      <c r="A80" s="22" t="s">
        <v>87</v>
      </c>
      <c r="B80" s="68" t="s">
        <v>339</v>
      </c>
      <c r="C80" s="71"/>
      <c r="D80" s="65" t="s">
        <v>227</v>
      </c>
      <c r="E80" s="65" t="s">
        <v>260</v>
      </c>
      <c r="F80" s="29">
        <v>0.06622685185185186</v>
      </c>
      <c r="G80" s="23" t="str">
        <f t="shared" si="3"/>
        <v>4.31/km</v>
      </c>
      <c r="H80" s="29">
        <f t="shared" si="5"/>
        <v>0.017256944444444443</v>
      </c>
      <c r="I80" s="24">
        <f t="shared" si="6"/>
        <v>0.01684027777777778</v>
      </c>
    </row>
    <row r="81" spans="1:9" ht="18" customHeight="1">
      <c r="A81" s="22" t="s">
        <v>88</v>
      </c>
      <c r="B81" s="68" t="s">
        <v>340</v>
      </c>
      <c r="C81" s="71"/>
      <c r="D81" s="65" t="s">
        <v>341</v>
      </c>
      <c r="E81" s="65" t="s">
        <v>302</v>
      </c>
      <c r="F81" s="29">
        <v>0.06638888888888889</v>
      </c>
      <c r="G81" s="23" t="str">
        <f t="shared" si="3"/>
        <v>4.32/km</v>
      </c>
      <c r="H81" s="29">
        <f t="shared" si="5"/>
        <v>0.017418981481481473</v>
      </c>
      <c r="I81" s="24">
        <f t="shared" si="6"/>
        <v>0</v>
      </c>
    </row>
    <row r="82" spans="1:9" ht="18" customHeight="1">
      <c r="A82" s="22" t="s">
        <v>89</v>
      </c>
      <c r="B82" s="68" t="s">
        <v>342</v>
      </c>
      <c r="C82" s="71"/>
      <c r="D82" s="65" t="s">
        <v>343</v>
      </c>
      <c r="E82" s="65" t="s">
        <v>344</v>
      </c>
      <c r="F82" s="29">
        <v>0.06666666666666667</v>
      </c>
      <c r="G82" s="23" t="str">
        <f t="shared" si="3"/>
        <v>4.33/km</v>
      </c>
      <c r="H82" s="29">
        <f t="shared" si="5"/>
        <v>0.017696759259259252</v>
      </c>
      <c r="I82" s="24">
        <f t="shared" si="6"/>
        <v>0</v>
      </c>
    </row>
    <row r="83" spans="1:9" ht="18" customHeight="1">
      <c r="A83" s="22" t="s">
        <v>90</v>
      </c>
      <c r="B83" s="68" t="s">
        <v>345</v>
      </c>
      <c r="C83" s="71"/>
      <c r="D83" s="65" t="s">
        <v>300</v>
      </c>
      <c r="E83" s="65" t="s">
        <v>344</v>
      </c>
      <c r="F83" s="29">
        <v>0.06666666666666667</v>
      </c>
      <c r="G83" s="23" t="str">
        <f t="shared" si="3"/>
        <v>4.33/km</v>
      </c>
      <c r="H83" s="29">
        <f t="shared" si="5"/>
        <v>0.017696759259259252</v>
      </c>
      <c r="I83" s="24">
        <f t="shared" si="6"/>
        <v>0.0033217592592592604</v>
      </c>
    </row>
    <row r="84" spans="1:9" ht="18" customHeight="1">
      <c r="A84" s="22" t="s">
        <v>91</v>
      </c>
      <c r="B84" s="68" t="s">
        <v>346</v>
      </c>
      <c r="C84" s="71"/>
      <c r="D84" s="65" t="s">
        <v>244</v>
      </c>
      <c r="E84" s="65" t="s">
        <v>347</v>
      </c>
      <c r="F84" s="29">
        <v>0.06671296296296296</v>
      </c>
      <c r="G84" s="23" t="str">
        <f t="shared" si="3"/>
        <v>4.33/km</v>
      </c>
      <c r="H84" s="29">
        <f t="shared" si="5"/>
        <v>0.017743055555555547</v>
      </c>
      <c r="I84" s="24">
        <f t="shared" si="6"/>
        <v>0.010092592592592584</v>
      </c>
    </row>
    <row r="85" spans="1:9" ht="18" customHeight="1">
      <c r="A85" s="22" t="s">
        <v>92</v>
      </c>
      <c r="B85" s="68" t="s">
        <v>348</v>
      </c>
      <c r="C85" s="71"/>
      <c r="D85" s="65" t="s">
        <v>300</v>
      </c>
      <c r="E85" s="65" t="s">
        <v>241</v>
      </c>
      <c r="F85" s="29">
        <v>0.06674768518518519</v>
      </c>
      <c r="G85" s="23" t="str">
        <f t="shared" si="3"/>
        <v>4.33/km</v>
      </c>
      <c r="H85" s="29">
        <f t="shared" si="5"/>
        <v>0.017777777777777774</v>
      </c>
      <c r="I85" s="24">
        <f t="shared" si="6"/>
        <v>0.0034027777777777823</v>
      </c>
    </row>
    <row r="86" spans="1:9" ht="18" customHeight="1">
      <c r="A86" s="22" t="s">
        <v>93</v>
      </c>
      <c r="B86" s="68" t="s">
        <v>349</v>
      </c>
      <c r="C86" s="71"/>
      <c r="D86" s="65" t="s">
        <v>248</v>
      </c>
      <c r="E86" s="65" t="s">
        <v>272</v>
      </c>
      <c r="F86" s="29">
        <v>0.06690972222222223</v>
      </c>
      <c r="G86" s="23" t="str">
        <f t="shared" si="3"/>
        <v>4.34/km</v>
      </c>
      <c r="H86" s="29">
        <f t="shared" si="5"/>
        <v>0.017939814814814818</v>
      </c>
      <c r="I86" s="24">
        <f t="shared" si="6"/>
        <v>0.009004629629629633</v>
      </c>
    </row>
    <row r="87" spans="1:9" ht="18" customHeight="1">
      <c r="A87" s="22" t="s">
        <v>94</v>
      </c>
      <c r="B87" s="68" t="s">
        <v>350</v>
      </c>
      <c r="C87" s="71"/>
      <c r="D87" s="65" t="s">
        <v>227</v>
      </c>
      <c r="E87" s="65" t="s">
        <v>255</v>
      </c>
      <c r="F87" s="29">
        <v>0.06695601851851851</v>
      </c>
      <c r="G87" s="23" t="str">
        <f t="shared" si="3"/>
        <v>4.34/km</v>
      </c>
      <c r="H87" s="29">
        <f t="shared" si="5"/>
        <v>0.0179861111111111</v>
      </c>
      <c r="I87" s="24">
        <f t="shared" si="6"/>
        <v>0.017569444444444436</v>
      </c>
    </row>
    <row r="88" spans="1:9" ht="18" customHeight="1">
      <c r="A88" s="22" t="s">
        <v>95</v>
      </c>
      <c r="B88" s="68" t="s">
        <v>351</v>
      </c>
      <c r="C88" s="71"/>
      <c r="D88" s="65" t="s">
        <v>244</v>
      </c>
      <c r="E88" s="65" t="s">
        <v>352</v>
      </c>
      <c r="F88" s="29">
        <v>0.06701388888888889</v>
      </c>
      <c r="G88" s="23" t="str">
        <f t="shared" si="3"/>
        <v>4.34/km</v>
      </c>
      <c r="H88" s="29">
        <f t="shared" si="5"/>
        <v>0.018043981481481473</v>
      </c>
      <c r="I88" s="24">
        <f t="shared" si="6"/>
        <v>0.01039351851851851</v>
      </c>
    </row>
    <row r="89" spans="1:9" ht="18" customHeight="1">
      <c r="A89" s="22" t="s">
        <v>96</v>
      </c>
      <c r="B89" s="68" t="s">
        <v>353</v>
      </c>
      <c r="C89" s="71"/>
      <c r="D89" s="65" t="s">
        <v>248</v>
      </c>
      <c r="E89" s="65" t="s">
        <v>275</v>
      </c>
      <c r="F89" s="29">
        <v>0.06716435185185186</v>
      </c>
      <c r="G89" s="23" t="str">
        <f t="shared" si="3"/>
        <v>4.35/km</v>
      </c>
      <c r="H89" s="29">
        <f t="shared" si="5"/>
        <v>0.01819444444444445</v>
      </c>
      <c r="I89" s="24">
        <f t="shared" si="6"/>
        <v>0.009259259259259266</v>
      </c>
    </row>
    <row r="90" spans="1:9" ht="18" customHeight="1">
      <c r="A90" s="22" t="s">
        <v>97</v>
      </c>
      <c r="B90" s="68" t="s">
        <v>354</v>
      </c>
      <c r="C90" s="71"/>
      <c r="D90" s="65" t="s">
        <v>355</v>
      </c>
      <c r="E90" s="65" t="s">
        <v>228</v>
      </c>
      <c r="F90" s="29">
        <v>0.0671875</v>
      </c>
      <c r="G90" s="23" t="str">
        <f aca="true" t="shared" si="7" ref="G90:G102">TEXT(INT((HOUR(F90)*3600+MINUTE(F90)*60+SECOND(F90))/$I$3/60),"0")&amp;"."&amp;TEXT(MOD((HOUR(F90)*3600+MINUTE(F90)*60+SECOND(F90))/$I$3,60),"00")&amp;"/km"</f>
        <v>4.35/km</v>
      </c>
      <c r="H90" s="29">
        <f aca="true" t="shared" si="8" ref="H90:H102">F90-$F$5</f>
        <v>0.018217592592592584</v>
      </c>
      <c r="I90" s="24">
        <f t="shared" si="6"/>
        <v>0</v>
      </c>
    </row>
    <row r="91" spans="1:9" ht="18" customHeight="1">
      <c r="A91" s="22" t="s">
        <v>98</v>
      </c>
      <c r="B91" s="68" t="s">
        <v>356</v>
      </c>
      <c r="C91" s="71"/>
      <c r="D91" s="65" t="s">
        <v>244</v>
      </c>
      <c r="E91" s="65" t="s">
        <v>287</v>
      </c>
      <c r="F91" s="29">
        <v>0.06740740740740742</v>
      </c>
      <c r="G91" s="23" t="str">
        <f t="shared" si="7"/>
        <v>4.36/km</v>
      </c>
      <c r="H91" s="29">
        <f t="shared" si="8"/>
        <v>0.018437500000000002</v>
      </c>
      <c r="I91" s="24">
        <f t="shared" si="6"/>
        <v>0.01078703703703704</v>
      </c>
    </row>
    <row r="92" spans="1:9" ht="18" customHeight="1">
      <c r="A92" s="22" t="s">
        <v>99</v>
      </c>
      <c r="B92" s="68" t="s">
        <v>357</v>
      </c>
      <c r="C92" s="71"/>
      <c r="D92" s="65" t="s">
        <v>244</v>
      </c>
      <c r="E92" s="65" t="s">
        <v>319</v>
      </c>
      <c r="F92" s="29">
        <v>0.06761574074074074</v>
      </c>
      <c r="G92" s="23" t="str">
        <f t="shared" si="7"/>
        <v>4.37/km</v>
      </c>
      <c r="H92" s="29">
        <f t="shared" si="8"/>
        <v>0.018645833333333327</v>
      </c>
      <c r="I92" s="24">
        <f t="shared" si="6"/>
        <v>0.010995370370370364</v>
      </c>
    </row>
    <row r="93" spans="1:9" ht="18" customHeight="1">
      <c r="A93" s="22" t="s">
        <v>100</v>
      </c>
      <c r="B93" s="68" t="s">
        <v>358</v>
      </c>
      <c r="C93" s="71"/>
      <c r="D93" s="65" t="s">
        <v>359</v>
      </c>
      <c r="E93" s="65" t="s">
        <v>283</v>
      </c>
      <c r="F93" s="29">
        <v>0.06769675925925926</v>
      </c>
      <c r="G93" s="23" t="str">
        <f t="shared" si="7"/>
        <v>4.37/km</v>
      </c>
      <c r="H93" s="29">
        <f t="shared" si="8"/>
        <v>0.01872685185185185</v>
      </c>
      <c r="I93" s="24">
        <f t="shared" si="6"/>
        <v>0</v>
      </c>
    </row>
    <row r="94" spans="1:9" ht="18" customHeight="1">
      <c r="A94" s="22" t="s">
        <v>101</v>
      </c>
      <c r="B94" s="68" t="s">
        <v>360</v>
      </c>
      <c r="C94" s="71"/>
      <c r="D94" s="65" t="s">
        <v>248</v>
      </c>
      <c r="E94" s="65" t="s">
        <v>228</v>
      </c>
      <c r="F94" s="29">
        <v>0.06790509259259259</v>
      </c>
      <c r="G94" s="23" t="str">
        <f t="shared" si="7"/>
        <v>4.38/km</v>
      </c>
      <c r="H94" s="29">
        <f t="shared" si="8"/>
        <v>0.018935185185185173</v>
      </c>
      <c r="I94" s="24">
        <f t="shared" si="6"/>
        <v>0.009999999999999988</v>
      </c>
    </row>
    <row r="95" spans="1:9" ht="18" customHeight="1">
      <c r="A95" s="22" t="s">
        <v>102</v>
      </c>
      <c r="B95" s="68" t="s">
        <v>361</v>
      </c>
      <c r="C95" s="71"/>
      <c r="D95" s="65" t="s">
        <v>341</v>
      </c>
      <c r="E95" s="65" t="s">
        <v>272</v>
      </c>
      <c r="F95" s="29">
        <v>0.06790509259259259</v>
      </c>
      <c r="G95" s="23" t="str">
        <f t="shared" si="7"/>
        <v>4.38/km</v>
      </c>
      <c r="H95" s="29">
        <f t="shared" si="8"/>
        <v>0.018935185185185173</v>
      </c>
      <c r="I95" s="24">
        <f t="shared" si="6"/>
        <v>0.0015162037037037002</v>
      </c>
    </row>
    <row r="96" spans="1:9" ht="18" customHeight="1">
      <c r="A96" s="22" t="s">
        <v>103</v>
      </c>
      <c r="B96" s="68" t="s">
        <v>362</v>
      </c>
      <c r="C96" s="71"/>
      <c r="D96" s="65" t="s">
        <v>363</v>
      </c>
      <c r="E96" s="65" t="s">
        <v>364</v>
      </c>
      <c r="F96" s="29">
        <v>0.0680324074074074</v>
      </c>
      <c r="G96" s="23" t="str">
        <f t="shared" si="7"/>
        <v>4.39/km</v>
      </c>
      <c r="H96" s="29">
        <f t="shared" si="8"/>
        <v>0.01906249999999999</v>
      </c>
      <c r="I96" s="24">
        <f t="shared" si="6"/>
        <v>0</v>
      </c>
    </row>
    <row r="97" spans="1:9" ht="18" customHeight="1">
      <c r="A97" s="22" t="s">
        <v>104</v>
      </c>
      <c r="B97" s="68" t="s">
        <v>365</v>
      </c>
      <c r="C97" s="71"/>
      <c r="D97" s="65" t="s">
        <v>244</v>
      </c>
      <c r="E97" s="65" t="s">
        <v>255</v>
      </c>
      <c r="F97" s="29">
        <v>0.06806712962962963</v>
      </c>
      <c r="G97" s="23" t="str">
        <f t="shared" si="7"/>
        <v>4.39/km</v>
      </c>
      <c r="H97" s="29">
        <f t="shared" si="8"/>
        <v>0.019097222222222217</v>
      </c>
      <c r="I97" s="24">
        <f t="shared" si="6"/>
        <v>0.011446759259259254</v>
      </c>
    </row>
    <row r="98" spans="1:9" ht="18" customHeight="1">
      <c r="A98" s="22" t="s">
        <v>105</v>
      </c>
      <c r="B98" s="68" t="s">
        <v>366</v>
      </c>
      <c r="C98" s="71"/>
      <c r="D98" s="65" t="s">
        <v>248</v>
      </c>
      <c r="E98" s="65" t="s">
        <v>283</v>
      </c>
      <c r="F98" s="29">
        <v>0.06811342592592594</v>
      </c>
      <c r="G98" s="23" t="str">
        <f t="shared" si="7"/>
        <v>4.39/km</v>
      </c>
      <c r="H98" s="29">
        <f t="shared" si="8"/>
        <v>0.019143518518518525</v>
      </c>
      <c r="I98" s="24">
        <f t="shared" si="6"/>
        <v>0.01020833333333334</v>
      </c>
    </row>
    <row r="99" spans="1:9" ht="18" customHeight="1">
      <c r="A99" s="22" t="s">
        <v>106</v>
      </c>
      <c r="B99" s="68" t="s">
        <v>367</v>
      </c>
      <c r="C99" s="71"/>
      <c r="D99" s="65" t="s">
        <v>227</v>
      </c>
      <c r="E99" s="65" t="s">
        <v>368</v>
      </c>
      <c r="F99" s="29">
        <v>0.06814814814814814</v>
      </c>
      <c r="G99" s="23" t="str">
        <f t="shared" si="7"/>
        <v>4.39/km</v>
      </c>
      <c r="H99" s="29">
        <f t="shared" si="8"/>
        <v>0.019178240740740725</v>
      </c>
      <c r="I99" s="24">
        <f t="shared" si="6"/>
        <v>0.018761574074074062</v>
      </c>
    </row>
    <row r="100" spans="1:9" ht="18" customHeight="1">
      <c r="A100" s="22" t="s">
        <v>107</v>
      </c>
      <c r="B100" s="68" t="s">
        <v>369</v>
      </c>
      <c r="C100" s="71"/>
      <c r="D100" s="65" t="s">
        <v>227</v>
      </c>
      <c r="E100" s="65" t="s">
        <v>228</v>
      </c>
      <c r="F100" s="29">
        <v>0.06818287037037037</v>
      </c>
      <c r="G100" s="23" t="str">
        <f t="shared" si="7"/>
        <v>4.39/km</v>
      </c>
      <c r="H100" s="29">
        <f t="shared" si="8"/>
        <v>0.019212962962962953</v>
      </c>
      <c r="I100" s="24">
        <f t="shared" si="6"/>
        <v>0.01879629629629629</v>
      </c>
    </row>
    <row r="101" spans="1:9" ht="18" customHeight="1">
      <c r="A101" s="22" t="s">
        <v>108</v>
      </c>
      <c r="B101" s="68" t="s">
        <v>370</v>
      </c>
      <c r="C101" s="71"/>
      <c r="D101" s="65" t="s">
        <v>343</v>
      </c>
      <c r="E101" s="65" t="s">
        <v>260</v>
      </c>
      <c r="F101" s="29">
        <v>0.06818287037037037</v>
      </c>
      <c r="G101" s="23" t="str">
        <f t="shared" si="7"/>
        <v>4.39/km</v>
      </c>
      <c r="H101" s="29">
        <f t="shared" si="8"/>
        <v>0.019212962962962953</v>
      </c>
      <c r="I101" s="24">
        <f t="shared" si="6"/>
        <v>0.0015162037037037002</v>
      </c>
    </row>
    <row r="102" spans="1:9" ht="18" customHeight="1">
      <c r="A102" s="22" t="s">
        <v>109</v>
      </c>
      <c r="B102" s="68" t="s">
        <v>371</v>
      </c>
      <c r="C102" s="71"/>
      <c r="D102" s="65" t="s">
        <v>244</v>
      </c>
      <c r="E102" s="65" t="s">
        <v>241</v>
      </c>
      <c r="F102" s="29">
        <v>0.06826388888888889</v>
      </c>
      <c r="G102" s="23" t="str">
        <f t="shared" si="7"/>
        <v>4.40/km</v>
      </c>
      <c r="H102" s="29">
        <f t="shared" si="8"/>
        <v>0.019293981481481474</v>
      </c>
      <c r="I102" s="24">
        <f t="shared" si="6"/>
        <v>0.011643518518518511</v>
      </c>
    </row>
    <row r="103" spans="1:9" ht="18" customHeight="1">
      <c r="A103" s="22" t="s">
        <v>110</v>
      </c>
      <c r="B103" s="68" t="s">
        <v>372</v>
      </c>
      <c r="C103" s="71"/>
      <c r="D103" s="65" t="s">
        <v>300</v>
      </c>
      <c r="E103" s="65" t="s">
        <v>373</v>
      </c>
      <c r="F103" s="29">
        <v>0.06827546296296295</v>
      </c>
      <c r="G103" s="23" t="str">
        <f aca="true" t="shared" si="9" ref="G103:G166">TEXT(INT((HOUR(F103)*3600+MINUTE(F103)*60+SECOND(F103))/$I$3/60),"0")&amp;"."&amp;TEXT(MOD((HOUR(F103)*3600+MINUTE(F103)*60+SECOND(F103))/$I$3,60),"00")&amp;"/km"</f>
        <v>4.40/km</v>
      </c>
      <c r="H103" s="29">
        <f aca="true" t="shared" si="10" ref="H103:H166">F103-$F$5</f>
        <v>0.01930555555555554</v>
      </c>
      <c r="I103" s="24">
        <f t="shared" si="6"/>
        <v>0.004930555555555549</v>
      </c>
    </row>
    <row r="104" spans="1:9" ht="18" customHeight="1">
      <c r="A104" s="22" t="s">
        <v>111</v>
      </c>
      <c r="B104" s="68" t="s">
        <v>374</v>
      </c>
      <c r="C104" s="71"/>
      <c r="D104" s="65" t="s">
        <v>300</v>
      </c>
      <c r="E104" s="65" t="s">
        <v>251</v>
      </c>
      <c r="F104" s="29">
        <v>0.06829861111111112</v>
      </c>
      <c r="G104" s="23" t="str">
        <f t="shared" si="9"/>
        <v>4.40/km</v>
      </c>
      <c r="H104" s="29">
        <f t="shared" si="10"/>
        <v>0.019328703703703702</v>
      </c>
      <c r="I104" s="24">
        <f t="shared" si="6"/>
        <v>0.00495370370370371</v>
      </c>
    </row>
    <row r="105" spans="1:9" ht="18" customHeight="1">
      <c r="A105" s="22" t="s">
        <v>112</v>
      </c>
      <c r="B105" s="68" t="s">
        <v>375</v>
      </c>
      <c r="C105" s="71"/>
      <c r="D105" s="65" t="s">
        <v>227</v>
      </c>
      <c r="E105" s="65" t="s">
        <v>228</v>
      </c>
      <c r="F105" s="29">
        <v>0.06835648148148148</v>
      </c>
      <c r="G105" s="23" t="str">
        <f t="shared" si="9"/>
        <v>4.40/km</v>
      </c>
      <c r="H105" s="29">
        <f t="shared" si="10"/>
        <v>0.019386574074074063</v>
      </c>
      <c r="I105" s="24">
        <f t="shared" si="6"/>
        <v>0.0189699074074074</v>
      </c>
    </row>
    <row r="106" spans="1:9" ht="18" customHeight="1">
      <c r="A106" s="22" t="s">
        <v>113</v>
      </c>
      <c r="B106" s="68" t="s">
        <v>376</v>
      </c>
      <c r="C106" s="71"/>
      <c r="D106" s="65" t="s">
        <v>248</v>
      </c>
      <c r="E106" s="65" t="s">
        <v>377</v>
      </c>
      <c r="F106" s="29">
        <v>0.06840277777777777</v>
      </c>
      <c r="G106" s="23" t="str">
        <f t="shared" si="9"/>
        <v>4.40/km</v>
      </c>
      <c r="H106" s="29">
        <f t="shared" si="10"/>
        <v>0.019432870370370357</v>
      </c>
      <c r="I106" s="24">
        <f t="shared" si="6"/>
        <v>0.010497685185185172</v>
      </c>
    </row>
    <row r="107" spans="1:9" ht="18" customHeight="1">
      <c r="A107" s="22" t="s">
        <v>114</v>
      </c>
      <c r="B107" s="68" t="s">
        <v>378</v>
      </c>
      <c r="C107" s="71"/>
      <c r="D107" s="65" t="s">
        <v>230</v>
      </c>
      <c r="E107" s="65" t="s">
        <v>287</v>
      </c>
      <c r="F107" s="29">
        <v>0.06846064814814816</v>
      </c>
      <c r="G107" s="23" t="str">
        <f t="shared" si="9"/>
        <v>4.40/km</v>
      </c>
      <c r="H107" s="29">
        <f t="shared" si="10"/>
        <v>0.019490740740740746</v>
      </c>
      <c r="I107" s="24">
        <f t="shared" si="6"/>
        <v>0.017453703703703714</v>
      </c>
    </row>
    <row r="108" spans="1:9" ht="18" customHeight="1">
      <c r="A108" s="22" t="s">
        <v>115</v>
      </c>
      <c r="B108" s="68" t="s">
        <v>379</v>
      </c>
      <c r="C108" s="71"/>
      <c r="D108" s="65" t="s">
        <v>343</v>
      </c>
      <c r="E108" s="65" t="s">
        <v>268</v>
      </c>
      <c r="F108" s="29">
        <v>0.06849537037037036</v>
      </c>
      <c r="G108" s="23" t="str">
        <f t="shared" si="9"/>
        <v>4.41/km</v>
      </c>
      <c r="H108" s="29">
        <f t="shared" si="10"/>
        <v>0.019525462962962946</v>
      </c>
      <c r="I108" s="24">
        <f t="shared" si="6"/>
        <v>0.0018287037037036935</v>
      </c>
    </row>
    <row r="109" spans="1:9" ht="18" customHeight="1">
      <c r="A109" s="22" t="s">
        <v>116</v>
      </c>
      <c r="B109" s="68" t="s">
        <v>380</v>
      </c>
      <c r="C109" s="71"/>
      <c r="D109" s="65" t="s">
        <v>230</v>
      </c>
      <c r="E109" s="65" t="s">
        <v>310</v>
      </c>
      <c r="F109" s="29">
        <v>0.06851851851851852</v>
      </c>
      <c r="G109" s="23" t="str">
        <f t="shared" si="9"/>
        <v>4.41/km</v>
      </c>
      <c r="H109" s="29">
        <f t="shared" si="10"/>
        <v>0.019548611111111107</v>
      </c>
      <c r="I109" s="24">
        <f t="shared" si="6"/>
        <v>0.017511574074074075</v>
      </c>
    </row>
    <row r="110" spans="1:9" ht="18" customHeight="1">
      <c r="A110" s="22" t="s">
        <v>117</v>
      </c>
      <c r="B110" s="68" t="s">
        <v>381</v>
      </c>
      <c r="C110" s="71"/>
      <c r="D110" s="65" t="s">
        <v>341</v>
      </c>
      <c r="E110" s="65" t="s">
        <v>228</v>
      </c>
      <c r="F110" s="29">
        <v>0.06864583333333334</v>
      </c>
      <c r="G110" s="23" t="str">
        <f t="shared" si="9"/>
        <v>4.41/km</v>
      </c>
      <c r="H110" s="29">
        <f t="shared" si="10"/>
        <v>0.019675925925925923</v>
      </c>
      <c r="I110" s="24">
        <f t="shared" si="6"/>
        <v>0.0022569444444444503</v>
      </c>
    </row>
    <row r="111" spans="1:9" ht="18" customHeight="1">
      <c r="A111" s="22" t="s">
        <v>118</v>
      </c>
      <c r="B111" s="68" t="s">
        <v>382</v>
      </c>
      <c r="C111" s="71"/>
      <c r="D111" s="65" t="s">
        <v>244</v>
      </c>
      <c r="E111" s="65" t="s">
        <v>272</v>
      </c>
      <c r="F111" s="29">
        <v>0.06866898148148148</v>
      </c>
      <c r="G111" s="23" t="str">
        <f t="shared" si="9"/>
        <v>4.41/km</v>
      </c>
      <c r="H111" s="29">
        <f t="shared" si="10"/>
        <v>0.01969907407407407</v>
      </c>
      <c r="I111" s="24">
        <f t="shared" si="6"/>
        <v>0.012048611111111107</v>
      </c>
    </row>
    <row r="112" spans="1:9" ht="18" customHeight="1">
      <c r="A112" s="22" t="s">
        <v>119</v>
      </c>
      <c r="B112" s="68" t="s">
        <v>383</v>
      </c>
      <c r="C112" s="71"/>
      <c r="D112" s="65" t="s">
        <v>227</v>
      </c>
      <c r="E112" s="65" t="s">
        <v>283</v>
      </c>
      <c r="F112" s="29">
        <v>0.06873842592592593</v>
      </c>
      <c r="G112" s="23" t="str">
        <f t="shared" si="9"/>
        <v>4.42/km</v>
      </c>
      <c r="H112" s="29">
        <f t="shared" si="10"/>
        <v>0.01976851851851851</v>
      </c>
      <c r="I112" s="24">
        <f t="shared" si="6"/>
        <v>0.01935185185185185</v>
      </c>
    </row>
    <row r="113" spans="1:9" ht="18" customHeight="1">
      <c r="A113" s="22" t="s">
        <v>120</v>
      </c>
      <c r="B113" s="68" t="s">
        <v>384</v>
      </c>
      <c r="C113" s="71"/>
      <c r="D113" s="65" t="s">
        <v>300</v>
      </c>
      <c r="E113" s="65" t="s">
        <v>251</v>
      </c>
      <c r="F113" s="29">
        <v>0.0687962962962963</v>
      </c>
      <c r="G113" s="23" t="str">
        <f t="shared" si="9"/>
        <v>4.42/km</v>
      </c>
      <c r="H113" s="29">
        <f t="shared" si="10"/>
        <v>0.019826388888888886</v>
      </c>
      <c r="I113" s="24">
        <f t="shared" si="6"/>
        <v>0.0054513888888888945</v>
      </c>
    </row>
    <row r="114" spans="1:9" ht="18" customHeight="1">
      <c r="A114" s="22" t="s">
        <v>121</v>
      </c>
      <c r="B114" s="68" t="s">
        <v>385</v>
      </c>
      <c r="C114" s="71"/>
      <c r="D114" s="65" t="s">
        <v>270</v>
      </c>
      <c r="E114" s="65" t="s">
        <v>368</v>
      </c>
      <c r="F114" s="29">
        <v>0.06883101851851851</v>
      </c>
      <c r="G114" s="23" t="str">
        <f t="shared" si="9"/>
        <v>4.42/km</v>
      </c>
      <c r="H114" s="29">
        <f t="shared" si="10"/>
        <v>0.0198611111111111</v>
      </c>
      <c r="I114" s="24">
        <f t="shared" si="6"/>
        <v>0.008761574074074067</v>
      </c>
    </row>
    <row r="115" spans="1:9" ht="18" customHeight="1">
      <c r="A115" s="22" t="s">
        <v>122</v>
      </c>
      <c r="B115" s="68" t="s">
        <v>386</v>
      </c>
      <c r="C115" s="71"/>
      <c r="D115" s="65" t="s">
        <v>230</v>
      </c>
      <c r="E115" s="65" t="s">
        <v>241</v>
      </c>
      <c r="F115" s="29">
        <v>0.0690162037037037</v>
      </c>
      <c r="G115" s="23" t="str">
        <f t="shared" si="9"/>
        <v>4.43/km</v>
      </c>
      <c r="H115" s="29">
        <f t="shared" si="10"/>
        <v>0.02004629629629629</v>
      </c>
      <c r="I115" s="24">
        <f t="shared" si="6"/>
        <v>0.01800925925925926</v>
      </c>
    </row>
    <row r="116" spans="1:9" ht="18" customHeight="1">
      <c r="A116" s="22" t="s">
        <v>123</v>
      </c>
      <c r="B116" s="68" t="s">
        <v>387</v>
      </c>
      <c r="C116" s="71"/>
      <c r="D116" s="65" t="s">
        <v>388</v>
      </c>
      <c r="E116" s="65" t="s">
        <v>373</v>
      </c>
      <c r="F116" s="29">
        <v>0.06909722222222221</v>
      </c>
      <c r="G116" s="23" t="str">
        <f t="shared" si="9"/>
        <v>4.43/km</v>
      </c>
      <c r="H116" s="29">
        <f t="shared" si="10"/>
        <v>0.0201273148148148</v>
      </c>
      <c r="I116" s="24">
        <f t="shared" si="6"/>
        <v>0</v>
      </c>
    </row>
    <row r="117" spans="1:9" ht="18" customHeight="1">
      <c r="A117" s="22" t="s">
        <v>124</v>
      </c>
      <c r="B117" s="68" t="s">
        <v>389</v>
      </c>
      <c r="C117" s="71"/>
      <c r="D117" s="65" t="s">
        <v>244</v>
      </c>
      <c r="E117" s="65" t="s">
        <v>231</v>
      </c>
      <c r="F117" s="29">
        <v>0.06914351851851852</v>
      </c>
      <c r="G117" s="23" t="str">
        <f t="shared" si="9"/>
        <v>4.43/km</v>
      </c>
      <c r="H117" s="29">
        <f t="shared" si="10"/>
        <v>0.020173611111111107</v>
      </c>
      <c r="I117" s="24">
        <f t="shared" si="6"/>
        <v>0.012523148148148144</v>
      </c>
    </row>
    <row r="118" spans="1:9" ht="18" customHeight="1">
      <c r="A118" s="22" t="s">
        <v>125</v>
      </c>
      <c r="B118" s="68" t="s">
        <v>390</v>
      </c>
      <c r="C118" s="71"/>
      <c r="D118" s="65" t="s">
        <v>227</v>
      </c>
      <c r="E118" s="65" t="s">
        <v>283</v>
      </c>
      <c r="F118" s="29">
        <v>0.06916666666666667</v>
      </c>
      <c r="G118" s="23" t="str">
        <f t="shared" si="9"/>
        <v>4.43/km</v>
      </c>
      <c r="H118" s="29">
        <f t="shared" si="10"/>
        <v>0.020196759259259255</v>
      </c>
      <c r="I118" s="24">
        <f t="shared" si="6"/>
        <v>0.019780092592592592</v>
      </c>
    </row>
    <row r="119" spans="1:9" ht="18" customHeight="1">
      <c r="A119" s="22" t="s">
        <v>126</v>
      </c>
      <c r="B119" s="68" t="s">
        <v>391</v>
      </c>
      <c r="C119" s="71"/>
      <c r="D119" s="65" t="s">
        <v>227</v>
      </c>
      <c r="E119" s="65" t="s">
        <v>364</v>
      </c>
      <c r="F119" s="29">
        <v>0.06928240740740742</v>
      </c>
      <c r="G119" s="23" t="str">
        <f t="shared" si="9"/>
        <v>4.44/km</v>
      </c>
      <c r="H119" s="29">
        <f t="shared" si="10"/>
        <v>0.020312500000000004</v>
      </c>
      <c r="I119" s="24">
        <f t="shared" si="6"/>
        <v>0.019895833333333342</v>
      </c>
    </row>
    <row r="120" spans="1:9" ht="18" customHeight="1">
      <c r="A120" s="22" t="s">
        <v>127</v>
      </c>
      <c r="B120" s="68" t="s">
        <v>392</v>
      </c>
      <c r="C120" s="71"/>
      <c r="D120" s="65" t="s">
        <v>224</v>
      </c>
      <c r="E120" s="65" t="s">
        <v>241</v>
      </c>
      <c r="F120" s="29">
        <v>0.06938657407407407</v>
      </c>
      <c r="G120" s="23" t="str">
        <f t="shared" si="9"/>
        <v>4.44/km</v>
      </c>
      <c r="H120" s="29">
        <f t="shared" si="10"/>
        <v>0.02041666666666666</v>
      </c>
      <c r="I120" s="24">
        <f t="shared" si="6"/>
        <v>0.02041666666666666</v>
      </c>
    </row>
    <row r="121" spans="1:9" ht="18" customHeight="1">
      <c r="A121" s="22" t="s">
        <v>128</v>
      </c>
      <c r="B121" s="68" t="s">
        <v>393</v>
      </c>
      <c r="C121" s="71"/>
      <c r="D121" s="65" t="s">
        <v>244</v>
      </c>
      <c r="E121" s="65" t="s">
        <v>347</v>
      </c>
      <c r="F121" s="29">
        <v>0.06945601851851851</v>
      </c>
      <c r="G121" s="23" t="str">
        <f t="shared" si="9"/>
        <v>4.44/km</v>
      </c>
      <c r="H121" s="29">
        <f t="shared" si="10"/>
        <v>0.0204861111111111</v>
      </c>
      <c r="I121" s="24">
        <f t="shared" si="6"/>
        <v>0.012835648148148138</v>
      </c>
    </row>
    <row r="122" spans="1:9" ht="18" customHeight="1">
      <c r="A122" s="22" t="s">
        <v>129</v>
      </c>
      <c r="B122" s="68" t="s">
        <v>394</v>
      </c>
      <c r="C122" s="71"/>
      <c r="D122" s="65" t="s">
        <v>244</v>
      </c>
      <c r="E122" s="65" t="s">
        <v>228</v>
      </c>
      <c r="F122" s="29">
        <v>0.06956018518518518</v>
      </c>
      <c r="G122" s="23" t="str">
        <f t="shared" si="9"/>
        <v>4.45/km</v>
      </c>
      <c r="H122" s="29">
        <f t="shared" si="10"/>
        <v>0.02059027777777777</v>
      </c>
      <c r="I122" s="24">
        <f t="shared" si="6"/>
        <v>0.012939814814814807</v>
      </c>
    </row>
    <row r="123" spans="1:9" ht="18" customHeight="1">
      <c r="A123" s="22" t="s">
        <v>130</v>
      </c>
      <c r="B123" s="68" t="s">
        <v>395</v>
      </c>
      <c r="C123" s="71"/>
      <c r="D123" s="65" t="s">
        <v>227</v>
      </c>
      <c r="E123" s="65" t="s">
        <v>396</v>
      </c>
      <c r="F123" s="29">
        <v>0.06993055555555555</v>
      </c>
      <c r="G123" s="23" t="str">
        <f t="shared" si="9"/>
        <v>4.46/km</v>
      </c>
      <c r="H123" s="29">
        <f t="shared" si="10"/>
        <v>0.020960648148148138</v>
      </c>
      <c r="I123" s="24">
        <f t="shared" si="6"/>
        <v>0.020543981481481476</v>
      </c>
    </row>
    <row r="124" spans="1:9" ht="18" customHeight="1">
      <c r="A124" s="22" t="s">
        <v>131</v>
      </c>
      <c r="B124" s="68" t="s">
        <v>397</v>
      </c>
      <c r="C124" s="71"/>
      <c r="D124" s="65" t="s">
        <v>270</v>
      </c>
      <c r="E124" s="65" t="s">
        <v>283</v>
      </c>
      <c r="F124" s="29">
        <v>0.07008101851851851</v>
      </c>
      <c r="G124" s="23" t="str">
        <f t="shared" si="9"/>
        <v>4.47/km</v>
      </c>
      <c r="H124" s="29">
        <f t="shared" si="10"/>
        <v>0.0211111111111111</v>
      </c>
      <c r="I124" s="24">
        <f t="shared" si="6"/>
        <v>0.010011574074074069</v>
      </c>
    </row>
    <row r="125" spans="1:9" ht="18" customHeight="1">
      <c r="A125" s="22" t="s">
        <v>132</v>
      </c>
      <c r="B125" s="68" t="s">
        <v>398</v>
      </c>
      <c r="C125" s="71"/>
      <c r="D125" s="65" t="s">
        <v>355</v>
      </c>
      <c r="E125" s="65" t="s">
        <v>298</v>
      </c>
      <c r="F125" s="29">
        <v>0.07046296296296296</v>
      </c>
      <c r="G125" s="23" t="str">
        <f t="shared" si="9"/>
        <v>4.49/km</v>
      </c>
      <c r="H125" s="29">
        <f t="shared" si="10"/>
        <v>0.02149305555555555</v>
      </c>
      <c r="I125" s="24">
        <f t="shared" si="6"/>
        <v>0.003275462962962966</v>
      </c>
    </row>
    <row r="126" spans="1:9" ht="18" customHeight="1">
      <c r="A126" s="22" t="s">
        <v>133</v>
      </c>
      <c r="B126" s="68" t="s">
        <v>399</v>
      </c>
      <c r="C126" s="71"/>
      <c r="D126" s="65" t="s">
        <v>224</v>
      </c>
      <c r="E126" s="65" t="s">
        <v>272</v>
      </c>
      <c r="F126" s="29">
        <v>0.07074074074074074</v>
      </c>
      <c r="G126" s="23" t="str">
        <f t="shared" si="9"/>
        <v>4.50/km</v>
      </c>
      <c r="H126" s="29">
        <f t="shared" si="10"/>
        <v>0.02177083333333333</v>
      </c>
      <c r="I126" s="24">
        <f t="shared" si="6"/>
        <v>0.02177083333333333</v>
      </c>
    </row>
    <row r="127" spans="1:9" ht="18" customHeight="1">
      <c r="A127" s="22" t="s">
        <v>134</v>
      </c>
      <c r="B127" s="68" t="s">
        <v>400</v>
      </c>
      <c r="C127" s="71"/>
      <c r="D127" s="65" t="s">
        <v>244</v>
      </c>
      <c r="E127" s="65" t="s">
        <v>231</v>
      </c>
      <c r="F127" s="29">
        <v>0.07075231481481481</v>
      </c>
      <c r="G127" s="23" t="str">
        <f t="shared" si="9"/>
        <v>4.50/km</v>
      </c>
      <c r="H127" s="29">
        <f t="shared" si="10"/>
        <v>0.021782407407407396</v>
      </c>
      <c r="I127" s="24">
        <f t="shared" si="6"/>
        <v>0.014131944444444433</v>
      </c>
    </row>
    <row r="128" spans="1:9" ht="18" customHeight="1">
      <c r="A128" s="22" t="s">
        <v>135</v>
      </c>
      <c r="B128" s="68" t="s">
        <v>401</v>
      </c>
      <c r="C128" s="71"/>
      <c r="D128" s="65" t="s">
        <v>341</v>
      </c>
      <c r="E128" s="65" t="s">
        <v>310</v>
      </c>
      <c r="F128" s="29">
        <v>0.07079861111111112</v>
      </c>
      <c r="G128" s="23" t="str">
        <f t="shared" si="9"/>
        <v>4.50/km</v>
      </c>
      <c r="H128" s="29">
        <f t="shared" si="10"/>
        <v>0.021828703703703704</v>
      </c>
      <c r="I128" s="24">
        <f t="shared" si="6"/>
        <v>0.0044097222222222315</v>
      </c>
    </row>
    <row r="129" spans="1:9" ht="18" customHeight="1">
      <c r="A129" s="22" t="s">
        <v>136</v>
      </c>
      <c r="B129" s="68" t="s">
        <v>402</v>
      </c>
      <c r="C129" s="71"/>
      <c r="D129" s="65" t="s">
        <v>248</v>
      </c>
      <c r="E129" s="65" t="s">
        <v>260</v>
      </c>
      <c r="F129" s="29">
        <v>0.07079861111111112</v>
      </c>
      <c r="G129" s="23" t="str">
        <f t="shared" si="9"/>
        <v>4.50/km</v>
      </c>
      <c r="H129" s="29">
        <f t="shared" si="10"/>
        <v>0.021828703703703704</v>
      </c>
      <c r="I129" s="24">
        <f t="shared" si="6"/>
        <v>0.01289351851851852</v>
      </c>
    </row>
    <row r="130" spans="1:9" ht="18" customHeight="1">
      <c r="A130" s="22" t="s">
        <v>137</v>
      </c>
      <c r="B130" s="68" t="s">
        <v>403</v>
      </c>
      <c r="C130" s="71"/>
      <c r="D130" s="65" t="s">
        <v>343</v>
      </c>
      <c r="E130" s="65" t="s">
        <v>283</v>
      </c>
      <c r="F130" s="29">
        <v>0.0709375</v>
      </c>
      <c r="G130" s="23" t="str">
        <f t="shared" si="9"/>
        <v>4.51/km</v>
      </c>
      <c r="H130" s="29">
        <f t="shared" si="10"/>
        <v>0.021967592592592587</v>
      </c>
      <c r="I130" s="24">
        <f t="shared" si="6"/>
        <v>0.004270833333333335</v>
      </c>
    </row>
    <row r="131" spans="1:9" ht="18" customHeight="1">
      <c r="A131" s="22" t="s">
        <v>138</v>
      </c>
      <c r="B131" s="68" t="s">
        <v>404</v>
      </c>
      <c r="C131" s="71"/>
      <c r="D131" s="65" t="s">
        <v>227</v>
      </c>
      <c r="E131" s="65" t="s">
        <v>405</v>
      </c>
      <c r="F131" s="29">
        <v>0.07109953703703703</v>
      </c>
      <c r="G131" s="23" t="str">
        <f t="shared" si="9"/>
        <v>4.51/km</v>
      </c>
      <c r="H131" s="29">
        <f t="shared" si="10"/>
        <v>0.022129629629629617</v>
      </c>
      <c r="I131" s="24">
        <f t="shared" si="6"/>
        <v>0.021712962962962955</v>
      </c>
    </row>
    <row r="132" spans="1:9" ht="18" customHeight="1">
      <c r="A132" s="22" t="s">
        <v>139</v>
      </c>
      <c r="B132" s="68" t="s">
        <v>406</v>
      </c>
      <c r="C132" s="71"/>
      <c r="D132" s="65" t="s">
        <v>230</v>
      </c>
      <c r="E132" s="65" t="s">
        <v>405</v>
      </c>
      <c r="F132" s="29">
        <v>0.07122685185185186</v>
      </c>
      <c r="G132" s="23" t="str">
        <f t="shared" si="9"/>
        <v>4.52/km</v>
      </c>
      <c r="H132" s="29">
        <f t="shared" si="10"/>
        <v>0.022256944444444447</v>
      </c>
      <c r="I132" s="24">
        <f t="shared" si="6"/>
        <v>0.020219907407407416</v>
      </c>
    </row>
    <row r="133" spans="1:9" ht="18" customHeight="1">
      <c r="A133" s="22" t="s">
        <v>140</v>
      </c>
      <c r="B133" s="68" t="s">
        <v>407</v>
      </c>
      <c r="C133" s="71"/>
      <c r="D133" s="65" t="s">
        <v>355</v>
      </c>
      <c r="E133" s="65" t="s">
        <v>310</v>
      </c>
      <c r="F133" s="29">
        <v>0.07141203703703704</v>
      </c>
      <c r="G133" s="23" t="str">
        <f t="shared" si="9"/>
        <v>4.52/km</v>
      </c>
      <c r="H133" s="29">
        <f t="shared" si="10"/>
        <v>0.022442129629629624</v>
      </c>
      <c r="I133" s="24">
        <f t="shared" si="6"/>
        <v>0.0042245370370370405</v>
      </c>
    </row>
    <row r="134" spans="1:9" ht="18" customHeight="1">
      <c r="A134" s="22" t="s">
        <v>141</v>
      </c>
      <c r="B134" s="68" t="s">
        <v>408</v>
      </c>
      <c r="C134" s="71"/>
      <c r="D134" s="65" t="s">
        <v>248</v>
      </c>
      <c r="E134" s="65" t="s">
        <v>275</v>
      </c>
      <c r="F134" s="29">
        <v>0.07144675925925927</v>
      </c>
      <c r="G134" s="23" t="str">
        <f t="shared" si="9"/>
        <v>4.53/km</v>
      </c>
      <c r="H134" s="29">
        <f t="shared" si="10"/>
        <v>0.022476851851851852</v>
      </c>
      <c r="I134" s="24">
        <f aca="true" t="shared" si="11" ref="I134:I197">F134-INDEX($F$5:$F$300,MATCH(D134,$D$5:$D$300,0))</f>
        <v>0.013541666666666667</v>
      </c>
    </row>
    <row r="135" spans="1:9" ht="18" customHeight="1">
      <c r="A135" s="22" t="s">
        <v>142</v>
      </c>
      <c r="B135" s="68" t="s">
        <v>409</v>
      </c>
      <c r="C135" s="71"/>
      <c r="D135" s="65" t="s">
        <v>227</v>
      </c>
      <c r="E135" s="65" t="s">
        <v>255</v>
      </c>
      <c r="F135" s="29">
        <v>0.07144675925925927</v>
      </c>
      <c r="G135" s="23" t="str">
        <f t="shared" si="9"/>
        <v>4.53/km</v>
      </c>
      <c r="H135" s="29">
        <f t="shared" si="10"/>
        <v>0.022476851851851852</v>
      </c>
      <c r="I135" s="24">
        <f t="shared" si="11"/>
        <v>0.02206018518518519</v>
      </c>
    </row>
    <row r="136" spans="1:9" ht="18" customHeight="1">
      <c r="A136" s="22" t="s">
        <v>143</v>
      </c>
      <c r="B136" s="68" t="s">
        <v>410</v>
      </c>
      <c r="C136" s="71"/>
      <c r="D136" s="65" t="s">
        <v>300</v>
      </c>
      <c r="E136" s="65" t="s">
        <v>298</v>
      </c>
      <c r="F136" s="29">
        <v>0.07162037037037038</v>
      </c>
      <c r="G136" s="23" t="str">
        <f t="shared" si="9"/>
        <v>4.53/km</v>
      </c>
      <c r="H136" s="29">
        <f t="shared" si="10"/>
        <v>0.022650462962962963</v>
      </c>
      <c r="I136" s="24">
        <f t="shared" si="11"/>
        <v>0.00827546296296297</v>
      </c>
    </row>
    <row r="137" spans="1:9" ht="18" customHeight="1">
      <c r="A137" s="22" t="s">
        <v>144</v>
      </c>
      <c r="B137" s="68" t="s">
        <v>411</v>
      </c>
      <c r="C137" s="71"/>
      <c r="D137" s="65" t="s">
        <v>343</v>
      </c>
      <c r="E137" s="65" t="s">
        <v>241</v>
      </c>
      <c r="F137" s="29">
        <v>0.07171296296296296</v>
      </c>
      <c r="G137" s="23" t="str">
        <f t="shared" si="9"/>
        <v>4.54/km</v>
      </c>
      <c r="H137" s="29">
        <f t="shared" si="10"/>
        <v>0.02274305555555555</v>
      </c>
      <c r="I137" s="24">
        <f t="shared" si="11"/>
        <v>0.005046296296296299</v>
      </c>
    </row>
    <row r="138" spans="1:9" ht="18" customHeight="1">
      <c r="A138" s="22" t="s">
        <v>145</v>
      </c>
      <c r="B138" s="68" t="s">
        <v>412</v>
      </c>
      <c r="C138" s="71"/>
      <c r="D138" s="65" t="s">
        <v>227</v>
      </c>
      <c r="E138" s="65" t="s">
        <v>405</v>
      </c>
      <c r="F138" s="29">
        <v>0.07189814814814814</v>
      </c>
      <c r="G138" s="23" t="str">
        <f t="shared" si="9"/>
        <v>4.54/km</v>
      </c>
      <c r="H138" s="29">
        <f t="shared" si="10"/>
        <v>0.022928240740740728</v>
      </c>
      <c r="I138" s="24">
        <f t="shared" si="11"/>
        <v>0.022511574074074066</v>
      </c>
    </row>
    <row r="139" spans="1:9" ht="18" customHeight="1">
      <c r="A139" s="22" t="s">
        <v>146</v>
      </c>
      <c r="B139" s="68" t="s">
        <v>413</v>
      </c>
      <c r="C139" s="71"/>
      <c r="D139" s="65" t="s">
        <v>270</v>
      </c>
      <c r="E139" s="65" t="s">
        <v>272</v>
      </c>
      <c r="F139" s="29">
        <v>0.07226851851851852</v>
      </c>
      <c r="G139" s="23" t="str">
        <f t="shared" si="9"/>
        <v>4.56/km</v>
      </c>
      <c r="H139" s="29">
        <f t="shared" si="10"/>
        <v>0.02329861111111111</v>
      </c>
      <c r="I139" s="24">
        <f t="shared" si="11"/>
        <v>0.012199074074074077</v>
      </c>
    </row>
    <row r="140" spans="1:9" ht="18" customHeight="1">
      <c r="A140" s="22" t="s">
        <v>147</v>
      </c>
      <c r="B140" s="68" t="s">
        <v>414</v>
      </c>
      <c r="C140" s="71"/>
      <c r="D140" s="65" t="s">
        <v>244</v>
      </c>
      <c r="E140" s="65" t="s">
        <v>241</v>
      </c>
      <c r="F140" s="29">
        <v>0.07231481481481482</v>
      </c>
      <c r="G140" s="23" t="str">
        <f t="shared" si="9"/>
        <v>4.56/km</v>
      </c>
      <c r="H140" s="29">
        <f t="shared" si="10"/>
        <v>0.023344907407407404</v>
      </c>
      <c r="I140" s="24">
        <f t="shared" si="11"/>
        <v>0.01569444444444444</v>
      </c>
    </row>
    <row r="141" spans="1:9" ht="18" customHeight="1">
      <c r="A141" s="22" t="s">
        <v>148</v>
      </c>
      <c r="B141" s="68" t="s">
        <v>415</v>
      </c>
      <c r="C141" s="71"/>
      <c r="D141" s="65" t="s">
        <v>270</v>
      </c>
      <c r="E141" s="65" t="s">
        <v>405</v>
      </c>
      <c r="F141" s="29">
        <v>0.07237268518518519</v>
      </c>
      <c r="G141" s="23" t="str">
        <f t="shared" si="9"/>
        <v>4.56/km</v>
      </c>
      <c r="H141" s="29">
        <f t="shared" si="10"/>
        <v>0.02340277777777778</v>
      </c>
      <c r="I141" s="24">
        <f t="shared" si="11"/>
        <v>0.012303240740740747</v>
      </c>
    </row>
    <row r="142" spans="1:9" ht="18" customHeight="1">
      <c r="A142" s="22" t="s">
        <v>149</v>
      </c>
      <c r="B142" s="68" t="s">
        <v>416</v>
      </c>
      <c r="C142" s="71"/>
      <c r="D142" s="65" t="s">
        <v>359</v>
      </c>
      <c r="E142" s="65" t="s">
        <v>241</v>
      </c>
      <c r="F142" s="29">
        <v>0.07258101851851852</v>
      </c>
      <c r="G142" s="23" t="str">
        <f t="shared" si="9"/>
        <v>4.57/km</v>
      </c>
      <c r="H142" s="29">
        <f t="shared" si="10"/>
        <v>0.023611111111111104</v>
      </c>
      <c r="I142" s="24">
        <f t="shared" si="11"/>
        <v>0.004884259259259255</v>
      </c>
    </row>
    <row r="143" spans="1:9" ht="18" customHeight="1">
      <c r="A143" s="22" t="s">
        <v>150</v>
      </c>
      <c r="B143" s="68" t="s">
        <v>417</v>
      </c>
      <c r="C143" s="71"/>
      <c r="D143" s="65" t="s">
        <v>230</v>
      </c>
      <c r="E143" s="65" t="s">
        <v>260</v>
      </c>
      <c r="F143" s="29">
        <v>0.0728587962962963</v>
      </c>
      <c r="G143" s="23" t="str">
        <f t="shared" si="9"/>
        <v>4.58/km</v>
      </c>
      <c r="H143" s="29">
        <f t="shared" si="10"/>
        <v>0.023888888888888883</v>
      </c>
      <c r="I143" s="24">
        <f t="shared" si="11"/>
        <v>0.02185185185185185</v>
      </c>
    </row>
    <row r="144" spans="1:9" ht="18" customHeight="1">
      <c r="A144" s="42" t="s">
        <v>151</v>
      </c>
      <c r="B144" s="73" t="s">
        <v>418</v>
      </c>
      <c r="C144" s="74"/>
      <c r="D144" s="75" t="s">
        <v>270</v>
      </c>
      <c r="E144" s="75" t="s">
        <v>500</v>
      </c>
      <c r="F144" s="44">
        <v>0.0728587962962963</v>
      </c>
      <c r="G144" s="43" t="str">
        <f t="shared" si="9"/>
        <v>4.58/km</v>
      </c>
      <c r="H144" s="44">
        <f t="shared" si="10"/>
        <v>0.023888888888888883</v>
      </c>
      <c r="I144" s="45">
        <f t="shared" si="11"/>
        <v>0.01278935185185185</v>
      </c>
    </row>
    <row r="145" spans="1:9" ht="18" customHeight="1">
      <c r="A145" s="22" t="s">
        <v>152</v>
      </c>
      <c r="B145" s="68" t="s">
        <v>419</v>
      </c>
      <c r="C145" s="71"/>
      <c r="D145" s="65" t="s">
        <v>224</v>
      </c>
      <c r="E145" s="65" t="s">
        <v>260</v>
      </c>
      <c r="F145" s="29">
        <v>0.07296296296296297</v>
      </c>
      <c r="G145" s="23" t="str">
        <f t="shared" si="9"/>
        <v>4.59/km</v>
      </c>
      <c r="H145" s="29">
        <f t="shared" si="10"/>
        <v>0.023993055555555552</v>
      </c>
      <c r="I145" s="24">
        <f t="shared" si="11"/>
        <v>0.023993055555555552</v>
      </c>
    </row>
    <row r="146" spans="1:9" ht="18" customHeight="1">
      <c r="A146" s="22" t="s">
        <v>153</v>
      </c>
      <c r="B146" s="68" t="s">
        <v>420</v>
      </c>
      <c r="C146" s="71"/>
      <c r="D146" s="65" t="s">
        <v>230</v>
      </c>
      <c r="E146" s="65" t="s">
        <v>260</v>
      </c>
      <c r="F146" s="29">
        <v>0.07297453703703703</v>
      </c>
      <c r="G146" s="23" t="str">
        <f t="shared" si="9"/>
        <v>4.59/km</v>
      </c>
      <c r="H146" s="29">
        <f t="shared" si="10"/>
        <v>0.02400462962962962</v>
      </c>
      <c r="I146" s="24">
        <f t="shared" si="11"/>
        <v>0.021967592592592587</v>
      </c>
    </row>
    <row r="147" spans="1:9" ht="18" customHeight="1">
      <c r="A147" s="22" t="s">
        <v>154</v>
      </c>
      <c r="B147" s="68" t="s">
        <v>421</v>
      </c>
      <c r="C147" s="71"/>
      <c r="D147" s="65" t="s">
        <v>300</v>
      </c>
      <c r="E147" s="65" t="s">
        <v>241</v>
      </c>
      <c r="F147" s="29">
        <v>0.07322916666666666</v>
      </c>
      <c r="G147" s="23" t="str">
        <f t="shared" si="9"/>
        <v>4.60/km</v>
      </c>
      <c r="H147" s="29">
        <f t="shared" si="10"/>
        <v>0.02425925925925925</v>
      </c>
      <c r="I147" s="24">
        <f t="shared" si="11"/>
        <v>0.00988425925925926</v>
      </c>
    </row>
    <row r="148" spans="1:9" ht="18" customHeight="1">
      <c r="A148" s="22" t="s">
        <v>155</v>
      </c>
      <c r="B148" s="68" t="s">
        <v>422</v>
      </c>
      <c r="C148" s="71"/>
      <c r="D148" s="65" t="s">
        <v>270</v>
      </c>
      <c r="E148" s="65" t="s">
        <v>272</v>
      </c>
      <c r="F148" s="29">
        <v>0.07333333333333333</v>
      </c>
      <c r="G148" s="23" t="str">
        <f t="shared" si="9"/>
        <v>5.00/km</v>
      </c>
      <c r="H148" s="29">
        <f t="shared" si="10"/>
        <v>0.02436342592592592</v>
      </c>
      <c r="I148" s="24">
        <f t="shared" si="11"/>
        <v>0.013263888888888888</v>
      </c>
    </row>
    <row r="149" spans="1:9" ht="18" customHeight="1">
      <c r="A149" s="22" t="s">
        <v>156</v>
      </c>
      <c r="B149" s="68" t="s">
        <v>423</v>
      </c>
      <c r="C149" s="71"/>
      <c r="D149" s="65" t="s">
        <v>343</v>
      </c>
      <c r="E149" s="65" t="s">
        <v>424</v>
      </c>
      <c r="F149" s="29">
        <v>0.07341435185185186</v>
      </c>
      <c r="G149" s="23" t="str">
        <f t="shared" si="9"/>
        <v>5.01/km</v>
      </c>
      <c r="H149" s="29">
        <f t="shared" si="10"/>
        <v>0.024444444444444442</v>
      </c>
      <c r="I149" s="24">
        <f t="shared" si="11"/>
        <v>0.00674768518518519</v>
      </c>
    </row>
    <row r="150" spans="1:9" ht="18" customHeight="1">
      <c r="A150" s="22" t="s">
        <v>157</v>
      </c>
      <c r="B150" s="68" t="s">
        <v>425</v>
      </c>
      <c r="C150" s="71"/>
      <c r="D150" s="65" t="s">
        <v>388</v>
      </c>
      <c r="E150" s="65" t="s">
        <v>231</v>
      </c>
      <c r="F150" s="29">
        <v>0.07362268518518518</v>
      </c>
      <c r="G150" s="23" t="str">
        <f t="shared" si="9"/>
        <v>5.02/km</v>
      </c>
      <c r="H150" s="29">
        <f t="shared" si="10"/>
        <v>0.024652777777777767</v>
      </c>
      <c r="I150" s="24">
        <f t="shared" si="11"/>
        <v>0.004525462962962967</v>
      </c>
    </row>
    <row r="151" spans="1:9" ht="18" customHeight="1">
      <c r="A151" s="22" t="s">
        <v>158</v>
      </c>
      <c r="B151" s="68" t="s">
        <v>426</v>
      </c>
      <c r="C151" s="71"/>
      <c r="D151" s="65" t="s">
        <v>270</v>
      </c>
      <c r="E151" s="65" t="s">
        <v>241</v>
      </c>
      <c r="F151" s="29">
        <v>0.0737037037037037</v>
      </c>
      <c r="G151" s="23" t="str">
        <f t="shared" si="9"/>
        <v>5.02/km</v>
      </c>
      <c r="H151" s="29">
        <f t="shared" si="10"/>
        <v>0.02473379629629629</v>
      </c>
      <c r="I151" s="24">
        <f t="shared" si="11"/>
        <v>0.013634259259259256</v>
      </c>
    </row>
    <row r="152" spans="1:9" ht="18" customHeight="1">
      <c r="A152" s="22" t="s">
        <v>159</v>
      </c>
      <c r="B152" s="68" t="s">
        <v>427</v>
      </c>
      <c r="C152" s="71"/>
      <c r="D152" s="65" t="s">
        <v>230</v>
      </c>
      <c r="E152" s="65" t="s">
        <v>275</v>
      </c>
      <c r="F152" s="29">
        <v>0.07376157407407408</v>
      </c>
      <c r="G152" s="23" t="str">
        <f t="shared" si="9"/>
        <v>5.02/km</v>
      </c>
      <c r="H152" s="29">
        <f t="shared" si="10"/>
        <v>0.024791666666666663</v>
      </c>
      <c r="I152" s="24">
        <f t="shared" si="11"/>
        <v>0.02275462962962963</v>
      </c>
    </row>
    <row r="153" spans="1:9" ht="18" customHeight="1">
      <c r="A153" s="22" t="s">
        <v>160</v>
      </c>
      <c r="B153" s="68" t="s">
        <v>428</v>
      </c>
      <c r="C153" s="71"/>
      <c r="D153" s="65" t="s">
        <v>270</v>
      </c>
      <c r="E153" s="65" t="s">
        <v>228</v>
      </c>
      <c r="F153" s="29">
        <v>0.07414351851851851</v>
      </c>
      <c r="G153" s="23" t="str">
        <f t="shared" si="9"/>
        <v>5.04/km</v>
      </c>
      <c r="H153" s="29">
        <f t="shared" si="10"/>
        <v>0.025173611111111098</v>
      </c>
      <c r="I153" s="24">
        <f t="shared" si="11"/>
        <v>0.014074074074074065</v>
      </c>
    </row>
    <row r="154" spans="1:9" ht="18" customHeight="1">
      <c r="A154" s="22" t="s">
        <v>161</v>
      </c>
      <c r="B154" s="68" t="s">
        <v>429</v>
      </c>
      <c r="C154" s="71"/>
      <c r="D154" s="65" t="s">
        <v>270</v>
      </c>
      <c r="E154" s="65" t="s">
        <v>231</v>
      </c>
      <c r="F154" s="29">
        <v>0.07444444444444444</v>
      </c>
      <c r="G154" s="23" t="str">
        <f t="shared" si="9"/>
        <v>5.05/km</v>
      </c>
      <c r="H154" s="29">
        <f t="shared" si="10"/>
        <v>0.025474537037037025</v>
      </c>
      <c r="I154" s="24">
        <f t="shared" si="11"/>
        <v>0.014374999999999992</v>
      </c>
    </row>
    <row r="155" spans="1:9" ht="18" customHeight="1">
      <c r="A155" s="22" t="s">
        <v>162</v>
      </c>
      <c r="B155" s="68" t="s">
        <v>430</v>
      </c>
      <c r="C155" s="71"/>
      <c r="D155" s="65" t="s">
        <v>388</v>
      </c>
      <c r="E155" s="65" t="s">
        <v>231</v>
      </c>
      <c r="F155" s="29">
        <v>0.07444444444444444</v>
      </c>
      <c r="G155" s="23" t="str">
        <f t="shared" si="9"/>
        <v>5.05/km</v>
      </c>
      <c r="H155" s="29">
        <f t="shared" si="10"/>
        <v>0.025474537037037025</v>
      </c>
      <c r="I155" s="24">
        <f t="shared" si="11"/>
        <v>0.005347222222222225</v>
      </c>
    </row>
    <row r="156" spans="1:9" ht="18" customHeight="1">
      <c r="A156" s="22" t="s">
        <v>163</v>
      </c>
      <c r="B156" s="68" t="s">
        <v>431</v>
      </c>
      <c r="C156" s="71"/>
      <c r="D156" s="65" t="s">
        <v>227</v>
      </c>
      <c r="E156" s="65" t="s">
        <v>287</v>
      </c>
      <c r="F156" s="29">
        <v>0.07487268518518518</v>
      </c>
      <c r="G156" s="23" t="str">
        <f t="shared" si="9"/>
        <v>5.07/km</v>
      </c>
      <c r="H156" s="29">
        <f t="shared" si="10"/>
        <v>0.025902777777777768</v>
      </c>
      <c r="I156" s="24">
        <f t="shared" si="11"/>
        <v>0.025486111111111105</v>
      </c>
    </row>
    <row r="157" spans="1:9" ht="18" customHeight="1">
      <c r="A157" s="22" t="s">
        <v>164</v>
      </c>
      <c r="B157" s="68" t="s">
        <v>432</v>
      </c>
      <c r="C157" s="71"/>
      <c r="D157" s="65" t="s">
        <v>248</v>
      </c>
      <c r="E157" s="65" t="s">
        <v>255</v>
      </c>
      <c r="F157" s="29">
        <v>0.07487268518518518</v>
      </c>
      <c r="G157" s="23" t="str">
        <f t="shared" si="9"/>
        <v>5.07/km</v>
      </c>
      <c r="H157" s="29">
        <f t="shared" si="10"/>
        <v>0.025902777777777768</v>
      </c>
      <c r="I157" s="24">
        <f t="shared" si="11"/>
        <v>0.016967592592592583</v>
      </c>
    </row>
    <row r="158" spans="1:9" ht="18" customHeight="1">
      <c r="A158" s="22" t="s">
        <v>165</v>
      </c>
      <c r="B158" s="68" t="s">
        <v>433</v>
      </c>
      <c r="C158" s="71"/>
      <c r="D158" s="65" t="s">
        <v>230</v>
      </c>
      <c r="E158" s="65" t="s">
        <v>255</v>
      </c>
      <c r="F158" s="29">
        <v>0.07487268518518518</v>
      </c>
      <c r="G158" s="23" t="str">
        <f t="shared" si="9"/>
        <v>5.07/km</v>
      </c>
      <c r="H158" s="29">
        <f t="shared" si="10"/>
        <v>0.025902777777777768</v>
      </c>
      <c r="I158" s="24">
        <f t="shared" si="11"/>
        <v>0.023865740740740736</v>
      </c>
    </row>
    <row r="159" spans="1:9" ht="18" customHeight="1">
      <c r="A159" s="22" t="s">
        <v>166</v>
      </c>
      <c r="B159" s="68" t="s">
        <v>434</v>
      </c>
      <c r="C159" s="71"/>
      <c r="D159" s="65" t="s">
        <v>248</v>
      </c>
      <c r="E159" s="65" t="s">
        <v>241</v>
      </c>
      <c r="F159" s="29">
        <v>0.07516203703703704</v>
      </c>
      <c r="G159" s="23" t="str">
        <f t="shared" si="9"/>
        <v>5.08/km</v>
      </c>
      <c r="H159" s="29">
        <f t="shared" si="10"/>
        <v>0.026192129629629628</v>
      </c>
      <c r="I159" s="24">
        <f t="shared" si="11"/>
        <v>0.017256944444444443</v>
      </c>
    </row>
    <row r="160" spans="1:9" ht="18" customHeight="1">
      <c r="A160" s="22" t="s">
        <v>167</v>
      </c>
      <c r="B160" s="68" t="s">
        <v>435</v>
      </c>
      <c r="C160" s="71"/>
      <c r="D160" s="65" t="s">
        <v>359</v>
      </c>
      <c r="E160" s="65" t="s">
        <v>436</v>
      </c>
      <c r="F160" s="29">
        <v>0.075625</v>
      </c>
      <c r="G160" s="23" t="str">
        <f t="shared" si="9"/>
        <v>5.10/km</v>
      </c>
      <c r="H160" s="29">
        <f t="shared" si="10"/>
        <v>0.026655092592592584</v>
      </c>
      <c r="I160" s="24">
        <f t="shared" si="11"/>
        <v>0.007928240740740736</v>
      </c>
    </row>
    <row r="161" spans="1:9" ht="18" customHeight="1">
      <c r="A161" s="22" t="s">
        <v>168</v>
      </c>
      <c r="B161" s="68" t="s">
        <v>437</v>
      </c>
      <c r="C161" s="71"/>
      <c r="D161" s="65" t="s">
        <v>224</v>
      </c>
      <c r="E161" s="65" t="s">
        <v>255</v>
      </c>
      <c r="F161" s="29">
        <v>0.07581018518518519</v>
      </c>
      <c r="G161" s="23" t="str">
        <f t="shared" si="9"/>
        <v>5.10/km</v>
      </c>
      <c r="H161" s="29">
        <f t="shared" si="10"/>
        <v>0.026840277777777775</v>
      </c>
      <c r="I161" s="24">
        <f t="shared" si="11"/>
        <v>0.026840277777777775</v>
      </c>
    </row>
    <row r="162" spans="1:9" ht="18" customHeight="1">
      <c r="A162" s="22" t="s">
        <v>169</v>
      </c>
      <c r="B162" s="68" t="s">
        <v>438</v>
      </c>
      <c r="C162" s="71"/>
      <c r="D162" s="65" t="s">
        <v>355</v>
      </c>
      <c r="E162" s="65" t="s">
        <v>228</v>
      </c>
      <c r="F162" s="29">
        <v>0.07586805555555555</v>
      </c>
      <c r="G162" s="23" t="str">
        <f t="shared" si="9"/>
        <v>5.11/km</v>
      </c>
      <c r="H162" s="29">
        <f t="shared" si="10"/>
        <v>0.026898148148148136</v>
      </c>
      <c r="I162" s="24">
        <f t="shared" si="11"/>
        <v>0.008680555555555552</v>
      </c>
    </row>
    <row r="163" spans="1:9" ht="18" customHeight="1">
      <c r="A163" s="22" t="s">
        <v>170</v>
      </c>
      <c r="B163" s="68" t="s">
        <v>439</v>
      </c>
      <c r="C163" s="71"/>
      <c r="D163" s="65" t="s">
        <v>248</v>
      </c>
      <c r="E163" s="65" t="s">
        <v>275</v>
      </c>
      <c r="F163" s="29">
        <v>0.07616898148148148</v>
      </c>
      <c r="G163" s="23" t="str">
        <f t="shared" si="9"/>
        <v>5.12/km</v>
      </c>
      <c r="H163" s="29">
        <f t="shared" si="10"/>
        <v>0.027199074074074063</v>
      </c>
      <c r="I163" s="24">
        <f t="shared" si="11"/>
        <v>0.018263888888888878</v>
      </c>
    </row>
    <row r="164" spans="1:9" ht="18" customHeight="1">
      <c r="A164" s="22" t="s">
        <v>171</v>
      </c>
      <c r="B164" s="68" t="s">
        <v>440</v>
      </c>
      <c r="C164" s="71"/>
      <c r="D164" s="65" t="s">
        <v>244</v>
      </c>
      <c r="E164" s="65" t="s">
        <v>275</v>
      </c>
      <c r="F164" s="29">
        <v>0.07616898148148148</v>
      </c>
      <c r="G164" s="23" t="str">
        <f t="shared" si="9"/>
        <v>5.12/km</v>
      </c>
      <c r="H164" s="29">
        <f t="shared" si="10"/>
        <v>0.027199074074074063</v>
      </c>
      <c r="I164" s="24">
        <f t="shared" si="11"/>
        <v>0.0195486111111111</v>
      </c>
    </row>
    <row r="165" spans="1:9" ht="18" customHeight="1">
      <c r="A165" s="22" t="s">
        <v>172</v>
      </c>
      <c r="B165" s="68" t="s">
        <v>441</v>
      </c>
      <c r="C165" s="71"/>
      <c r="D165" s="65" t="s">
        <v>248</v>
      </c>
      <c r="E165" s="65" t="s">
        <v>436</v>
      </c>
      <c r="F165" s="29">
        <v>0.07657407407407407</v>
      </c>
      <c r="G165" s="23" t="str">
        <f t="shared" si="9"/>
        <v>5.14/km</v>
      </c>
      <c r="H165" s="29">
        <f t="shared" si="10"/>
        <v>0.02760416666666666</v>
      </c>
      <c r="I165" s="24">
        <f t="shared" si="11"/>
        <v>0.018668981481481474</v>
      </c>
    </row>
    <row r="166" spans="1:9" ht="18" customHeight="1">
      <c r="A166" s="22" t="s">
        <v>173</v>
      </c>
      <c r="B166" s="68" t="s">
        <v>442</v>
      </c>
      <c r="C166" s="71"/>
      <c r="D166" s="65" t="s">
        <v>359</v>
      </c>
      <c r="E166" s="65" t="s">
        <v>283</v>
      </c>
      <c r="F166" s="29">
        <v>0.07673611111111112</v>
      </c>
      <c r="G166" s="23" t="str">
        <f t="shared" si="9"/>
        <v>5.14/km</v>
      </c>
      <c r="H166" s="29">
        <f t="shared" si="10"/>
        <v>0.027766203703703703</v>
      </c>
      <c r="I166" s="24">
        <f t="shared" si="11"/>
        <v>0.009039351851851854</v>
      </c>
    </row>
    <row r="167" spans="1:9" ht="18" customHeight="1">
      <c r="A167" s="22" t="s">
        <v>174</v>
      </c>
      <c r="B167" s="68" t="s">
        <v>443</v>
      </c>
      <c r="C167" s="71"/>
      <c r="D167" s="65" t="s">
        <v>270</v>
      </c>
      <c r="E167" s="65" t="s">
        <v>241</v>
      </c>
      <c r="F167" s="29">
        <v>0.07675925925925926</v>
      </c>
      <c r="G167" s="23" t="str">
        <f aca="true" t="shared" si="12" ref="G167:G189">TEXT(INT((HOUR(F167)*3600+MINUTE(F167)*60+SECOND(F167))/$I$3/60),"0")&amp;"."&amp;TEXT(MOD((HOUR(F167)*3600+MINUTE(F167)*60+SECOND(F167))/$I$3,60),"00")&amp;"/km"</f>
        <v>5.14/km</v>
      </c>
      <c r="H167" s="29">
        <f aca="true" t="shared" si="13" ref="H167:H189">F167-$F$5</f>
        <v>0.02778935185185185</v>
      </c>
      <c r="I167" s="24">
        <f t="shared" si="11"/>
        <v>0.016689814814814817</v>
      </c>
    </row>
    <row r="168" spans="1:9" ht="18" customHeight="1">
      <c r="A168" s="22" t="s">
        <v>175</v>
      </c>
      <c r="B168" s="68" t="s">
        <v>444</v>
      </c>
      <c r="C168" s="71"/>
      <c r="D168" s="65" t="s">
        <v>300</v>
      </c>
      <c r="E168" s="65" t="s">
        <v>319</v>
      </c>
      <c r="F168" s="29">
        <v>0.07775462962962963</v>
      </c>
      <c r="G168" s="23" t="str">
        <f t="shared" si="12"/>
        <v>5.18/km</v>
      </c>
      <c r="H168" s="29">
        <f t="shared" si="13"/>
        <v>0.02878472222222222</v>
      </c>
      <c r="I168" s="24">
        <f t="shared" si="11"/>
        <v>0.014409722222222227</v>
      </c>
    </row>
    <row r="169" spans="1:9" ht="18" customHeight="1">
      <c r="A169" s="22" t="s">
        <v>176</v>
      </c>
      <c r="B169" s="68" t="s">
        <v>445</v>
      </c>
      <c r="C169" s="71"/>
      <c r="D169" s="65" t="s">
        <v>244</v>
      </c>
      <c r="E169" s="65" t="s">
        <v>228</v>
      </c>
      <c r="F169" s="29">
        <v>0.07796296296296296</v>
      </c>
      <c r="G169" s="23" t="str">
        <f t="shared" si="12"/>
        <v>5.19/km</v>
      </c>
      <c r="H169" s="29">
        <f t="shared" si="13"/>
        <v>0.028993055555555543</v>
      </c>
      <c r="I169" s="24">
        <f t="shared" si="11"/>
        <v>0.02134259259259258</v>
      </c>
    </row>
    <row r="170" spans="1:9" ht="18" customHeight="1">
      <c r="A170" s="22" t="s">
        <v>177</v>
      </c>
      <c r="B170" s="68" t="s">
        <v>446</v>
      </c>
      <c r="C170" s="71"/>
      <c r="D170" s="65" t="s">
        <v>248</v>
      </c>
      <c r="E170" s="65" t="s">
        <v>298</v>
      </c>
      <c r="F170" s="29">
        <v>0.078125</v>
      </c>
      <c r="G170" s="23" t="str">
        <f t="shared" si="12"/>
        <v>5.20/km</v>
      </c>
      <c r="H170" s="29">
        <f t="shared" si="13"/>
        <v>0.029155092592592587</v>
      </c>
      <c r="I170" s="24">
        <f t="shared" si="11"/>
        <v>0.0202199074074074</v>
      </c>
    </row>
    <row r="171" spans="1:9" ht="18" customHeight="1">
      <c r="A171" s="22" t="s">
        <v>178</v>
      </c>
      <c r="B171" s="68" t="s">
        <v>447</v>
      </c>
      <c r="C171" s="71"/>
      <c r="D171" s="65" t="s">
        <v>388</v>
      </c>
      <c r="E171" s="65" t="s">
        <v>347</v>
      </c>
      <c r="F171" s="29">
        <v>0.07837962962962963</v>
      </c>
      <c r="G171" s="23" t="str">
        <f t="shared" si="12"/>
        <v>5.21/km</v>
      </c>
      <c r="H171" s="29">
        <f t="shared" si="13"/>
        <v>0.02940972222222222</v>
      </c>
      <c r="I171" s="24">
        <f t="shared" si="11"/>
        <v>0.00928240740740742</v>
      </c>
    </row>
    <row r="172" spans="1:9" ht="18" customHeight="1">
      <c r="A172" s="22" t="s">
        <v>179</v>
      </c>
      <c r="B172" s="68" t="s">
        <v>448</v>
      </c>
      <c r="C172" s="71"/>
      <c r="D172" s="65" t="s">
        <v>244</v>
      </c>
      <c r="E172" s="65" t="s">
        <v>228</v>
      </c>
      <c r="F172" s="29">
        <v>0.07872685185185185</v>
      </c>
      <c r="G172" s="23" t="str">
        <f t="shared" si="12"/>
        <v>5.22/km</v>
      </c>
      <c r="H172" s="29">
        <f t="shared" si="13"/>
        <v>0.02975694444444444</v>
      </c>
      <c r="I172" s="24">
        <f t="shared" si="11"/>
        <v>0.022106481481481477</v>
      </c>
    </row>
    <row r="173" spans="1:9" ht="18" customHeight="1">
      <c r="A173" s="22" t="s">
        <v>180</v>
      </c>
      <c r="B173" s="68" t="s">
        <v>449</v>
      </c>
      <c r="C173" s="71"/>
      <c r="D173" s="65" t="s">
        <v>248</v>
      </c>
      <c r="E173" s="65" t="s">
        <v>450</v>
      </c>
      <c r="F173" s="29">
        <v>0.07878472222222223</v>
      </c>
      <c r="G173" s="23" t="str">
        <f t="shared" si="12"/>
        <v>5.23/km</v>
      </c>
      <c r="H173" s="29">
        <f t="shared" si="13"/>
        <v>0.029814814814814815</v>
      </c>
      <c r="I173" s="24">
        <f t="shared" si="11"/>
        <v>0.02087962962962963</v>
      </c>
    </row>
    <row r="174" spans="1:9" ht="18" customHeight="1">
      <c r="A174" s="22" t="s">
        <v>181</v>
      </c>
      <c r="B174" s="68" t="s">
        <v>451</v>
      </c>
      <c r="C174" s="71"/>
      <c r="D174" s="65" t="s">
        <v>230</v>
      </c>
      <c r="E174" s="65" t="s">
        <v>275</v>
      </c>
      <c r="F174" s="29">
        <v>0.07880787037037036</v>
      </c>
      <c r="G174" s="23" t="str">
        <f t="shared" si="12"/>
        <v>5.23/km</v>
      </c>
      <c r="H174" s="29">
        <f t="shared" si="13"/>
        <v>0.029837962962962948</v>
      </c>
      <c r="I174" s="24">
        <f t="shared" si="11"/>
        <v>0.027800925925925916</v>
      </c>
    </row>
    <row r="175" spans="1:9" ht="18" customHeight="1">
      <c r="A175" s="22" t="s">
        <v>182</v>
      </c>
      <c r="B175" s="68" t="s">
        <v>452</v>
      </c>
      <c r="C175" s="71"/>
      <c r="D175" s="65" t="s">
        <v>341</v>
      </c>
      <c r="E175" s="65" t="s">
        <v>228</v>
      </c>
      <c r="F175" s="29">
        <v>0.07886574074074075</v>
      </c>
      <c r="G175" s="23" t="str">
        <f t="shared" si="12"/>
        <v>5.23/km</v>
      </c>
      <c r="H175" s="29">
        <f t="shared" si="13"/>
        <v>0.029895833333333337</v>
      </c>
      <c r="I175" s="24">
        <f t="shared" si="11"/>
        <v>0.012476851851851864</v>
      </c>
    </row>
    <row r="176" spans="1:9" ht="18" customHeight="1">
      <c r="A176" s="22" t="s">
        <v>183</v>
      </c>
      <c r="B176" s="68" t="s">
        <v>453</v>
      </c>
      <c r="C176" s="71"/>
      <c r="D176" s="65" t="s">
        <v>230</v>
      </c>
      <c r="E176" s="65" t="s">
        <v>287</v>
      </c>
      <c r="F176" s="29">
        <v>0.07888888888888888</v>
      </c>
      <c r="G176" s="23" t="str">
        <f t="shared" si="12"/>
        <v>5.23/km</v>
      </c>
      <c r="H176" s="29">
        <f t="shared" si="13"/>
        <v>0.02991898148148147</v>
      </c>
      <c r="I176" s="24">
        <f t="shared" si="11"/>
        <v>0.02788194444444444</v>
      </c>
    </row>
    <row r="177" spans="1:9" ht="18" customHeight="1">
      <c r="A177" s="22" t="s">
        <v>184</v>
      </c>
      <c r="B177" s="68" t="s">
        <v>454</v>
      </c>
      <c r="C177" s="71"/>
      <c r="D177" s="65" t="s">
        <v>248</v>
      </c>
      <c r="E177" s="65" t="s">
        <v>228</v>
      </c>
      <c r="F177" s="29">
        <v>0.0794212962962963</v>
      </c>
      <c r="G177" s="23" t="str">
        <f t="shared" si="12"/>
        <v>5.25/km</v>
      </c>
      <c r="H177" s="29">
        <f t="shared" si="13"/>
        <v>0.030451388888888882</v>
      </c>
      <c r="I177" s="24">
        <f t="shared" si="11"/>
        <v>0.021516203703703697</v>
      </c>
    </row>
    <row r="178" spans="1:9" ht="18" customHeight="1">
      <c r="A178" s="22" t="s">
        <v>185</v>
      </c>
      <c r="B178" s="68" t="s">
        <v>455</v>
      </c>
      <c r="C178" s="71"/>
      <c r="D178" s="65" t="s">
        <v>355</v>
      </c>
      <c r="E178" s="65" t="s">
        <v>306</v>
      </c>
      <c r="F178" s="29">
        <v>0.07975694444444444</v>
      </c>
      <c r="G178" s="23" t="str">
        <f t="shared" si="12"/>
        <v>5.27/km</v>
      </c>
      <c r="H178" s="29">
        <f t="shared" si="13"/>
        <v>0.030787037037037022</v>
      </c>
      <c r="I178" s="24">
        <f t="shared" si="11"/>
        <v>0.012569444444444439</v>
      </c>
    </row>
    <row r="179" spans="1:9" ht="18" customHeight="1">
      <c r="A179" s="22" t="s">
        <v>186</v>
      </c>
      <c r="B179" s="68" t="s">
        <v>456</v>
      </c>
      <c r="C179" s="71"/>
      <c r="D179" s="65" t="s">
        <v>227</v>
      </c>
      <c r="E179" s="65" t="s">
        <v>275</v>
      </c>
      <c r="F179" s="29">
        <v>0.07981481481481481</v>
      </c>
      <c r="G179" s="23" t="str">
        <f t="shared" si="12"/>
        <v>5.27/km</v>
      </c>
      <c r="H179" s="29">
        <f t="shared" si="13"/>
        <v>0.030844907407407397</v>
      </c>
      <c r="I179" s="24">
        <f t="shared" si="11"/>
        <v>0.030428240740740735</v>
      </c>
    </row>
    <row r="180" spans="1:9" ht="18" customHeight="1">
      <c r="A180" s="22" t="s">
        <v>187</v>
      </c>
      <c r="B180" s="68" t="s">
        <v>457</v>
      </c>
      <c r="C180" s="71"/>
      <c r="D180" s="65" t="s">
        <v>270</v>
      </c>
      <c r="E180" s="65" t="s">
        <v>241</v>
      </c>
      <c r="F180" s="29">
        <v>0.08005787037037036</v>
      </c>
      <c r="G180" s="23" t="str">
        <f t="shared" si="12"/>
        <v>5.28/km</v>
      </c>
      <c r="H180" s="29">
        <f t="shared" si="13"/>
        <v>0.03108796296296295</v>
      </c>
      <c r="I180" s="24">
        <f t="shared" si="11"/>
        <v>0.019988425925925916</v>
      </c>
    </row>
    <row r="181" spans="1:9" ht="18" customHeight="1">
      <c r="A181" s="22" t="s">
        <v>188</v>
      </c>
      <c r="B181" s="68" t="s">
        <v>458</v>
      </c>
      <c r="C181" s="71"/>
      <c r="D181" s="65" t="s">
        <v>244</v>
      </c>
      <c r="E181" s="65" t="s">
        <v>298</v>
      </c>
      <c r="F181" s="29">
        <v>0.08012731481481482</v>
      </c>
      <c r="G181" s="23" t="str">
        <f t="shared" si="12"/>
        <v>5.28/km</v>
      </c>
      <c r="H181" s="29">
        <f t="shared" si="13"/>
        <v>0.031157407407407404</v>
      </c>
      <c r="I181" s="24">
        <f t="shared" si="11"/>
        <v>0.02350694444444444</v>
      </c>
    </row>
    <row r="182" spans="1:9" ht="18" customHeight="1">
      <c r="A182" s="22" t="s">
        <v>189</v>
      </c>
      <c r="B182" s="68" t="s">
        <v>459</v>
      </c>
      <c r="C182" s="71"/>
      <c r="D182" s="65" t="s">
        <v>270</v>
      </c>
      <c r="E182" s="65" t="s">
        <v>241</v>
      </c>
      <c r="F182" s="29">
        <v>0.08061342592592592</v>
      </c>
      <c r="G182" s="23" t="str">
        <f t="shared" si="12"/>
        <v>5.30/km</v>
      </c>
      <c r="H182" s="29">
        <f t="shared" si="13"/>
        <v>0.03164351851851851</v>
      </c>
      <c r="I182" s="24">
        <f t="shared" si="11"/>
        <v>0.020543981481481476</v>
      </c>
    </row>
    <row r="183" spans="1:9" ht="18" customHeight="1">
      <c r="A183" s="22" t="s">
        <v>190</v>
      </c>
      <c r="B183" s="68" t="s">
        <v>460</v>
      </c>
      <c r="C183" s="71"/>
      <c r="D183" s="65" t="s">
        <v>248</v>
      </c>
      <c r="E183" s="65" t="s">
        <v>241</v>
      </c>
      <c r="F183" s="29">
        <v>0.08061342592592592</v>
      </c>
      <c r="G183" s="23" t="str">
        <f t="shared" si="12"/>
        <v>5.30/km</v>
      </c>
      <c r="H183" s="29">
        <f t="shared" si="13"/>
        <v>0.03164351851851851</v>
      </c>
      <c r="I183" s="24">
        <f t="shared" si="11"/>
        <v>0.022708333333333323</v>
      </c>
    </row>
    <row r="184" spans="1:9" ht="18" customHeight="1">
      <c r="A184" s="22" t="s">
        <v>191</v>
      </c>
      <c r="B184" s="68" t="s">
        <v>461</v>
      </c>
      <c r="C184" s="71"/>
      <c r="D184" s="65" t="s">
        <v>359</v>
      </c>
      <c r="E184" s="65" t="s">
        <v>462</v>
      </c>
      <c r="F184" s="29">
        <v>0.08104166666666666</v>
      </c>
      <c r="G184" s="23" t="str">
        <f t="shared" si="12"/>
        <v>5.32/km</v>
      </c>
      <c r="H184" s="29">
        <f t="shared" si="13"/>
        <v>0.03207175925925925</v>
      </c>
      <c r="I184" s="24">
        <f t="shared" si="11"/>
        <v>0.013344907407407403</v>
      </c>
    </row>
    <row r="185" spans="1:9" ht="18" customHeight="1">
      <c r="A185" s="22" t="s">
        <v>192</v>
      </c>
      <c r="B185" s="68" t="s">
        <v>463</v>
      </c>
      <c r="C185" s="71"/>
      <c r="D185" s="65" t="s">
        <v>248</v>
      </c>
      <c r="E185" s="65" t="s">
        <v>262</v>
      </c>
      <c r="F185" s="29">
        <v>0.08164351851851852</v>
      </c>
      <c r="G185" s="23" t="str">
        <f t="shared" si="12"/>
        <v>5.34/km</v>
      </c>
      <c r="H185" s="29">
        <f t="shared" si="13"/>
        <v>0.032673611111111105</v>
      </c>
      <c r="I185" s="24">
        <f t="shared" si="11"/>
        <v>0.02373842592592592</v>
      </c>
    </row>
    <row r="186" spans="1:9" ht="18" customHeight="1">
      <c r="A186" s="22" t="s">
        <v>193</v>
      </c>
      <c r="B186" s="68" t="s">
        <v>464</v>
      </c>
      <c r="C186" s="71"/>
      <c r="D186" s="65" t="s">
        <v>341</v>
      </c>
      <c r="E186" s="65" t="s">
        <v>465</v>
      </c>
      <c r="F186" s="29">
        <v>0.08177083333333333</v>
      </c>
      <c r="G186" s="23" t="str">
        <f t="shared" si="12"/>
        <v>5.35/km</v>
      </c>
      <c r="H186" s="29">
        <f t="shared" si="13"/>
        <v>0.03280092592592592</v>
      </c>
      <c r="I186" s="24">
        <f t="shared" si="11"/>
        <v>0.015381944444444448</v>
      </c>
    </row>
    <row r="187" spans="1:9" ht="18" customHeight="1">
      <c r="A187" s="22" t="s">
        <v>194</v>
      </c>
      <c r="B187" s="68" t="s">
        <v>466</v>
      </c>
      <c r="C187" s="71"/>
      <c r="D187" s="65" t="s">
        <v>355</v>
      </c>
      <c r="E187" s="65" t="s">
        <v>260</v>
      </c>
      <c r="F187" s="29">
        <v>0.0821412037037037</v>
      </c>
      <c r="G187" s="23" t="str">
        <f t="shared" si="12"/>
        <v>5.36/km</v>
      </c>
      <c r="H187" s="29">
        <f t="shared" si="13"/>
        <v>0.03317129629629629</v>
      </c>
      <c r="I187" s="24">
        <f t="shared" si="11"/>
        <v>0.014953703703703705</v>
      </c>
    </row>
    <row r="188" spans="1:9" ht="18" customHeight="1">
      <c r="A188" s="22" t="s">
        <v>195</v>
      </c>
      <c r="B188" s="68" t="s">
        <v>467</v>
      </c>
      <c r="C188" s="71"/>
      <c r="D188" s="65" t="s">
        <v>270</v>
      </c>
      <c r="E188" s="65" t="s">
        <v>228</v>
      </c>
      <c r="F188" s="29">
        <v>0.0821412037037037</v>
      </c>
      <c r="G188" s="23" t="str">
        <f t="shared" si="12"/>
        <v>5.36/km</v>
      </c>
      <c r="H188" s="29">
        <f t="shared" si="13"/>
        <v>0.03317129629629629</v>
      </c>
      <c r="I188" s="24">
        <f t="shared" si="11"/>
        <v>0.022071759259259256</v>
      </c>
    </row>
    <row r="189" spans="1:9" ht="18" customHeight="1">
      <c r="A189" s="22" t="s">
        <v>196</v>
      </c>
      <c r="B189" s="68" t="s">
        <v>468</v>
      </c>
      <c r="C189" s="71"/>
      <c r="D189" s="65" t="s">
        <v>244</v>
      </c>
      <c r="E189" s="65" t="s">
        <v>275</v>
      </c>
      <c r="F189" s="29">
        <v>0.08278935185185186</v>
      </c>
      <c r="G189" s="23" t="str">
        <f t="shared" si="12"/>
        <v>5.39/km</v>
      </c>
      <c r="H189" s="29">
        <f t="shared" si="13"/>
        <v>0.03381944444444445</v>
      </c>
      <c r="I189" s="24">
        <f t="shared" si="11"/>
        <v>0.026168981481481488</v>
      </c>
    </row>
    <row r="190" spans="1:9" ht="18" customHeight="1">
      <c r="A190" s="22" t="s">
        <v>198</v>
      </c>
      <c r="B190" s="68" t="s">
        <v>469</v>
      </c>
      <c r="C190" s="71"/>
      <c r="D190" s="65" t="s">
        <v>227</v>
      </c>
      <c r="E190" s="65" t="s">
        <v>275</v>
      </c>
      <c r="F190" s="29">
        <v>0.08278935185185186</v>
      </c>
      <c r="G190" s="23" t="str">
        <f aca="true" t="shared" si="14" ref="G190:G213">TEXT(INT((HOUR(F190)*3600+MINUTE(F190)*60+SECOND(F190))/$I$3/60),"0")&amp;"."&amp;TEXT(MOD((HOUR(F190)*3600+MINUTE(F190)*60+SECOND(F190))/$I$3,60),"00")&amp;"/km"</f>
        <v>5.39/km</v>
      </c>
      <c r="H190" s="29">
        <f aca="true" t="shared" si="15" ref="H190:H213">F190-$F$5</f>
        <v>0.03381944444444445</v>
      </c>
      <c r="I190" s="24">
        <f t="shared" si="11"/>
        <v>0.03340277777777779</v>
      </c>
    </row>
    <row r="191" spans="1:9" ht="18" customHeight="1">
      <c r="A191" s="22" t="s">
        <v>199</v>
      </c>
      <c r="B191" s="68" t="s">
        <v>470</v>
      </c>
      <c r="C191" s="71"/>
      <c r="D191" s="65" t="s">
        <v>359</v>
      </c>
      <c r="E191" s="65" t="s">
        <v>228</v>
      </c>
      <c r="F191" s="29">
        <v>0.08311342592592592</v>
      </c>
      <c r="G191" s="23" t="str">
        <f t="shared" si="14"/>
        <v>5.40/km</v>
      </c>
      <c r="H191" s="29">
        <f t="shared" si="15"/>
        <v>0.03414351851851851</v>
      </c>
      <c r="I191" s="24">
        <f t="shared" si="11"/>
        <v>0.015416666666666662</v>
      </c>
    </row>
    <row r="192" spans="1:9" ht="18" customHeight="1">
      <c r="A192" s="22" t="s">
        <v>200</v>
      </c>
      <c r="B192" s="68" t="s">
        <v>471</v>
      </c>
      <c r="C192" s="71"/>
      <c r="D192" s="65" t="s">
        <v>300</v>
      </c>
      <c r="E192" s="65" t="s">
        <v>283</v>
      </c>
      <c r="F192" s="29">
        <v>0.08313657407407408</v>
      </c>
      <c r="G192" s="23" t="str">
        <f t="shared" si="14"/>
        <v>5.40/km</v>
      </c>
      <c r="H192" s="29">
        <f t="shared" si="15"/>
        <v>0.03416666666666667</v>
      </c>
      <c r="I192" s="24">
        <f t="shared" si="11"/>
        <v>0.01979166666666668</v>
      </c>
    </row>
    <row r="193" spans="1:9" ht="18" customHeight="1">
      <c r="A193" s="22" t="s">
        <v>201</v>
      </c>
      <c r="B193" s="68" t="s">
        <v>472</v>
      </c>
      <c r="C193" s="71"/>
      <c r="D193" s="65" t="s">
        <v>244</v>
      </c>
      <c r="E193" s="65" t="s">
        <v>260</v>
      </c>
      <c r="F193" s="29">
        <v>0.08315972222222222</v>
      </c>
      <c r="G193" s="23" t="str">
        <f t="shared" si="14"/>
        <v>5.41/km</v>
      </c>
      <c r="H193" s="29">
        <f t="shared" si="15"/>
        <v>0.034189814814814805</v>
      </c>
      <c r="I193" s="24">
        <f t="shared" si="11"/>
        <v>0.026539351851851842</v>
      </c>
    </row>
    <row r="194" spans="1:9" ht="18" customHeight="1">
      <c r="A194" s="22" t="s">
        <v>202</v>
      </c>
      <c r="B194" s="68" t="s">
        <v>473</v>
      </c>
      <c r="C194" s="71"/>
      <c r="D194" s="65" t="s">
        <v>388</v>
      </c>
      <c r="E194" s="65" t="s">
        <v>251</v>
      </c>
      <c r="F194" s="29">
        <v>0.08413194444444444</v>
      </c>
      <c r="G194" s="23" t="str">
        <f t="shared" si="14"/>
        <v>5.45/km</v>
      </c>
      <c r="H194" s="29">
        <f t="shared" si="15"/>
        <v>0.035162037037037026</v>
      </c>
      <c r="I194" s="24">
        <f t="shared" si="11"/>
        <v>0.015034722222222227</v>
      </c>
    </row>
    <row r="195" spans="1:9" ht="18" customHeight="1">
      <c r="A195" s="22" t="s">
        <v>203</v>
      </c>
      <c r="B195" s="68" t="s">
        <v>474</v>
      </c>
      <c r="C195" s="71"/>
      <c r="D195" s="65" t="s">
        <v>244</v>
      </c>
      <c r="E195" s="65" t="s">
        <v>347</v>
      </c>
      <c r="F195" s="29">
        <v>0.08438657407407407</v>
      </c>
      <c r="G195" s="23" t="str">
        <f t="shared" si="14"/>
        <v>5.46/km</v>
      </c>
      <c r="H195" s="29">
        <f t="shared" si="15"/>
        <v>0.03541666666666666</v>
      </c>
      <c r="I195" s="24">
        <f t="shared" si="11"/>
        <v>0.027766203703703696</v>
      </c>
    </row>
    <row r="196" spans="1:9" ht="18" customHeight="1">
      <c r="A196" s="22" t="s">
        <v>204</v>
      </c>
      <c r="B196" s="68" t="s">
        <v>475</v>
      </c>
      <c r="C196" s="71"/>
      <c r="D196" s="65" t="s">
        <v>227</v>
      </c>
      <c r="E196" s="65" t="s">
        <v>283</v>
      </c>
      <c r="F196" s="29">
        <v>0.0848148148148148</v>
      </c>
      <c r="G196" s="23" t="str">
        <f t="shared" si="14"/>
        <v>5.47/km</v>
      </c>
      <c r="H196" s="29">
        <f t="shared" si="15"/>
        <v>0.03584490740740739</v>
      </c>
      <c r="I196" s="24">
        <f t="shared" si="11"/>
        <v>0.035428240740740725</v>
      </c>
    </row>
    <row r="197" spans="1:9" ht="18" customHeight="1">
      <c r="A197" s="22" t="s">
        <v>205</v>
      </c>
      <c r="B197" s="68" t="s">
        <v>476</v>
      </c>
      <c r="C197" s="71"/>
      <c r="D197" s="65" t="s">
        <v>359</v>
      </c>
      <c r="E197" s="65" t="s">
        <v>272</v>
      </c>
      <c r="F197" s="29">
        <v>0.08489583333333334</v>
      </c>
      <c r="G197" s="23" t="str">
        <f t="shared" si="14"/>
        <v>5.48/km</v>
      </c>
      <c r="H197" s="29">
        <f t="shared" si="15"/>
        <v>0.035925925925925924</v>
      </c>
      <c r="I197" s="24">
        <f t="shared" si="11"/>
        <v>0.017199074074074075</v>
      </c>
    </row>
    <row r="198" spans="1:9" ht="18" customHeight="1">
      <c r="A198" s="22" t="s">
        <v>206</v>
      </c>
      <c r="B198" s="68" t="s">
        <v>477</v>
      </c>
      <c r="C198" s="71"/>
      <c r="D198" s="65" t="s">
        <v>478</v>
      </c>
      <c r="E198" s="65" t="s">
        <v>241</v>
      </c>
      <c r="F198" s="29">
        <v>0.08534722222222223</v>
      </c>
      <c r="G198" s="23" t="str">
        <f t="shared" si="14"/>
        <v>5.50/km</v>
      </c>
      <c r="H198" s="29">
        <f t="shared" si="15"/>
        <v>0.036377314814814814</v>
      </c>
      <c r="I198" s="24">
        <f aca="true" t="shared" si="16" ref="I198:I213">F198-INDEX($F$5:$F$300,MATCH(D198,$D$5:$D$300,0))</f>
        <v>0</v>
      </c>
    </row>
    <row r="199" spans="1:9" ht="18" customHeight="1">
      <c r="A199" s="22" t="s">
        <v>207</v>
      </c>
      <c r="B199" s="68" t="s">
        <v>479</v>
      </c>
      <c r="C199" s="71"/>
      <c r="D199" s="65" t="s">
        <v>227</v>
      </c>
      <c r="E199" s="65" t="s">
        <v>241</v>
      </c>
      <c r="F199" s="29">
        <v>0.08598379629629631</v>
      </c>
      <c r="G199" s="23" t="str">
        <f t="shared" si="14"/>
        <v>5.52/km</v>
      </c>
      <c r="H199" s="29">
        <f t="shared" si="15"/>
        <v>0.037013888888888895</v>
      </c>
      <c r="I199" s="24">
        <f t="shared" si="16"/>
        <v>0.03659722222222223</v>
      </c>
    </row>
    <row r="200" spans="1:9" ht="18" customHeight="1">
      <c r="A200" s="22" t="s">
        <v>208</v>
      </c>
      <c r="B200" s="68" t="s">
        <v>480</v>
      </c>
      <c r="C200" s="71"/>
      <c r="D200" s="65" t="s">
        <v>244</v>
      </c>
      <c r="E200" s="65" t="s">
        <v>231</v>
      </c>
      <c r="F200" s="29">
        <v>0.08623842592592591</v>
      </c>
      <c r="G200" s="23" t="str">
        <f t="shared" si="14"/>
        <v>5.53/km</v>
      </c>
      <c r="H200" s="29">
        <f t="shared" si="15"/>
        <v>0.0372685185185185</v>
      </c>
      <c r="I200" s="24">
        <f t="shared" si="16"/>
        <v>0.029618055555555536</v>
      </c>
    </row>
    <row r="201" spans="1:9" ht="18" customHeight="1">
      <c r="A201" s="22" t="s">
        <v>209</v>
      </c>
      <c r="B201" s="68" t="s">
        <v>481</v>
      </c>
      <c r="C201" s="71"/>
      <c r="D201" s="65" t="s">
        <v>341</v>
      </c>
      <c r="E201" s="65" t="s">
        <v>482</v>
      </c>
      <c r="F201" s="29">
        <v>0.0867824074074074</v>
      </c>
      <c r="G201" s="23" t="str">
        <f t="shared" si="14"/>
        <v>5.55/km</v>
      </c>
      <c r="H201" s="29">
        <f t="shared" si="15"/>
        <v>0.03781249999999999</v>
      </c>
      <c r="I201" s="24">
        <f t="shared" si="16"/>
        <v>0.02039351851851852</v>
      </c>
    </row>
    <row r="202" spans="1:9" ht="18" customHeight="1">
      <c r="A202" s="22" t="s">
        <v>210</v>
      </c>
      <c r="B202" s="68" t="s">
        <v>483</v>
      </c>
      <c r="C202" s="71"/>
      <c r="D202" s="65" t="s">
        <v>300</v>
      </c>
      <c r="E202" s="65" t="s">
        <v>283</v>
      </c>
      <c r="F202" s="29">
        <v>0.08700231481481481</v>
      </c>
      <c r="G202" s="23" t="str">
        <f t="shared" si="14"/>
        <v>5.56/km</v>
      </c>
      <c r="H202" s="29">
        <f t="shared" si="15"/>
        <v>0.0380324074074074</v>
      </c>
      <c r="I202" s="24">
        <f t="shared" si="16"/>
        <v>0.023657407407407405</v>
      </c>
    </row>
    <row r="203" spans="1:9" ht="18" customHeight="1">
      <c r="A203" s="22" t="s">
        <v>211</v>
      </c>
      <c r="B203" s="68" t="s">
        <v>484</v>
      </c>
      <c r="C203" s="71"/>
      <c r="D203" s="65" t="s">
        <v>227</v>
      </c>
      <c r="E203" s="65" t="s">
        <v>231</v>
      </c>
      <c r="F203" s="29">
        <v>0.08754629629629629</v>
      </c>
      <c r="G203" s="23" t="str">
        <f t="shared" si="14"/>
        <v>5.59/km</v>
      </c>
      <c r="H203" s="29">
        <f t="shared" si="15"/>
        <v>0.038576388888888875</v>
      </c>
      <c r="I203" s="24">
        <f t="shared" si="16"/>
        <v>0.03815972222222221</v>
      </c>
    </row>
    <row r="204" spans="1:9" ht="18" customHeight="1">
      <c r="A204" s="22" t="s">
        <v>212</v>
      </c>
      <c r="B204" s="68" t="s">
        <v>485</v>
      </c>
      <c r="C204" s="71"/>
      <c r="D204" s="65" t="s">
        <v>355</v>
      </c>
      <c r="E204" s="65" t="s">
        <v>231</v>
      </c>
      <c r="F204" s="29">
        <v>0.08754629629629629</v>
      </c>
      <c r="G204" s="23" t="str">
        <f t="shared" si="14"/>
        <v>5.59/km</v>
      </c>
      <c r="H204" s="29">
        <f t="shared" si="15"/>
        <v>0.038576388888888875</v>
      </c>
      <c r="I204" s="24">
        <f t="shared" si="16"/>
        <v>0.02035879629629629</v>
      </c>
    </row>
    <row r="205" spans="1:9" ht="18" customHeight="1">
      <c r="A205" s="22" t="s">
        <v>213</v>
      </c>
      <c r="B205" s="68" t="s">
        <v>486</v>
      </c>
      <c r="C205" s="71"/>
      <c r="D205" s="65" t="s">
        <v>341</v>
      </c>
      <c r="E205" s="65" t="s">
        <v>272</v>
      </c>
      <c r="F205" s="29">
        <v>0.08798611111111111</v>
      </c>
      <c r="G205" s="23" t="str">
        <f t="shared" si="14"/>
        <v>6.00/km</v>
      </c>
      <c r="H205" s="29">
        <f t="shared" si="15"/>
        <v>0.0390162037037037</v>
      </c>
      <c r="I205" s="24">
        <f t="shared" si="16"/>
        <v>0.021597222222222226</v>
      </c>
    </row>
    <row r="206" spans="1:9" ht="18" customHeight="1">
      <c r="A206" s="22" t="s">
        <v>214</v>
      </c>
      <c r="B206" s="68" t="s">
        <v>487</v>
      </c>
      <c r="C206" s="71"/>
      <c r="D206" s="65" t="s">
        <v>300</v>
      </c>
      <c r="E206" s="65" t="s">
        <v>488</v>
      </c>
      <c r="F206" s="29">
        <v>0.0884375</v>
      </c>
      <c r="G206" s="23" t="str">
        <f t="shared" si="14"/>
        <v>6.02/km</v>
      </c>
      <c r="H206" s="29">
        <f t="shared" si="15"/>
        <v>0.03946759259259259</v>
      </c>
      <c r="I206" s="24">
        <f t="shared" si="16"/>
        <v>0.025092592592592597</v>
      </c>
    </row>
    <row r="207" spans="1:9" ht="18" customHeight="1">
      <c r="A207" s="22" t="s">
        <v>215</v>
      </c>
      <c r="B207" s="68" t="s">
        <v>489</v>
      </c>
      <c r="C207" s="71"/>
      <c r="D207" s="65" t="s">
        <v>343</v>
      </c>
      <c r="E207" s="65" t="s">
        <v>272</v>
      </c>
      <c r="F207" s="29">
        <v>0.09256944444444444</v>
      </c>
      <c r="G207" s="23" t="str">
        <f t="shared" si="14"/>
        <v>6.19/km</v>
      </c>
      <c r="H207" s="29">
        <f t="shared" si="15"/>
        <v>0.04359953703703703</v>
      </c>
      <c r="I207" s="24">
        <f t="shared" si="16"/>
        <v>0.025902777777777775</v>
      </c>
    </row>
    <row r="208" spans="1:9" ht="18" customHeight="1">
      <c r="A208" s="22" t="s">
        <v>216</v>
      </c>
      <c r="B208" s="68" t="s">
        <v>490</v>
      </c>
      <c r="C208" s="71"/>
      <c r="D208" s="65" t="s">
        <v>248</v>
      </c>
      <c r="E208" s="65" t="s">
        <v>228</v>
      </c>
      <c r="F208" s="29">
        <v>0.09291666666666666</v>
      </c>
      <c r="G208" s="23" t="str">
        <f t="shared" si="14"/>
        <v>6.21/km</v>
      </c>
      <c r="H208" s="29">
        <f t="shared" si="15"/>
        <v>0.04394675925925925</v>
      </c>
      <c r="I208" s="24">
        <f t="shared" si="16"/>
        <v>0.03501157407407406</v>
      </c>
    </row>
    <row r="209" spans="1:9" ht="18" customHeight="1">
      <c r="A209" s="22" t="s">
        <v>217</v>
      </c>
      <c r="B209" s="68" t="s">
        <v>491</v>
      </c>
      <c r="C209" s="71"/>
      <c r="D209" s="65" t="s">
        <v>300</v>
      </c>
      <c r="E209" s="65" t="s">
        <v>272</v>
      </c>
      <c r="F209" s="29">
        <v>0.09394675925925926</v>
      </c>
      <c r="G209" s="23" t="str">
        <f t="shared" si="14"/>
        <v>6.25/km</v>
      </c>
      <c r="H209" s="29">
        <f t="shared" si="15"/>
        <v>0.044976851851851844</v>
      </c>
      <c r="I209" s="24">
        <f t="shared" si="16"/>
        <v>0.030601851851851852</v>
      </c>
    </row>
    <row r="210" spans="1:9" ht="18" customHeight="1">
      <c r="A210" s="22" t="s">
        <v>218</v>
      </c>
      <c r="B210" s="68" t="s">
        <v>492</v>
      </c>
      <c r="C210" s="71"/>
      <c r="D210" s="65" t="s">
        <v>341</v>
      </c>
      <c r="E210" s="65" t="s">
        <v>396</v>
      </c>
      <c r="F210" s="29">
        <v>0.10091435185185187</v>
      </c>
      <c r="G210" s="23" t="str">
        <f t="shared" si="14"/>
        <v>6.53/km</v>
      </c>
      <c r="H210" s="29">
        <f t="shared" si="15"/>
        <v>0.05194444444444445</v>
      </c>
      <c r="I210" s="24">
        <f t="shared" si="16"/>
        <v>0.03452546296296298</v>
      </c>
    </row>
    <row r="211" spans="1:9" ht="18" customHeight="1">
      <c r="A211" s="22" t="s">
        <v>219</v>
      </c>
      <c r="B211" s="68" t="s">
        <v>493</v>
      </c>
      <c r="C211" s="71"/>
      <c r="D211" s="65" t="s">
        <v>341</v>
      </c>
      <c r="E211" s="65" t="s">
        <v>319</v>
      </c>
      <c r="F211" s="29">
        <v>0.10091435185185187</v>
      </c>
      <c r="G211" s="23" t="str">
        <f t="shared" si="14"/>
        <v>6.53/km</v>
      </c>
      <c r="H211" s="29">
        <f t="shared" si="15"/>
        <v>0.05194444444444445</v>
      </c>
      <c r="I211" s="24">
        <f t="shared" si="16"/>
        <v>0.03452546296296298</v>
      </c>
    </row>
    <row r="212" spans="1:9" ht="18" customHeight="1">
      <c r="A212" s="22" t="s">
        <v>220</v>
      </c>
      <c r="B212" s="68" t="s">
        <v>494</v>
      </c>
      <c r="C212" s="71"/>
      <c r="D212" s="65" t="s">
        <v>495</v>
      </c>
      <c r="E212" s="65" t="s">
        <v>228</v>
      </c>
      <c r="F212" s="29">
        <v>0.10116898148148147</v>
      </c>
      <c r="G212" s="23" t="str">
        <f t="shared" si="14"/>
        <v>6.54/km</v>
      </c>
      <c r="H212" s="29">
        <f t="shared" si="15"/>
        <v>0.05219907407407406</v>
      </c>
      <c r="I212" s="24">
        <f t="shared" si="16"/>
        <v>0</v>
      </c>
    </row>
    <row r="213" spans="1:9" ht="18" customHeight="1">
      <c r="A213" s="25" t="s">
        <v>221</v>
      </c>
      <c r="B213" s="69" t="s">
        <v>496</v>
      </c>
      <c r="C213" s="72"/>
      <c r="D213" s="66" t="s">
        <v>497</v>
      </c>
      <c r="E213" s="66" t="s">
        <v>462</v>
      </c>
      <c r="F213" s="31">
        <v>0.11152777777777778</v>
      </c>
      <c r="G213" s="26" t="str">
        <f t="shared" si="14"/>
        <v>7.37/km</v>
      </c>
      <c r="H213" s="31">
        <f t="shared" si="15"/>
        <v>0.06255787037037036</v>
      </c>
      <c r="I213" s="27">
        <f t="shared" si="16"/>
        <v>0</v>
      </c>
    </row>
  </sheetData>
  <sheetProtection/>
  <autoFilter ref="A4:I213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8" t="str">
        <f>Individuale!A1</f>
        <v>Ianus Half Marathon</v>
      </c>
      <c r="B1" s="59"/>
      <c r="C1" s="60"/>
    </row>
    <row r="2" spans="1:3" ht="24" customHeight="1">
      <c r="A2" s="61" t="str">
        <f>Individuale!B3</f>
        <v>Avezzano (AQ) Italia</v>
      </c>
      <c r="B2" s="62"/>
      <c r="C2" s="63"/>
    </row>
    <row r="3" spans="1:3" ht="24" customHeight="1">
      <c r="A3" s="16"/>
      <c r="B3" s="17" t="s">
        <v>11</v>
      </c>
      <c r="C3" s="18">
        <f>SUM(C5:C72)</f>
        <v>209</v>
      </c>
    </row>
    <row r="4" spans="1:3" ht="24" customHeight="1">
      <c r="A4" s="19" t="s">
        <v>1</v>
      </c>
      <c r="B4" s="20" t="s">
        <v>5</v>
      </c>
      <c r="C4" s="21" t="s">
        <v>10</v>
      </c>
    </row>
    <row r="5" spans="1:3" ht="18" customHeight="1">
      <c r="A5" s="46">
        <v>1</v>
      </c>
      <c r="B5" s="47" t="s">
        <v>228</v>
      </c>
      <c r="C5" s="48">
        <v>32</v>
      </c>
    </row>
    <row r="6" spans="1:3" ht="18" customHeight="1">
      <c r="A6" s="10">
        <v>2</v>
      </c>
      <c r="B6" s="11" t="s">
        <v>241</v>
      </c>
      <c r="C6" s="33">
        <v>21</v>
      </c>
    </row>
    <row r="7" spans="1:3" ht="18" customHeight="1">
      <c r="A7" s="10">
        <v>3</v>
      </c>
      <c r="B7" s="11" t="s">
        <v>272</v>
      </c>
      <c r="C7" s="33">
        <v>19</v>
      </c>
    </row>
    <row r="8" spans="1:3" ht="18" customHeight="1">
      <c r="A8" s="10">
        <v>4</v>
      </c>
      <c r="B8" s="11" t="s">
        <v>283</v>
      </c>
      <c r="C8" s="33">
        <v>14</v>
      </c>
    </row>
    <row r="9" spans="1:3" ht="18" customHeight="1">
      <c r="A9" s="10">
        <v>5</v>
      </c>
      <c r="B9" s="11" t="s">
        <v>260</v>
      </c>
      <c r="C9" s="33">
        <v>12</v>
      </c>
    </row>
    <row r="10" spans="1:3" ht="18" customHeight="1">
      <c r="A10" s="10">
        <v>6</v>
      </c>
      <c r="B10" s="11" t="s">
        <v>275</v>
      </c>
      <c r="C10" s="33">
        <v>10</v>
      </c>
    </row>
    <row r="11" spans="1:3" ht="18" customHeight="1">
      <c r="A11" s="10">
        <v>7</v>
      </c>
      <c r="B11" s="11" t="s">
        <v>231</v>
      </c>
      <c r="C11" s="33">
        <v>10</v>
      </c>
    </row>
    <row r="12" spans="1:3" ht="18" customHeight="1">
      <c r="A12" s="10">
        <v>8</v>
      </c>
      <c r="B12" s="11" t="s">
        <v>255</v>
      </c>
      <c r="C12" s="33">
        <v>8</v>
      </c>
    </row>
    <row r="13" spans="1:3" ht="18" customHeight="1">
      <c r="A13" s="10">
        <v>9</v>
      </c>
      <c r="B13" s="11" t="s">
        <v>287</v>
      </c>
      <c r="C13" s="33">
        <v>7</v>
      </c>
    </row>
    <row r="14" spans="1:3" ht="18" customHeight="1">
      <c r="A14" s="10">
        <v>10</v>
      </c>
      <c r="B14" s="11" t="s">
        <v>298</v>
      </c>
      <c r="C14" s="33">
        <v>5</v>
      </c>
    </row>
    <row r="15" spans="1:3" ht="18" customHeight="1">
      <c r="A15" s="10">
        <v>11</v>
      </c>
      <c r="B15" s="11" t="s">
        <v>405</v>
      </c>
      <c r="C15" s="33">
        <v>4</v>
      </c>
    </row>
    <row r="16" spans="1:3" ht="18" customHeight="1">
      <c r="A16" s="10">
        <v>12</v>
      </c>
      <c r="B16" s="11" t="s">
        <v>237</v>
      </c>
      <c r="C16" s="33">
        <v>4</v>
      </c>
    </row>
    <row r="17" spans="1:3" ht="18" customHeight="1">
      <c r="A17" s="10">
        <v>13</v>
      </c>
      <c r="B17" s="11" t="s">
        <v>310</v>
      </c>
      <c r="C17" s="33">
        <v>4</v>
      </c>
    </row>
    <row r="18" spans="1:3" ht="18" customHeight="1">
      <c r="A18" s="10">
        <v>14</v>
      </c>
      <c r="B18" s="11" t="s">
        <v>251</v>
      </c>
      <c r="C18" s="33">
        <v>4</v>
      </c>
    </row>
    <row r="19" spans="1:3" ht="18" customHeight="1">
      <c r="A19" s="10">
        <v>15</v>
      </c>
      <c r="B19" s="11" t="s">
        <v>347</v>
      </c>
      <c r="C19" s="33">
        <v>4</v>
      </c>
    </row>
    <row r="20" spans="1:3" ht="18" customHeight="1">
      <c r="A20" s="10">
        <v>16</v>
      </c>
      <c r="B20" s="11" t="s">
        <v>319</v>
      </c>
      <c r="C20" s="33">
        <v>4</v>
      </c>
    </row>
    <row r="21" spans="1:3" ht="18" customHeight="1">
      <c r="A21" s="10">
        <v>17</v>
      </c>
      <c r="B21" s="11" t="s">
        <v>268</v>
      </c>
      <c r="C21" s="33">
        <v>2</v>
      </c>
    </row>
    <row r="22" spans="1:3" ht="18" customHeight="1">
      <c r="A22" s="10">
        <v>18</v>
      </c>
      <c r="B22" s="11" t="s">
        <v>234</v>
      </c>
      <c r="C22" s="33">
        <v>2</v>
      </c>
    </row>
    <row r="23" spans="1:3" ht="18" customHeight="1">
      <c r="A23" s="10">
        <v>19</v>
      </c>
      <c r="B23" s="11" t="s">
        <v>364</v>
      </c>
      <c r="C23" s="33">
        <v>2</v>
      </c>
    </row>
    <row r="24" spans="1:3" ht="18" customHeight="1">
      <c r="A24" s="10">
        <v>20</v>
      </c>
      <c r="B24" s="11" t="s">
        <v>302</v>
      </c>
      <c r="C24" s="33">
        <v>2</v>
      </c>
    </row>
    <row r="25" spans="1:3" ht="18" customHeight="1">
      <c r="A25" s="10">
        <v>21</v>
      </c>
      <c r="B25" s="11" t="s">
        <v>462</v>
      </c>
      <c r="C25" s="33">
        <v>2</v>
      </c>
    </row>
    <row r="26" spans="1:3" ht="18" customHeight="1">
      <c r="A26" s="10">
        <v>22</v>
      </c>
      <c r="B26" s="11" t="s">
        <v>368</v>
      </c>
      <c r="C26" s="33">
        <v>2</v>
      </c>
    </row>
    <row r="27" spans="1:3" ht="18" customHeight="1">
      <c r="A27" s="10">
        <v>23</v>
      </c>
      <c r="B27" s="11" t="s">
        <v>436</v>
      </c>
      <c r="C27" s="33">
        <v>2</v>
      </c>
    </row>
    <row r="28" spans="1:3" ht="18" customHeight="1">
      <c r="A28" s="10">
        <v>24</v>
      </c>
      <c r="B28" s="11" t="s">
        <v>373</v>
      </c>
      <c r="C28" s="33">
        <v>2</v>
      </c>
    </row>
    <row r="29" spans="1:3" ht="18" customHeight="1">
      <c r="A29" s="10">
        <v>25</v>
      </c>
      <c r="B29" s="11" t="s">
        <v>344</v>
      </c>
      <c r="C29" s="33">
        <v>2</v>
      </c>
    </row>
    <row r="30" spans="1:3" ht="18" customHeight="1">
      <c r="A30" s="10">
        <v>26</v>
      </c>
      <c r="B30" s="11" t="s">
        <v>262</v>
      </c>
      <c r="C30" s="33">
        <v>2</v>
      </c>
    </row>
    <row r="31" spans="1:3" ht="18" customHeight="1">
      <c r="A31" s="10">
        <v>27</v>
      </c>
      <c r="B31" s="11" t="s">
        <v>396</v>
      </c>
      <c r="C31" s="33">
        <v>2</v>
      </c>
    </row>
    <row r="32" spans="1:3" ht="18" customHeight="1">
      <c r="A32" s="10">
        <v>28</v>
      </c>
      <c r="B32" s="11" t="s">
        <v>306</v>
      </c>
      <c r="C32" s="33">
        <v>2</v>
      </c>
    </row>
    <row r="33" spans="1:3" ht="18" customHeight="1">
      <c r="A33" s="49">
        <v>29</v>
      </c>
      <c r="B33" s="50" t="s">
        <v>500</v>
      </c>
      <c r="C33" s="51">
        <v>1</v>
      </c>
    </row>
    <row r="34" spans="1:3" ht="18" customHeight="1">
      <c r="A34" s="10">
        <v>30</v>
      </c>
      <c r="B34" s="11" t="s">
        <v>327</v>
      </c>
      <c r="C34" s="33">
        <v>1</v>
      </c>
    </row>
    <row r="35" spans="1:3" ht="18" customHeight="1">
      <c r="A35" s="10">
        <v>31</v>
      </c>
      <c r="B35" s="11" t="s">
        <v>352</v>
      </c>
      <c r="C35" s="33">
        <v>1</v>
      </c>
    </row>
    <row r="36" spans="1:3" ht="18" customHeight="1">
      <c r="A36" s="10">
        <v>32</v>
      </c>
      <c r="B36" s="11" t="s">
        <v>249</v>
      </c>
      <c r="C36" s="33">
        <v>1</v>
      </c>
    </row>
    <row r="37" spans="1:3" ht="18" customHeight="1">
      <c r="A37" s="10">
        <v>33</v>
      </c>
      <c r="B37" s="11" t="s">
        <v>258</v>
      </c>
      <c r="C37" s="33">
        <v>1</v>
      </c>
    </row>
    <row r="38" spans="1:3" ht="18" customHeight="1">
      <c r="A38" s="10">
        <v>34</v>
      </c>
      <c r="B38" s="11" t="s">
        <v>316</v>
      </c>
      <c r="C38" s="33">
        <v>1</v>
      </c>
    </row>
    <row r="39" spans="1:3" ht="18" customHeight="1">
      <c r="A39" s="10">
        <v>35</v>
      </c>
      <c r="B39" s="11" t="s">
        <v>225</v>
      </c>
      <c r="C39" s="33">
        <v>1</v>
      </c>
    </row>
    <row r="40" spans="1:3" ht="18" customHeight="1">
      <c r="A40" s="10">
        <v>36</v>
      </c>
      <c r="B40" s="11" t="s">
        <v>295</v>
      </c>
      <c r="C40" s="33">
        <v>1</v>
      </c>
    </row>
    <row r="41" spans="1:3" ht="18" customHeight="1">
      <c r="A41" s="10">
        <v>37</v>
      </c>
      <c r="B41" s="11" t="s">
        <v>482</v>
      </c>
      <c r="C41" s="33">
        <v>1</v>
      </c>
    </row>
    <row r="42" spans="1:3" ht="18" customHeight="1">
      <c r="A42" s="10">
        <v>38</v>
      </c>
      <c r="B42" s="11" t="s">
        <v>377</v>
      </c>
      <c r="C42" s="33">
        <v>1</v>
      </c>
    </row>
    <row r="43" spans="1:3" ht="18" customHeight="1">
      <c r="A43" s="10">
        <v>39</v>
      </c>
      <c r="B43" s="11" t="s">
        <v>304</v>
      </c>
      <c r="C43" s="33">
        <v>1</v>
      </c>
    </row>
    <row r="44" spans="1:3" ht="18" customHeight="1">
      <c r="A44" s="10">
        <v>40</v>
      </c>
      <c r="B44" s="11" t="s">
        <v>321</v>
      </c>
      <c r="C44" s="33">
        <v>1</v>
      </c>
    </row>
    <row r="45" spans="1:3" ht="18" customHeight="1">
      <c r="A45" s="10">
        <v>41</v>
      </c>
      <c r="B45" s="11" t="s">
        <v>450</v>
      </c>
      <c r="C45" s="33">
        <v>1</v>
      </c>
    </row>
    <row r="46" spans="1:3" ht="18" customHeight="1">
      <c r="A46" s="10">
        <v>42</v>
      </c>
      <c r="B46" s="11" t="s">
        <v>424</v>
      </c>
      <c r="C46" s="33">
        <v>1</v>
      </c>
    </row>
    <row r="47" spans="1:3" ht="18" customHeight="1">
      <c r="A47" s="10">
        <v>43</v>
      </c>
      <c r="B47" s="11" t="s">
        <v>465</v>
      </c>
      <c r="C47" s="33">
        <v>1</v>
      </c>
    </row>
    <row r="48" spans="1:3" ht="18" customHeight="1">
      <c r="A48" s="10">
        <v>44</v>
      </c>
      <c r="B48" s="11" t="s">
        <v>246</v>
      </c>
      <c r="C48" s="33">
        <v>1</v>
      </c>
    </row>
    <row r="49" spans="1:3" ht="18" customHeight="1">
      <c r="A49" s="10">
        <v>45</v>
      </c>
      <c r="B49" s="11" t="s">
        <v>264</v>
      </c>
      <c r="C49" s="33">
        <v>1</v>
      </c>
    </row>
    <row r="50" spans="1:3" ht="18" customHeight="1">
      <c r="A50" s="10">
        <v>46</v>
      </c>
      <c r="B50" s="11" t="s">
        <v>277</v>
      </c>
      <c r="C50" s="33">
        <v>1</v>
      </c>
    </row>
    <row r="51" spans="1:3" ht="18" customHeight="1">
      <c r="A51" s="10">
        <v>47</v>
      </c>
      <c r="B51" s="11" t="s">
        <v>253</v>
      </c>
      <c r="C51" s="33">
        <v>1</v>
      </c>
    </row>
    <row r="52" spans="1:3" ht="18" customHeight="1">
      <c r="A52" s="10">
        <v>48</v>
      </c>
      <c r="B52" s="11" t="s">
        <v>329</v>
      </c>
      <c r="C52" s="33">
        <v>1</v>
      </c>
    </row>
    <row r="53" spans="1:3" ht="18" customHeight="1">
      <c r="A53" s="10">
        <v>49</v>
      </c>
      <c r="B53" s="11" t="s">
        <v>281</v>
      </c>
      <c r="C53" s="33">
        <v>1</v>
      </c>
    </row>
    <row r="54" spans="1:3" ht="18" customHeight="1">
      <c r="A54" s="10">
        <v>50</v>
      </c>
      <c r="B54" s="11" t="s">
        <v>488</v>
      </c>
      <c r="C54" s="33">
        <v>1</v>
      </c>
    </row>
    <row r="55" spans="1:3" ht="18" customHeight="1">
      <c r="A55" s="12">
        <v>51</v>
      </c>
      <c r="B55" s="32" t="s">
        <v>336</v>
      </c>
      <c r="C55" s="34">
        <v>1</v>
      </c>
    </row>
  </sheetData>
  <sheetProtection/>
  <autoFilter ref="A4:C4">
    <sortState ref="A5:C55">
      <sortCondition descending="1" sortBy="value" ref="C5:C55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2017-11-02T15:28:43Z</dcterms:modified>
  <cp:category/>
  <cp:version/>
  <cp:contentType/>
  <cp:contentStatus/>
</cp:coreProperties>
</file>