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'Individuale'!$A$4:$J$89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<sst xmlns="http://schemas.openxmlformats.org/spreadsheetml/2006/main" count="397" uniqueCount="233">
  <si>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</si>
  <si>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</si>
  <si>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</si>
  <si>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</si>
  <si>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</si>
  <si>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</si>
  <si>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</si>
  <si>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</si>
  <si>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</si>
  <si>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</si>
  <si>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</si>
  <si>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</si>
  <si>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</si>
  <si>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</si>
  <si>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DIEGO</t>
  </si>
  <si>
    <t>ANDREA</t>
  </si>
  <si>
    <t>ANGELO</t>
  </si>
  <si>
    <t>DANIELE</t>
  </si>
  <si>
    <t>ROMANO</t>
  </si>
  <si>
    <t>PAGLIAROLI</t>
  </si>
  <si>
    <t>Di Gregorio</t>
  </si>
  <si>
    <t>Roberto</t>
  </si>
  <si>
    <t>MM-40  C</t>
  </si>
  <si>
    <t>Tivoli Marathon</t>
  </si>
  <si>
    <t>Armieri</t>
  </si>
  <si>
    <t>Gianluca</t>
  </si>
  <si>
    <t>MM-45  D</t>
  </si>
  <si>
    <t>GS Cat Sport</t>
  </si>
  <si>
    <t>SS Lazio Atletica</t>
  </si>
  <si>
    <t>Ricci</t>
  </si>
  <si>
    <t>Fabio</t>
  </si>
  <si>
    <t>ASD Beati gli Ultimi</t>
  </si>
  <si>
    <t>Enrico</t>
  </si>
  <si>
    <t>MM-35  B</t>
  </si>
  <si>
    <t>Runners Cittaducale</t>
  </si>
  <si>
    <t>AM  A</t>
  </si>
  <si>
    <t>La Cava</t>
  </si>
  <si>
    <t>Paolo</t>
  </si>
  <si>
    <t>Corsa dei Santi</t>
  </si>
  <si>
    <t>Marco</t>
  </si>
  <si>
    <t>MM-50  E</t>
  </si>
  <si>
    <t>Alessandro</t>
  </si>
  <si>
    <t>Nuova Podistica Latina</t>
  </si>
  <si>
    <t>Fabrizio</t>
  </si>
  <si>
    <t>Fiorini</t>
  </si>
  <si>
    <t>Felice</t>
  </si>
  <si>
    <t>MM-55  F</t>
  </si>
  <si>
    <t>POL. CIOCIARA A. FAVA</t>
  </si>
  <si>
    <t>Mariano</t>
  </si>
  <si>
    <t>Paone</t>
  </si>
  <si>
    <t>Gianni</t>
  </si>
  <si>
    <t>MM-60  G</t>
  </si>
  <si>
    <t>Stefano</t>
  </si>
  <si>
    <t>MF-35  N</t>
  </si>
  <si>
    <t>Massarelli</t>
  </si>
  <si>
    <t>Giorgio</t>
  </si>
  <si>
    <t>Runners Rieti</t>
  </si>
  <si>
    <t>SCREPANTI</t>
  </si>
  <si>
    <t>AF  M</t>
  </si>
  <si>
    <t>Grifoni</t>
  </si>
  <si>
    <t>Eugenio</t>
  </si>
  <si>
    <t>Zervos</t>
  </si>
  <si>
    <t>Thi Kim Thu</t>
  </si>
  <si>
    <t>MF-50  Q</t>
  </si>
  <si>
    <t>Forhans Team</t>
  </si>
  <si>
    <t>Mansi</t>
  </si>
  <si>
    <t>Happy Runner Clup</t>
  </si>
  <si>
    <t>Antonuzzi</t>
  </si>
  <si>
    <t>Piero</t>
  </si>
  <si>
    <t>Pod. Alsvm Ladispoli</t>
  </si>
  <si>
    <t>Iacobelli</t>
  </si>
  <si>
    <t>Letizia</t>
  </si>
  <si>
    <t>Amatori Podistica Terni</t>
  </si>
  <si>
    <t>MF-45  P</t>
  </si>
  <si>
    <t>Cambria</t>
  </si>
  <si>
    <t>Salvatore</t>
  </si>
  <si>
    <t>ASD ATLETICA SETINA</t>
  </si>
  <si>
    <t>MM-70  I</t>
  </si>
  <si>
    <t>AtleticoUisp Monterotondo</t>
  </si>
  <si>
    <t>Polsinelli</t>
  </si>
  <si>
    <t>Anna Felicita</t>
  </si>
  <si>
    <t>MM-65  H</t>
  </si>
  <si>
    <t>Bestiaco</t>
  </si>
  <si>
    <t>Marino</t>
  </si>
  <si>
    <t>FORHANS TEAM ROMA</t>
  </si>
  <si>
    <t>Pintus</t>
  </si>
  <si>
    <t>Giovanni</t>
  </si>
  <si>
    <t>ASD Forza Maggiore</t>
  </si>
  <si>
    <t>Piedimonte</t>
  </si>
  <si>
    <t>Vittorio</t>
  </si>
  <si>
    <t>GS Lital</t>
  </si>
  <si>
    <t>Rubinace</t>
  </si>
  <si>
    <t>Rita</t>
  </si>
  <si>
    <t>Mancini</t>
  </si>
  <si>
    <t>Domenico</t>
  </si>
  <si>
    <t>MM-75  L</t>
  </si>
  <si>
    <t>Mario</t>
  </si>
  <si>
    <t>Veroli</t>
  </si>
  <si>
    <t>Federico</t>
  </si>
  <si>
    <t>Atletica Faleria</t>
  </si>
  <si>
    <t>Brogi</t>
  </si>
  <si>
    <t>Giancarlo</t>
  </si>
  <si>
    <t>Claudio</t>
  </si>
  <si>
    <t>Bortoloni</t>
  </si>
  <si>
    <t>Natale</t>
  </si>
  <si>
    <t>MF-55  R</t>
  </si>
  <si>
    <t>Raru</t>
  </si>
  <si>
    <t>Carmen</t>
  </si>
  <si>
    <t>Sconocchia</t>
  </si>
  <si>
    <t>Renzo</t>
  </si>
  <si>
    <t>Tiziana</t>
  </si>
  <si>
    <t>A.S.D. Podistica Solidarietà</t>
  </si>
  <si>
    <t>Buccilli</t>
  </si>
  <si>
    <t>Carmine</t>
  </si>
  <si>
    <t>ASD CORRI  ALVITO</t>
  </si>
  <si>
    <t>DI STEFANO</t>
  </si>
  <si>
    <t>Porazzini</t>
  </si>
  <si>
    <t>ASD Olympic Runners Lama</t>
  </si>
  <si>
    <t>Costanzi</t>
  </si>
  <si>
    <t>Runners Sangemini</t>
  </si>
  <si>
    <t>PAOLI</t>
  </si>
  <si>
    <t>ROBERTO</t>
  </si>
  <si>
    <t>ASD ZONA OLIMPICA TEAM</t>
  </si>
  <si>
    <t>Giacomelli</t>
  </si>
  <si>
    <t>Matteo</t>
  </si>
  <si>
    <t>Cerroni</t>
  </si>
  <si>
    <t>Umberto</t>
  </si>
  <si>
    <t>Tersigni</t>
  </si>
  <si>
    <t>Attilio</t>
  </si>
  <si>
    <t>Mollica</t>
  </si>
  <si>
    <t>Marini</t>
  </si>
  <si>
    <t>Oliviero</t>
  </si>
  <si>
    <t>Vincenzoni</t>
  </si>
  <si>
    <t>Simone</t>
  </si>
  <si>
    <t>Cavallucci</t>
  </si>
  <si>
    <t>Lucchesini</t>
  </si>
  <si>
    <t>De Dominicis</t>
  </si>
  <si>
    <t>Cesare</t>
  </si>
  <si>
    <t>Lisci</t>
  </si>
  <si>
    <t>Andrea</t>
  </si>
  <si>
    <t>ATLETICA FUTURA ROMA</t>
  </si>
  <si>
    <t>MORETTI</t>
  </si>
  <si>
    <t>OMAR</t>
  </si>
  <si>
    <t>ATL. MYRICAE TERNI</t>
  </si>
  <si>
    <t>Di Giuli</t>
  </si>
  <si>
    <t>Samuele</t>
  </si>
  <si>
    <t>BALDASSARE</t>
  </si>
  <si>
    <t>GIANI</t>
  </si>
  <si>
    <t>POD. LUCO DEI MARSI</t>
  </si>
  <si>
    <t>Crocioni</t>
  </si>
  <si>
    <t>Clt Terni</t>
  </si>
  <si>
    <t>Nicolai</t>
  </si>
  <si>
    <t>Riccardo</t>
  </si>
  <si>
    <t>Sacchi</t>
  </si>
  <si>
    <t>VERNARELLI</t>
  </si>
  <si>
    <t>PIERO</t>
  </si>
  <si>
    <t>ATL. ABRUZZO L`AQUILA</t>
  </si>
  <si>
    <t>Iaboni</t>
  </si>
  <si>
    <t>PETRICCA</t>
  </si>
  <si>
    <t>EMILIO</t>
  </si>
  <si>
    <t>Festuccia</t>
  </si>
  <si>
    <t>ACRSD Outdoor Rieti</t>
  </si>
  <si>
    <t>ANDRIELL</t>
  </si>
  <si>
    <t>GERMANO</t>
  </si>
  <si>
    <t>Brescini</t>
  </si>
  <si>
    <t>Dionisi</t>
  </si>
  <si>
    <t>Bruno</t>
  </si>
  <si>
    <t>ROMITI</t>
  </si>
  <si>
    <t>Golvelli</t>
  </si>
  <si>
    <t>SARTINI</t>
  </si>
  <si>
    <t>LUCA</t>
  </si>
  <si>
    <t>MOSTACCI</t>
  </si>
  <si>
    <t>COSTANTINO</t>
  </si>
  <si>
    <t>CASTALDO</t>
  </si>
  <si>
    <t>LORENZO</t>
  </si>
  <si>
    <t>LAZIO RUNNERS TEAM</t>
  </si>
  <si>
    <t>MELARAGNI</t>
  </si>
  <si>
    <t>GIORGIO</t>
  </si>
  <si>
    <t>RUNNERS RIETI</t>
  </si>
  <si>
    <t>Margozzi</t>
  </si>
  <si>
    <t>Candido</t>
  </si>
  <si>
    <t>Andrielli</t>
  </si>
  <si>
    <t>Valerio</t>
  </si>
  <si>
    <t>MAGGIORI</t>
  </si>
  <si>
    <t>MICHELE</t>
  </si>
  <si>
    <t>INDIPENDENTE</t>
  </si>
  <si>
    <t>FRANCIOSI</t>
  </si>
  <si>
    <t>OLIMPIA EUR</t>
  </si>
  <si>
    <t>Trocchi</t>
  </si>
  <si>
    <t>Francesco</t>
  </si>
  <si>
    <t>UISP ROMA</t>
  </si>
  <si>
    <t>Di Felice</t>
  </si>
  <si>
    <t>Anna Maria</t>
  </si>
  <si>
    <t>GS Lital Roma</t>
  </si>
  <si>
    <t>Gigli</t>
  </si>
  <si>
    <t>AnnaMaria</t>
  </si>
  <si>
    <t>KEMP</t>
  </si>
  <si>
    <t>ISABELLE</t>
  </si>
  <si>
    <t>BOYNE HOUSE ENGLAND</t>
  </si>
  <si>
    <t>Alibranti</t>
  </si>
  <si>
    <t>Mauro</t>
  </si>
  <si>
    <t>Roma Est Runners ASD</t>
  </si>
  <si>
    <t>Gennari</t>
  </si>
  <si>
    <t>Giuliano</t>
  </si>
  <si>
    <t>Agabiti</t>
  </si>
  <si>
    <t>Carolina</t>
  </si>
  <si>
    <t>D`adamo</t>
  </si>
  <si>
    <t>Severoni</t>
  </si>
  <si>
    <t>Calcaterra Sport</t>
  </si>
  <si>
    <t>CAROSI</t>
  </si>
  <si>
    <t>NUOVA VIRTUS CREMA</t>
  </si>
  <si>
    <t>Donarelli</t>
  </si>
  <si>
    <t>Ciocchetti</t>
  </si>
  <si>
    <t>Silvana</t>
  </si>
  <si>
    <t>MF-65  T</t>
  </si>
  <si>
    <t>Rampiconi</t>
  </si>
  <si>
    <t>Adriano</t>
  </si>
  <si>
    <t>Podistica Interamna</t>
  </si>
  <si>
    <t>Biaggetti</t>
  </si>
  <si>
    <t>Stefania</t>
  </si>
  <si>
    <t>MARCONI</t>
  </si>
  <si>
    <t>LAURA</t>
  </si>
  <si>
    <t>Tartamelli</t>
  </si>
  <si>
    <t>Lina</t>
  </si>
  <si>
    <t>Dessì</t>
  </si>
  <si>
    <t>Romano</t>
  </si>
  <si>
    <t>INGHES</t>
  </si>
  <si>
    <t>CARLA</t>
  </si>
  <si>
    <t>MENAPACE</t>
  </si>
  <si>
    <t>ETTORE</t>
  </si>
  <si>
    <t>Trofeo Bar del Secolo</t>
  </si>
  <si>
    <t>8ª edizione</t>
  </si>
  <si>
    <t>Vazia (RI) Italia - Sabato 04/04/2015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</si>
</sst>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pane ySplit="4" topLeftCell="A56" activePane="bottomLeft" state="frozen"/>
      <selection pane="topLeft" activeCell="A1" sqref="A1"/>
      <selection pane="bottomLeft" activeCell="D65" sqref="D6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0" t="s">
        <v>230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231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232</v>
      </c>
      <c r="B3" s="42"/>
      <c r="C3" s="42"/>
      <c r="D3" s="42"/>
      <c r="E3" s="42"/>
      <c r="F3" s="42"/>
      <c r="G3" s="42"/>
      <c r="H3" s="42"/>
      <c r="I3" s="3" t="s">
        <v>0</v>
      </c>
      <c r="J3" s="4">
        <v>10.3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112</v>
      </c>
      <c r="C5" s="20" t="s">
        <v>113</v>
      </c>
      <c r="D5" s="20" t="s">
        <v>35</v>
      </c>
      <c r="E5" s="20" t="s">
        <v>114</v>
      </c>
      <c r="F5" s="21">
        <v>0.023217592592592592</v>
      </c>
      <c r="G5" s="21">
        <v>0.023217592592592592</v>
      </c>
      <c r="H5" s="11" t="str">
        <f>TEXT(INT((HOUR(G5)*3600+MINUTE(G5)*60+SECOND(G5))/$J$3/60),"0")&amp;"."&amp;TEXT(MOD((HOUR(G5)*3600+MINUTE(G5)*60+SECOND(G5))/$J$3,60),"00")&amp;"/km"</f>
        <v>3.15/km</v>
      </c>
      <c r="I5" s="17">
        <f>G5-$G$5</f>
        <v>0</v>
      </c>
      <c r="J5" s="17">
        <f aca="true" t="shared" si="0" ref="J5:J36">G5-INDEX($G$5:$G$102,MATCH(D5,$D$5:$D$102,0))</f>
        <v>0</v>
      </c>
    </row>
    <row r="6" spans="1:10" s="10" customFormat="1" ht="15" customHeight="1">
      <c r="A6" s="12">
        <v>2</v>
      </c>
      <c r="B6" s="15" t="s">
        <v>115</v>
      </c>
      <c r="C6" s="15" t="s">
        <v>17</v>
      </c>
      <c r="D6" s="15" t="s">
        <v>35</v>
      </c>
      <c r="E6" s="15" t="s">
        <v>28</v>
      </c>
      <c r="F6" s="22">
        <v>0.024733796296296295</v>
      </c>
      <c r="G6" s="22">
        <v>0.024733796296296295</v>
      </c>
      <c r="H6" s="12" t="str">
        <f aca="true" t="shared" si="1" ref="H6:H69">TEXT(INT((HOUR(G6)*3600+MINUTE(G6)*60+SECOND(G6))/$J$3/60),"0")&amp;"."&amp;TEXT(MOD((HOUR(G6)*3600+MINUTE(G6)*60+SECOND(G6))/$J$3,60),"00")&amp;"/km"</f>
        <v>3.27/km</v>
      </c>
      <c r="I6" s="13">
        <f aca="true" t="shared" si="2" ref="I6:I69">G6-$G$5</f>
        <v>0.0015162037037037036</v>
      </c>
      <c r="J6" s="13">
        <f t="shared" si="0"/>
        <v>0.0015162037037037036</v>
      </c>
    </row>
    <row r="7" spans="1:10" s="10" customFormat="1" ht="15" customHeight="1">
      <c r="A7" s="12">
        <v>3</v>
      </c>
      <c r="B7" s="15" t="s">
        <v>20</v>
      </c>
      <c r="C7" s="15" t="s">
        <v>21</v>
      </c>
      <c r="D7" s="15" t="s">
        <v>22</v>
      </c>
      <c r="E7" s="15" t="s">
        <v>23</v>
      </c>
      <c r="F7" s="22">
        <v>0.024930555555555553</v>
      </c>
      <c r="G7" s="22">
        <v>0.024930555555555553</v>
      </c>
      <c r="H7" s="12" t="str">
        <f t="shared" si="1"/>
        <v>3.29/km</v>
      </c>
      <c r="I7" s="13">
        <f t="shared" si="2"/>
        <v>0.0017129629629629613</v>
      </c>
      <c r="J7" s="13">
        <f t="shared" si="0"/>
        <v>0</v>
      </c>
    </row>
    <row r="8" spans="1:10" s="10" customFormat="1" ht="15" customHeight="1">
      <c r="A8" s="12">
        <v>4</v>
      </c>
      <c r="B8" s="15" t="s">
        <v>116</v>
      </c>
      <c r="C8" s="15" t="s">
        <v>41</v>
      </c>
      <c r="D8" s="15" t="s">
        <v>35</v>
      </c>
      <c r="E8" s="15" t="s">
        <v>117</v>
      </c>
      <c r="F8" s="22">
        <v>0.025208333333333333</v>
      </c>
      <c r="G8" s="22">
        <v>0.025208333333333333</v>
      </c>
      <c r="H8" s="12" t="str">
        <f t="shared" si="1"/>
        <v>3.31/km</v>
      </c>
      <c r="I8" s="13">
        <f t="shared" si="2"/>
        <v>0.001990740740740741</v>
      </c>
      <c r="J8" s="13">
        <f t="shared" si="0"/>
        <v>0.001990740740740741</v>
      </c>
    </row>
    <row r="9" spans="1:10" s="10" customFormat="1" ht="15" customHeight="1">
      <c r="A9" s="12">
        <v>5</v>
      </c>
      <c r="B9" s="15" t="s">
        <v>118</v>
      </c>
      <c r="C9" s="15" t="s">
        <v>32</v>
      </c>
      <c r="D9" s="15" t="s">
        <v>33</v>
      </c>
      <c r="E9" s="15" t="s">
        <v>119</v>
      </c>
      <c r="F9" s="22">
        <v>0.025567129629629634</v>
      </c>
      <c r="G9" s="22">
        <v>0.025567129629629634</v>
      </c>
      <c r="H9" s="12" t="str">
        <f t="shared" si="1"/>
        <v>3.34/km</v>
      </c>
      <c r="I9" s="13">
        <f t="shared" si="2"/>
        <v>0.0023495370370370423</v>
      </c>
      <c r="J9" s="13">
        <f t="shared" si="0"/>
        <v>0</v>
      </c>
    </row>
    <row r="10" spans="1:10" s="10" customFormat="1" ht="15" customHeight="1">
      <c r="A10" s="12">
        <v>6</v>
      </c>
      <c r="B10" s="15" t="s">
        <v>120</v>
      </c>
      <c r="C10" s="15" t="s">
        <v>121</v>
      </c>
      <c r="D10" s="15" t="s">
        <v>35</v>
      </c>
      <c r="E10" s="15" t="s">
        <v>122</v>
      </c>
      <c r="F10" s="22">
        <v>0.026064814814814815</v>
      </c>
      <c r="G10" s="22">
        <v>0.026064814814814815</v>
      </c>
      <c r="H10" s="12" t="str">
        <f t="shared" si="1"/>
        <v>3.39/km</v>
      </c>
      <c r="I10" s="13">
        <f t="shared" si="2"/>
        <v>0.002847222222222223</v>
      </c>
      <c r="J10" s="13">
        <f t="shared" si="0"/>
        <v>0.002847222222222223</v>
      </c>
    </row>
    <row r="11" spans="1:10" s="10" customFormat="1" ht="15" customHeight="1">
      <c r="A11" s="12">
        <v>7</v>
      </c>
      <c r="B11" s="15" t="s">
        <v>123</v>
      </c>
      <c r="C11" s="15" t="s">
        <v>124</v>
      </c>
      <c r="D11" s="15" t="s">
        <v>35</v>
      </c>
      <c r="E11" s="15" t="s">
        <v>119</v>
      </c>
      <c r="F11" s="22">
        <v>0.02646990740740741</v>
      </c>
      <c r="G11" s="22">
        <v>0.02646990740740741</v>
      </c>
      <c r="H11" s="12" t="str">
        <f t="shared" si="1"/>
        <v>3.42/km</v>
      </c>
      <c r="I11" s="13">
        <f t="shared" si="2"/>
        <v>0.003252314814814819</v>
      </c>
      <c r="J11" s="13">
        <f t="shared" si="0"/>
        <v>0.003252314814814819</v>
      </c>
    </row>
    <row r="12" spans="1:10" s="10" customFormat="1" ht="15" customHeight="1">
      <c r="A12" s="12">
        <v>8</v>
      </c>
      <c r="B12" s="15" t="s">
        <v>125</v>
      </c>
      <c r="C12" s="15" t="s">
        <v>126</v>
      </c>
      <c r="D12" s="15" t="s">
        <v>40</v>
      </c>
      <c r="E12" s="15" t="s">
        <v>78</v>
      </c>
      <c r="F12" s="22">
        <v>0.026689814814814816</v>
      </c>
      <c r="G12" s="22">
        <v>0.026689814814814816</v>
      </c>
      <c r="H12" s="12" t="str">
        <f t="shared" si="1"/>
        <v>3.44/km</v>
      </c>
      <c r="I12" s="13">
        <f t="shared" si="2"/>
        <v>0.0034722222222222238</v>
      </c>
      <c r="J12" s="13">
        <f t="shared" si="0"/>
        <v>0</v>
      </c>
    </row>
    <row r="13" spans="1:10" s="10" customFormat="1" ht="15" customHeight="1">
      <c r="A13" s="12">
        <v>9</v>
      </c>
      <c r="B13" s="15" t="s">
        <v>127</v>
      </c>
      <c r="C13" s="15" t="s">
        <v>128</v>
      </c>
      <c r="D13" s="15" t="s">
        <v>26</v>
      </c>
      <c r="E13" s="15" t="s">
        <v>28</v>
      </c>
      <c r="F13" s="22">
        <v>0.026736111111111113</v>
      </c>
      <c r="G13" s="22">
        <v>0.026736111111111113</v>
      </c>
      <c r="H13" s="12" t="str">
        <f t="shared" si="1"/>
        <v>3.44/km</v>
      </c>
      <c r="I13" s="13">
        <f t="shared" si="2"/>
        <v>0.0035185185185185215</v>
      </c>
      <c r="J13" s="13">
        <f t="shared" si="0"/>
        <v>0</v>
      </c>
    </row>
    <row r="14" spans="1:10" s="10" customFormat="1" ht="15" customHeight="1">
      <c r="A14" s="12">
        <v>10</v>
      </c>
      <c r="B14" s="15" t="s">
        <v>129</v>
      </c>
      <c r="C14" s="15" t="s">
        <v>48</v>
      </c>
      <c r="D14" s="15" t="s">
        <v>40</v>
      </c>
      <c r="E14" s="15" t="s">
        <v>38</v>
      </c>
      <c r="F14" s="22">
        <v>0.027175925925925926</v>
      </c>
      <c r="G14" s="22">
        <v>0.027175925925925926</v>
      </c>
      <c r="H14" s="12" t="str">
        <f t="shared" si="1"/>
        <v>3.48/km</v>
      </c>
      <c r="I14" s="13">
        <f t="shared" si="2"/>
        <v>0.0039583333333333345</v>
      </c>
      <c r="J14" s="13">
        <f t="shared" si="0"/>
        <v>0.00048611111111111077</v>
      </c>
    </row>
    <row r="15" spans="1:10" s="10" customFormat="1" ht="15" customHeight="1">
      <c r="A15" s="12">
        <v>11</v>
      </c>
      <c r="B15" s="15" t="s">
        <v>130</v>
      </c>
      <c r="C15" s="15" t="s">
        <v>131</v>
      </c>
      <c r="D15" s="15" t="s">
        <v>40</v>
      </c>
      <c r="E15" s="15" t="s">
        <v>119</v>
      </c>
      <c r="F15" s="22">
        <v>0.027233796296296298</v>
      </c>
      <c r="G15" s="22">
        <v>0.027233796296296298</v>
      </c>
      <c r="H15" s="12" t="str">
        <f t="shared" si="1"/>
        <v>3.48/km</v>
      </c>
      <c r="I15" s="13">
        <f t="shared" si="2"/>
        <v>0.004016203703703706</v>
      </c>
      <c r="J15" s="13">
        <f t="shared" si="0"/>
        <v>0.0005439814814814821</v>
      </c>
    </row>
    <row r="16" spans="1:10" s="10" customFormat="1" ht="15" customHeight="1">
      <c r="A16" s="12">
        <v>12</v>
      </c>
      <c r="B16" s="15" t="s">
        <v>132</v>
      </c>
      <c r="C16" s="15" t="s">
        <v>133</v>
      </c>
      <c r="D16" s="15" t="s">
        <v>22</v>
      </c>
      <c r="E16" s="15" t="s">
        <v>119</v>
      </c>
      <c r="F16" s="22">
        <v>0.027372685185185184</v>
      </c>
      <c r="G16" s="22">
        <v>0.027372685185185184</v>
      </c>
      <c r="H16" s="12" t="str">
        <f t="shared" si="1"/>
        <v>3.50/km</v>
      </c>
      <c r="I16" s="13">
        <f t="shared" si="2"/>
        <v>0.004155092592592592</v>
      </c>
      <c r="J16" s="13">
        <f t="shared" si="0"/>
        <v>0.002442129629629631</v>
      </c>
    </row>
    <row r="17" spans="1:10" s="10" customFormat="1" ht="15" customHeight="1">
      <c r="A17" s="12">
        <v>13</v>
      </c>
      <c r="B17" s="15" t="s">
        <v>134</v>
      </c>
      <c r="C17" s="15" t="s">
        <v>39</v>
      </c>
      <c r="D17" s="15" t="s">
        <v>26</v>
      </c>
      <c r="E17" s="15" t="s">
        <v>119</v>
      </c>
      <c r="F17" s="22">
        <v>0.027407407407407408</v>
      </c>
      <c r="G17" s="22">
        <v>0.027407407407407408</v>
      </c>
      <c r="H17" s="12" t="str">
        <f t="shared" si="1"/>
        <v>3.50/km</v>
      </c>
      <c r="I17" s="13">
        <f t="shared" si="2"/>
        <v>0.004189814814814816</v>
      </c>
      <c r="J17" s="13">
        <f t="shared" si="0"/>
        <v>0.0006712962962962948</v>
      </c>
    </row>
    <row r="18" spans="1:10" s="10" customFormat="1" ht="15" customHeight="1">
      <c r="A18" s="12">
        <v>14</v>
      </c>
      <c r="B18" s="15" t="s">
        <v>135</v>
      </c>
      <c r="C18" s="15" t="s">
        <v>102</v>
      </c>
      <c r="D18" s="15" t="s">
        <v>22</v>
      </c>
      <c r="E18" s="15" t="s">
        <v>28</v>
      </c>
      <c r="F18" s="22">
        <v>0.0275</v>
      </c>
      <c r="G18" s="22">
        <v>0.0275</v>
      </c>
      <c r="H18" s="12" t="str">
        <f t="shared" si="1"/>
        <v>3.51/km</v>
      </c>
      <c r="I18" s="13">
        <f t="shared" si="2"/>
        <v>0.004282407407407408</v>
      </c>
      <c r="J18" s="13">
        <f t="shared" si="0"/>
        <v>0.002569444444444447</v>
      </c>
    </row>
    <row r="19" spans="1:10" s="10" customFormat="1" ht="15" customHeight="1">
      <c r="A19" s="12">
        <v>15</v>
      </c>
      <c r="B19" s="15" t="s">
        <v>29</v>
      </c>
      <c r="C19" s="15" t="s">
        <v>30</v>
      </c>
      <c r="D19" s="15" t="s">
        <v>26</v>
      </c>
      <c r="E19" s="15" t="s">
        <v>31</v>
      </c>
      <c r="F19" s="22">
        <v>0.027824074074074074</v>
      </c>
      <c r="G19" s="22">
        <v>0.027824074074074074</v>
      </c>
      <c r="H19" s="12" t="str">
        <f t="shared" si="1"/>
        <v>3.53/km</v>
      </c>
      <c r="I19" s="13">
        <f t="shared" si="2"/>
        <v>0.004606481481481482</v>
      </c>
      <c r="J19" s="13">
        <f t="shared" si="0"/>
        <v>0.0010879629629629607</v>
      </c>
    </row>
    <row r="20" spans="1:10" s="10" customFormat="1" ht="15" customHeight="1">
      <c r="A20" s="12">
        <v>16</v>
      </c>
      <c r="B20" s="15" t="s">
        <v>136</v>
      </c>
      <c r="C20" s="15" t="s">
        <v>137</v>
      </c>
      <c r="D20" s="15" t="s">
        <v>33</v>
      </c>
      <c r="E20" s="15" t="s">
        <v>78</v>
      </c>
      <c r="F20" s="22">
        <v>0.02787037037037037</v>
      </c>
      <c r="G20" s="22">
        <v>0.02787037037037037</v>
      </c>
      <c r="H20" s="12" t="str">
        <f t="shared" si="1"/>
        <v>3.54/km</v>
      </c>
      <c r="I20" s="13">
        <f t="shared" si="2"/>
        <v>0.0046527777777777765</v>
      </c>
      <c r="J20" s="13">
        <f t="shared" si="0"/>
        <v>0.002303240740740734</v>
      </c>
    </row>
    <row r="21" spans="1:10" ht="15" customHeight="1">
      <c r="A21" s="12">
        <v>17</v>
      </c>
      <c r="B21" s="15" t="s">
        <v>24</v>
      </c>
      <c r="C21" s="15" t="s">
        <v>25</v>
      </c>
      <c r="D21" s="15" t="s">
        <v>26</v>
      </c>
      <c r="E21" s="15" t="s">
        <v>27</v>
      </c>
      <c r="F21" s="22">
        <v>0.02802083333333333</v>
      </c>
      <c r="G21" s="22">
        <v>0.02802083333333333</v>
      </c>
      <c r="H21" s="12" t="str">
        <f t="shared" si="1"/>
        <v>3.55/km</v>
      </c>
      <c r="I21" s="13">
        <f t="shared" si="2"/>
        <v>0.00480324074074074</v>
      </c>
      <c r="J21" s="13">
        <f t="shared" si="0"/>
        <v>0.0012847222222222184</v>
      </c>
    </row>
    <row r="22" spans="1:10" ht="15" customHeight="1">
      <c r="A22" s="12">
        <v>18</v>
      </c>
      <c r="B22" s="15" t="s">
        <v>138</v>
      </c>
      <c r="C22" s="15" t="s">
        <v>139</v>
      </c>
      <c r="D22" s="15" t="s">
        <v>35</v>
      </c>
      <c r="E22" s="15" t="s">
        <v>140</v>
      </c>
      <c r="F22" s="22">
        <v>0.028356481481481483</v>
      </c>
      <c r="G22" s="22">
        <v>0.028356481481481483</v>
      </c>
      <c r="H22" s="12" t="str">
        <f t="shared" si="1"/>
        <v>3.58/km</v>
      </c>
      <c r="I22" s="13">
        <f t="shared" si="2"/>
        <v>0.005138888888888891</v>
      </c>
      <c r="J22" s="13">
        <f t="shared" si="0"/>
        <v>0.005138888888888891</v>
      </c>
    </row>
    <row r="23" spans="1:10" ht="15" customHeight="1">
      <c r="A23" s="12">
        <v>19</v>
      </c>
      <c r="B23" s="15" t="s">
        <v>141</v>
      </c>
      <c r="C23" s="15" t="s">
        <v>142</v>
      </c>
      <c r="D23" s="15" t="s">
        <v>26</v>
      </c>
      <c r="E23" s="15" t="s">
        <v>143</v>
      </c>
      <c r="F23" s="22">
        <v>0.028645833333333332</v>
      </c>
      <c r="G23" s="22">
        <v>0.028645833333333332</v>
      </c>
      <c r="H23" s="12" t="str">
        <f t="shared" si="1"/>
        <v>4.00/km</v>
      </c>
      <c r="I23" s="13">
        <f t="shared" si="2"/>
        <v>0.00542824074074074</v>
      </c>
      <c r="J23" s="13">
        <f t="shared" si="0"/>
        <v>0.001909722222222219</v>
      </c>
    </row>
    <row r="24" spans="1:10" ht="15" customHeight="1">
      <c r="A24" s="12">
        <v>20</v>
      </c>
      <c r="B24" s="15" t="s">
        <v>144</v>
      </c>
      <c r="C24" s="15" t="s">
        <v>145</v>
      </c>
      <c r="D24" s="15" t="s">
        <v>33</v>
      </c>
      <c r="E24" s="15" t="s">
        <v>119</v>
      </c>
      <c r="F24" s="22">
        <v>0.02872685185185185</v>
      </c>
      <c r="G24" s="22">
        <v>0.02872685185185185</v>
      </c>
      <c r="H24" s="12" t="str">
        <f t="shared" si="1"/>
        <v>4.01/km</v>
      </c>
      <c r="I24" s="13">
        <f t="shared" si="2"/>
        <v>0.005509259259259259</v>
      </c>
      <c r="J24" s="13">
        <f t="shared" si="0"/>
        <v>0.0031597222222222165</v>
      </c>
    </row>
    <row r="25" spans="1:10" ht="15" customHeight="1">
      <c r="A25" s="12">
        <v>21</v>
      </c>
      <c r="B25" s="15" t="s">
        <v>146</v>
      </c>
      <c r="C25" s="15" t="s">
        <v>147</v>
      </c>
      <c r="D25" s="15" t="s">
        <v>35</v>
      </c>
      <c r="E25" s="15" t="s">
        <v>148</v>
      </c>
      <c r="F25" s="22">
        <v>0.028749999999999998</v>
      </c>
      <c r="G25" s="22">
        <v>0.028749999999999998</v>
      </c>
      <c r="H25" s="12" t="str">
        <f t="shared" si="1"/>
        <v>4.01/km</v>
      </c>
      <c r="I25" s="13">
        <f t="shared" si="2"/>
        <v>0.005532407407407406</v>
      </c>
      <c r="J25" s="13">
        <f t="shared" si="0"/>
        <v>0.005532407407407406</v>
      </c>
    </row>
    <row r="26" spans="1:10" ht="15" customHeight="1">
      <c r="A26" s="12">
        <v>22</v>
      </c>
      <c r="B26" s="15" t="s">
        <v>18</v>
      </c>
      <c r="C26" s="15" t="s">
        <v>15</v>
      </c>
      <c r="D26" s="15" t="s">
        <v>35</v>
      </c>
      <c r="E26" s="15" t="s">
        <v>42</v>
      </c>
      <c r="F26" s="22">
        <v>0.02892361111111111</v>
      </c>
      <c r="G26" s="22">
        <v>0.02892361111111111</v>
      </c>
      <c r="H26" s="12" t="str">
        <f t="shared" si="1"/>
        <v>4.03/km</v>
      </c>
      <c r="I26" s="13">
        <f t="shared" si="2"/>
        <v>0.0057060185185185165</v>
      </c>
      <c r="J26" s="13">
        <f t="shared" si="0"/>
        <v>0.0057060185185185165</v>
      </c>
    </row>
    <row r="27" spans="1:10" ht="15" customHeight="1">
      <c r="A27" s="12">
        <v>23</v>
      </c>
      <c r="B27" s="15" t="s">
        <v>149</v>
      </c>
      <c r="C27" s="15" t="s">
        <v>43</v>
      </c>
      <c r="D27" s="15" t="s">
        <v>22</v>
      </c>
      <c r="E27" s="15" t="s">
        <v>150</v>
      </c>
      <c r="F27" s="22">
        <v>0.029027777777777777</v>
      </c>
      <c r="G27" s="22">
        <v>0.029027777777777777</v>
      </c>
      <c r="H27" s="12" t="str">
        <f t="shared" si="1"/>
        <v>4.03/km</v>
      </c>
      <c r="I27" s="13">
        <f t="shared" si="2"/>
        <v>0.005810185185185186</v>
      </c>
      <c r="J27" s="13">
        <f t="shared" si="0"/>
        <v>0.004097222222222224</v>
      </c>
    </row>
    <row r="28" spans="1:10" ht="15" customHeight="1">
      <c r="A28" s="12">
        <v>24</v>
      </c>
      <c r="B28" s="15" t="s">
        <v>151</v>
      </c>
      <c r="C28" s="15" t="s">
        <v>152</v>
      </c>
      <c r="D28" s="15" t="s">
        <v>26</v>
      </c>
      <c r="E28" s="15" t="s">
        <v>119</v>
      </c>
      <c r="F28" s="22">
        <v>0.0290625</v>
      </c>
      <c r="G28" s="22">
        <v>0.0290625</v>
      </c>
      <c r="H28" s="12" t="str">
        <f t="shared" si="1"/>
        <v>4.04/km</v>
      </c>
      <c r="I28" s="13">
        <f t="shared" si="2"/>
        <v>0.00584490740740741</v>
      </c>
      <c r="J28" s="13">
        <f t="shared" si="0"/>
        <v>0.0023263888888888883</v>
      </c>
    </row>
    <row r="29" spans="1:10" ht="15" customHeight="1">
      <c r="A29" s="12">
        <v>25</v>
      </c>
      <c r="B29" s="15" t="s">
        <v>153</v>
      </c>
      <c r="C29" s="15" t="s">
        <v>21</v>
      </c>
      <c r="D29" s="15" t="s">
        <v>26</v>
      </c>
      <c r="E29" s="15" t="s">
        <v>119</v>
      </c>
      <c r="F29" s="22">
        <v>0.029120370370370366</v>
      </c>
      <c r="G29" s="22">
        <v>0.029120370370370366</v>
      </c>
      <c r="H29" s="12" t="str">
        <f t="shared" si="1"/>
        <v>4.04/km</v>
      </c>
      <c r="I29" s="13">
        <f t="shared" si="2"/>
        <v>0.005902777777777774</v>
      </c>
      <c r="J29" s="13">
        <f t="shared" si="0"/>
        <v>0.0023842592592592526</v>
      </c>
    </row>
    <row r="30" spans="1:10" ht="15" customHeight="1">
      <c r="A30" s="12">
        <v>26</v>
      </c>
      <c r="B30" s="15" t="s">
        <v>154</v>
      </c>
      <c r="C30" s="15" t="s">
        <v>155</v>
      </c>
      <c r="D30" s="15" t="s">
        <v>46</v>
      </c>
      <c r="E30" s="15" t="s">
        <v>156</v>
      </c>
      <c r="F30" s="22">
        <v>0.029618055555555554</v>
      </c>
      <c r="G30" s="22">
        <v>0.029618055555555554</v>
      </c>
      <c r="H30" s="12" t="str">
        <f t="shared" si="1"/>
        <v>4.08/km</v>
      </c>
      <c r="I30" s="13">
        <f t="shared" si="2"/>
        <v>0.006400462962962962</v>
      </c>
      <c r="J30" s="13">
        <f t="shared" si="0"/>
        <v>0</v>
      </c>
    </row>
    <row r="31" spans="1:10" ht="15" customHeight="1">
      <c r="A31" s="12">
        <v>27</v>
      </c>
      <c r="B31" s="15" t="s">
        <v>157</v>
      </c>
      <c r="C31" s="15" t="s">
        <v>86</v>
      </c>
      <c r="D31" s="15" t="s">
        <v>46</v>
      </c>
      <c r="E31" s="15" t="s">
        <v>148</v>
      </c>
      <c r="F31" s="22">
        <v>0.03050925925925926</v>
      </c>
      <c r="G31" s="22">
        <v>0.03050925925925926</v>
      </c>
      <c r="H31" s="12" t="str">
        <f t="shared" si="1"/>
        <v>4.16/km</v>
      </c>
      <c r="I31" s="13">
        <f t="shared" si="2"/>
        <v>0.0072916666666666685</v>
      </c>
      <c r="J31" s="13">
        <f t="shared" si="0"/>
        <v>0.0008912037037037066</v>
      </c>
    </row>
    <row r="32" spans="1:10" ht="15" customHeight="1">
      <c r="A32" s="12">
        <v>28</v>
      </c>
      <c r="B32" s="15" t="s">
        <v>158</v>
      </c>
      <c r="C32" s="15" t="s">
        <v>159</v>
      </c>
      <c r="D32" s="15" t="s">
        <v>22</v>
      </c>
      <c r="E32" s="15" t="s">
        <v>148</v>
      </c>
      <c r="F32" s="22">
        <v>0.030763888888888886</v>
      </c>
      <c r="G32" s="22">
        <v>0.030763888888888886</v>
      </c>
      <c r="H32" s="12" t="str">
        <f t="shared" si="1"/>
        <v>4.18/km</v>
      </c>
      <c r="I32" s="13">
        <f t="shared" si="2"/>
        <v>0.007546296296296294</v>
      </c>
      <c r="J32" s="13">
        <f t="shared" si="0"/>
        <v>0.005833333333333333</v>
      </c>
    </row>
    <row r="33" spans="1:10" ht="15" customHeight="1">
      <c r="A33" s="12">
        <v>29</v>
      </c>
      <c r="B33" s="15" t="s">
        <v>44</v>
      </c>
      <c r="C33" s="15" t="s">
        <v>45</v>
      </c>
      <c r="D33" s="15" t="s">
        <v>46</v>
      </c>
      <c r="E33" s="15" t="s">
        <v>47</v>
      </c>
      <c r="F33" s="22">
        <v>0.03099537037037037</v>
      </c>
      <c r="G33" s="22">
        <v>0.03099537037037037</v>
      </c>
      <c r="H33" s="12" t="str">
        <f t="shared" si="1"/>
        <v>4.20/km</v>
      </c>
      <c r="I33" s="13">
        <f t="shared" si="2"/>
        <v>0.007777777777777779</v>
      </c>
      <c r="J33" s="13">
        <f t="shared" si="0"/>
        <v>0.0013773148148148173</v>
      </c>
    </row>
    <row r="34" spans="1:10" ht="15" customHeight="1">
      <c r="A34" s="12">
        <v>30</v>
      </c>
      <c r="B34" s="15" t="s">
        <v>160</v>
      </c>
      <c r="C34" s="15" t="s">
        <v>86</v>
      </c>
      <c r="D34" s="15" t="s">
        <v>22</v>
      </c>
      <c r="E34" s="15" t="s">
        <v>161</v>
      </c>
      <c r="F34" s="22">
        <v>0.031203703703703702</v>
      </c>
      <c r="G34" s="22">
        <v>0.031203703703703702</v>
      </c>
      <c r="H34" s="12" t="str">
        <f t="shared" si="1"/>
        <v>4.22/km</v>
      </c>
      <c r="I34" s="13">
        <f t="shared" si="2"/>
        <v>0.00798611111111111</v>
      </c>
      <c r="J34" s="13">
        <f t="shared" si="0"/>
        <v>0.006273148148148149</v>
      </c>
    </row>
    <row r="35" spans="1:10" ht="15" customHeight="1">
      <c r="A35" s="12">
        <v>31</v>
      </c>
      <c r="B35" s="15" t="s">
        <v>162</v>
      </c>
      <c r="C35" s="15" t="s">
        <v>163</v>
      </c>
      <c r="D35" s="15" t="s">
        <v>35</v>
      </c>
      <c r="E35" s="15" t="s">
        <v>119</v>
      </c>
      <c r="F35" s="22">
        <v>0.03138888888888889</v>
      </c>
      <c r="G35" s="22">
        <v>0.03138888888888889</v>
      </c>
      <c r="H35" s="12" t="str">
        <f t="shared" si="1"/>
        <v>4.23/km</v>
      </c>
      <c r="I35" s="13">
        <f t="shared" si="2"/>
        <v>0.008171296296296298</v>
      </c>
      <c r="J35" s="13">
        <f t="shared" si="0"/>
        <v>0.008171296296296298</v>
      </c>
    </row>
    <row r="36" spans="1:10" ht="15" customHeight="1">
      <c r="A36" s="12">
        <v>32</v>
      </c>
      <c r="B36" s="15" t="s">
        <v>164</v>
      </c>
      <c r="C36" s="15" t="s">
        <v>30</v>
      </c>
      <c r="D36" s="15" t="s">
        <v>46</v>
      </c>
      <c r="E36" s="15" t="s">
        <v>38</v>
      </c>
      <c r="F36" s="22">
        <v>0.03152777777777777</v>
      </c>
      <c r="G36" s="22">
        <v>0.03152777777777777</v>
      </c>
      <c r="H36" s="12" t="str">
        <f t="shared" si="1"/>
        <v>4.24/km</v>
      </c>
      <c r="I36" s="13">
        <f t="shared" si="2"/>
        <v>0.008310185185185181</v>
      </c>
      <c r="J36" s="13">
        <f t="shared" si="0"/>
        <v>0.001909722222222219</v>
      </c>
    </row>
    <row r="37" spans="1:10" ht="15" customHeight="1">
      <c r="A37" s="12">
        <v>33</v>
      </c>
      <c r="B37" s="15" t="s">
        <v>165</v>
      </c>
      <c r="C37" s="15" t="s">
        <v>166</v>
      </c>
      <c r="D37" s="15" t="s">
        <v>46</v>
      </c>
      <c r="E37" s="15" t="s">
        <v>34</v>
      </c>
      <c r="F37" s="22">
        <v>0.03193287037037037</v>
      </c>
      <c r="G37" s="22">
        <v>0.03193287037037037</v>
      </c>
      <c r="H37" s="12" t="str">
        <f t="shared" si="1"/>
        <v>4.28/km</v>
      </c>
      <c r="I37" s="13">
        <f t="shared" si="2"/>
        <v>0.008715277777777777</v>
      </c>
      <c r="J37" s="13">
        <f aca="true" t="shared" si="3" ref="J37:J68">G37-INDEX($G$5:$G$102,MATCH(D37,$D$5:$D$102,0))</f>
        <v>0.0023148148148148147</v>
      </c>
    </row>
    <row r="38" spans="1:10" ht="15" customHeight="1">
      <c r="A38" s="12">
        <v>34</v>
      </c>
      <c r="B38" s="15" t="s">
        <v>49</v>
      </c>
      <c r="C38" s="15" t="s">
        <v>50</v>
      </c>
      <c r="D38" s="15" t="s">
        <v>51</v>
      </c>
      <c r="E38" s="15" t="s">
        <v>28</v>
      </c>
      <c r="F38" s="22">
        <v>0.03200231481481482</v>
      </c>
      <c r="G38" s="22">
        <v>0.03200231481481482</v>
      </c>
      <c r="H38" s="12" t="str">
        <f t="shared" si="1"/>
        <v>4.28/km</v>
      </c>
      <c r="I38" s="13">
        <f t="shared" si="2"/>
        <v>0.008784722222222225</v>
      </c>
      <c r="J38" s="13">
        <f t="shared" si="3"/>
        <v>0</v>
      </c>
    </row>
    <row r="39" spans="1:10" ht="15" customHeight="1">
      <c r="A39" s="12">
        <v>35</v>
      </c>
      <c r="B39" s="15" t="s">
        <v>167</v>
      </c>
      <c r="C39" s="15" t="s">
        <v>12</v>
      </c>
      <c r="D39" s="15" t="s">
        <v>22</v>
      </c>
      <c r="E39" s="15" t="s">
        <v>119</v>
      </c>
      <c r="F39" s="22">
        <v>0.03229166666666667</v>
      </c>
      <c r="G39" s="22">
        <v>0.03229166666666667</v>
      </c>
      <c r="H39" s="12" t="str">
        <f t="shared" si="1"/>
        <v>4.31/km</v>
      </c>
      <c r="I39" s="13">
        <f t="shared" si="2"/>
        <v>0.009074074074074078</v>
      </c>
      <c r="J39" s="13">
        <f t="shared" si="3"/>
        <v>0.007361111111111117</v>
      </c>
    </row>
    <row r="40" spans="1:10" ht="15" customHeight="1">
      <c r="A40" s="12">
        <v>36</v>
      </c>
      <c r="B40" s="15" t="s">
        <v>54</v>
      </c>
      <c r="C40" s="15" t="s">
        <v>55</v>
      </c>
      <c r="D40" s="15" t="s">
        <v>40</v>
      </c>
      <c r="E40" s="15" t="s">
        <v>56</v>
      </c>
      <c r="F40" s="22">
        <v>0.032372685185185185</v>
      </c>
      <c r="G40" s="22">
        <v>0.032372685185185185</v>
      </c>
      <c r="H40" s="12" t="str">
        <f t="shared" si="1"/>
        <v>4.32/km</v>
      </c>
      <c r="I40" s="13">
        <f t="shared" si="2"/>
        <v>0.009155092592592593</v>
      </c>
      <c r="J40" s="13">
        <f t="shared" si="3"/>
        <v>0.005682870370370369</v>
      </c>
    </row>
    <row r="41" spans="1:10" ht="15" customHeight="1">
      <c r="A41" s="16">
        <v>37</v>
      </c>
      <c r="B41" s="19" t="s">
        <v>168</v>
      </c>
      <c r="C41" s="19" t="s">
        <v>86</v>
      </c>
      <c r="D41" s="19" t="s">
        <v>81</v>
      </c>
      <c r="E41" s="19" t="s">
        <v>111</v>
      </c>
      <c r="F41" s="23">
        <v>0.032511574074074075</v>
      </c>
      <c r="G41" s="23">
        <v>0.032511574074074075</v>
      </c>
      <c r="H41" s="16" t="str">
        <f t="shared" si="1"/>
        <v>4.33/km</v>
      </c>
      <c r="I41" s="18">
        <f t="shared" si="2"/>
        <v>0.009293981481481483</v>
      </c>
      <c r="J41" s="18">
        <f t="shared" si="3"/>
        <v>0</v>
      </c>
    </row>
    <row r="42" spans="1:10" ht="15" customHeight="1">
      <c r="A42" s="12">
        <v>38</v>
      </c>
      <c r="B42" s="15" t="s">
        <v>169</v>
      </c>
      <c r="C42" s="15" t="s">
        <v>170</v>
      </c>
      <c r="D42" s="15" t="s">
        <v>40</v>
      </c>
      <c r="E42" s="15" t="s">
        <v>72</v>
      </c>
      <c r="F42" s="22">
        <v>0.032673611111111105</v>
      </c>
      <c r="G42" s="22">
        <v>0.032673611111111105</v>
      </c>
      <c r="H42" s="12" t="str">
        <f t="shared" si="1"/>
        <v>4.34/km</v>
      </c>
      <c r="I42" s="13">
        <f t="shared" si="2"/>
        <v>0.009456018518518513</v>
      </c>
      <c r="J42" s="13">
        <f t="shared" si="3"/>
        <v>0.005983796296296289</v>
      </c>
    </row>
    <row r="43" spans="1:10" ht="15" customHeight="1">
      <c r="A43" s="12">
        <v>39</v>
      </c>
      <c r="B43" s="15" t="s">
        <v>171</v>
      </c>
      <c r="C43" s="15" t="s">
        <v>172</v>
      </c>
      <c r="D43" s="15" t="s">
        <v>40</v>
      </c>
      <c r="E43" s="15" t="s">
        <v>148</v>
      </c>
      <c r="F43" s="22">
        <v>0.03270833333333333</v>
      </c>
      <c r="G43" s="22">
        <v>0.03270833333333333</v>
      </c>
      <c r="H43" s="12" t="str">
        <f t="shared" si="1"/>
        <v>4.34/km</v>
      </c>
      <c r="I43" s="13">
        <f t="shared" si="2"/>
        <v>0.00949074074074074</v>
      </c>
      <c r="J43" s="13">
        <f t="shared" si="3"/>
        <v>0.006018518518518517</v>
      </c>
    </row>
    <row r="44" spans="1:10" ht="15" customHeight="1">
      <c r="A44" s="12">
        <v>40</v>
      </c>
      <c r="B44" s="15" t="s">
        <v>59</v>
      </c>
      <c r="C44" s="15" t="s">
        <v>60</v>
      </c>
      <c r="D44" s="15" t="s">
        <v>22</v>
      </c>
      <c r="E44" s="15" t="s">
        <v>56</v>
      </c>
      <c r="F44" s="22">
        <v>0.03347222222222222</v>
      </c>
      <c r="G44" s="22">
        <v>0.03347222222222222</v>
      </c>
      <c r="H44" s="12" t="str">
        <f t="shared" si="1"/>
        <v>4.41/km</v>
      </c>
      <c r="I44" s="13">
        <f t="shared" si="2"/>
        <v>0.010254629629629631</v>
      </c>
      <c r="J44" s="13">
        <f t="shared" si="3"/>
        <v>0.00854166666666667</v>
      </c>
    </row>
    <row r="45" spans="1:10" ht="15" customHeight="1">
      <c r="A45" s="12">
        <v>41</v>
      </c>
      <c r="B45" s="15" t="s">
        <v>67</v>
      </c>
      <c r="C45" s="15" t="s">
        <v>68</v>
      </c>
      <c r="D45" s="15" t="s">
        <v>51</v>
      </c>
      <c r="E45" s="15" t="s">
        <v>69</v>
      </c>
      <c r="F45" s="22">
        <v>0.03356481481481482</v>
      </c>
      <c r="G45" s="22">
        <v>0.03356481481481482</v>
      </c>
      <c r="H45" s="12" t="str">
        <f t="shared" si="1"/>
        <v>4.42/km</v>
      </c>
      <c r="I45" s="13">
        <f t="shared" si="2"/>
        <v>0.010347222222222226</v>
      </c>
      <c r="J45" s="13">
        <f t="shared" si="3"/>
        <v>0.0015625000000000014</v>
      </c>
    </row>
    <row r="46" spans="1:10" ht="15" customHeight="1">
      <c r="A46" s="12">
        <v>42</v>
      </c>
      <c r="B46" s="15" t="s">
        <v>173</v>
      </c>
      <c r="C46" s="15" t="s">
        <v>174</v>
      </c>
      <c r="D46" s="15" t="s">
        <v>35</v>
      </c>
      <c r="E46" s="15" t="s">
        <v>175</v>
      </c>
      <c r="F46" s="22">
        <v>0.03381944444444445</v>
      </c>
      <c r="G46" s="22">
        <v>0.03381944444444445</v>
      </c>
      <c r="H46" s="12" t="str">
        <f t="shared" si="1"/>
        <v>4.44/km</v>
      </c>
      <c r="I46" s="13">
        <f t="shared" si="2"/>
        <v>0.010601851851851859</v>
      </c>
      <c r="J46" s="13">
        <f t="shared" si="3"/>
        <v>0.010601851851851859</v>
      </c>
    </row>
    <row r="47" spans="1:10" ht="15" customHeight="1">
      <c r="A47" s="12">
        <v>43</v>
      </c>
      <c r="B47" s="15" t="s">
        <v>65</v>
      </c>
      <c r="C47" s="15" t="s">
        <v>39</v>
      </c>
      <c r="D47" s="15" t="s">
        <v>40</v>
      </c>
      <c r="E47" s="15" t="s">
        <v>66</v>
      </c>
      <c r="F47" s="22">
        <v>0.03466435185185185</v>
      </c>
      <c r="G47" s="22">
        <v>0.03466435185185185</v>
      </c>
      <c r="H47" s="12" t="str">
        <f t="shared" si="1"/>
        <v>4.51/km</v>
      </c>
      <c r="I47" s="13">
        <f t="shared" si="2"/>
        <v>0.011446759259259257</v>
      </c>
      <c r="J47" s="13">
        <f t="shared" si="3"/>
        <v>0.007974537037037033</v>
      </c>
    </row>
    <row r="48" spans="1:10" ht="15" customHeight="1">
      <c r="A48" s="12">
        <v>44</v>
      </c>
      <c r="B48" s="15" t="s">
        <v>176</v>
      </c>
      <c r="C48" s="15" t="s">
        <v>177</v>
      </c>
      <c r="D48" s="15" t="s">
        <v>26</v>
      </c>
      <c r="E48" s="15" t="s">
        <v>178</v>
      </c>
      <c r="F48" s="22">
        <v>0.03515046296296296</v>
      </c>
      <c r="G48" s="22">
        <v>0.03515046296296296</v>
      </c>
      <c r="H48" s="12" t="str">
        <f t="shared" si="1"/>
        <v>4.55/km</v>
      </c>
      <c r="I48" s="13">
        <f t="shared" si="2"/>
        <v>0.011932870370370368</v>
      </c>
      <c r="J48" s="13">
        <f t="shared" si="3"/>
        <v>0.008414351851851846</v>
      </c>
    </row>
    <row r="49" spans="1:10" ht="15" customHeight="1">
      <c r="A49" s="12">
        <v>45</v>
      </c>
      <c r="B49" s="15" t="s">
        <v>179</v>
      </c>
      <c r="C49" s="15" t="s">
        <v>180</v>
      </c>
      <c r="D49" s="15" t="s">
        <v>35</v>
      </c>
      <c r="E49" s="15" t="s">
        <v>56</v>
      </c>
      <c r="F49" s="22">
        <v>0.03540509259259259</v>
      </c>
      <c r="G49" s="22">
        <v>0.03540509259259259</v>
      </c>
      <c r="H49" s="12" t="str">
        <f t="shared" si="1"/>
        <v>4.57/km</v>
      </c>
      <c r="I49" s="13">
        <f t="shared" si="2"/>
        <v>0.0121875</v>
      </c>
      <c r="J49" s="13">
        <f t="shared" si="3"/>
        <v>0.0121875</v>
      </c>
    </row>
    <row r="50" spans="1:10" ht="15" customHeight="1">
      <c r="A50" s="12">
        <v>46</v>
      </c>
      <c r="B50" s="15" t="s">
        <v>181</v>
      </c>
      <c r="C50" s="15" t="s">
        <v>182</v>
      </c>
      <c r="D50" s="15" t="s">
        <v>33</v>
      </c>
      <c r="E50" s="15" t="s">
        <v>119</v>
      </c>
      <c r="F50" s="22">
        <v>0.03540509259259259</v>
      </c>
      <c r="G50" s="22">
        <v>0.03540509259259259</v>
      </c>
      <c r="H50" s="12" t="str">
        <f t="shared" si="1"/>
        <v>4.57/km</v>
      </c>
      <c r="I50" s="13">
        <f t="shared" si="2"/>
        <v>0.0121875</v>
      </c>
      <c r="J50" s="13">
        <f t="shared" si="3"/>
        <v>0.009837962962962958</v>
      </c>
    </row>
    <row r="51" spans="1:10" ht="15" customHeight="1">
      <c r="A51" s="12">
        <v>47</v>
      </c>
      <c r="B51" s="15" t="s">
        <v>183</v>
      </c>
      <c r="C51" s="15" t="s">
        <v>184</v>
      </c>
      <c r="D51" s="15" t="s">
        <v>22</v>
      </c>
      <c r="E51" s="15" t="s">
        <v>185</v>
      </c>
      <c r="F51" s="22">
        <v>0.035486111111111114</v>
      </c>
      <c r="G51" s="22">
        <v>0.035486111111111114</v>
      </c>
      <c r="H51" s="12" t="str">
        <f t="shared" si="1"/>
        <v>4.58/km</v>
      </c>
      <c r="I51" s="13">
        <f t="shared" si="2"/>
        <v>0.012268518518518522</v>
      </c>
      <c r="J51" s="13">
        <f t="shared" si="3"/>
        <v>0.010555555555555561</v>
      </c>
    </row>
    <row r="52" spans="1:10" ht="15" customHeight="1">
      <c r="A52" s="12">
        <v>48</v>
      </c>
      <c r="B52" s="15" t="s">
        <v>70</v>
      </c>
      <c r="C52" s="15" t="s">
        <v>71</v>
      </c>
      <c r="D52" s="15" t="s">
        <v>53</v>
      </c>
      <c r="E52" s="15" t="s">
        <v>72</v>
      </c>
      <c r="F52" s="22">
        <v>0.03603009259259259</v>
      </c>
      <c r="G52" s="22">
        <v>0.03603009259259259</v>
      </c>
      <c r="H52" s="12" t="str">
        <f t="shared" si="1"/>
        <v>5.02/km</v>
      </c>
      <c r="I52" s="13">
        <f t="shared" si="2"/>
        <v>0.012812500000000001</v>
      </c>
      <c r="J52" s="13">
        <f t="shared" si="3"/>
        <v>0</v>
      </c>
    </row>
    <row r="53" spans="1:10" ht="15" customHeight="1">
      <c r="A53" s="12">
        <v>49</v>
      </c>
      <c r="B53" s="15" t="s">
        <v>74</v>
      </c>
      <c r="C53" s="15" t="s">
        <v>75</v>
      </c>
      <c r="D53" s="15" t="s">
        <v>26</v>
      </c>
      <c r="E53" s="15" t="s">
        <v>72</v>
      </c>
      <c r="F53" s="22">
        <v>0.03605324074074074</v>
      </c>
      <c r="G53" s="22">
        <v>0.03605324074074074</v>
      </c>
      <c r="H53" s="12" t="str">
        <f t="shared" si="1"/>
        <v>5.02/km</v>
      </c>
      <c r="I53" s="13">
        <f t="shared" si="2"/>
        <v>0.012835648148148148</v>
      </c>
      <c r="J53" s="13">
        <f t="shared" si="3"/>
        <v>0.009317129629629627</v>
      </c>
    </row>
    <row r="54" spans="1:10" ht="15" customHeight="1">
      <c r="A54" s="12">
        <v>50</v>
      </c>
      <c r="B54" s="15" t="s">
        <v>186</v>
      </c>
      <c r="C54" s="15" t="s">
        <v>15</v>
      </c>
      <c r="D54" s="15" t="s">
        <v>26</v>
      </c>
      <c r="E54" s="15" t="s">
        <v>187</v>
      </c>
      <c r="F54" s="22">
        <v>0.03721064814814815</v>
      </c>
      <c r="G54" s="22">
        <v>0.03721064814814815</v>
      </c>
      <c r="H54" s="12" t="str">
        <f t="shared" si="1"/>
        <v>5.12/km</v>
      </c>
      <c r="I54" s="13">
        <f t="shared" si="2"/>
        <v>0.01399305555555556</v>
      </c>
      <c r="J54" s="13">
        <f t="shared" si="3"/>
        <v>0.01047453703703704</v>
      </c>
    </row>
    <row r="55" spans="1:10" ht="15" customHeight="1">
      <c r="A55" s="12">
        <v>51</v>
      </c>
      <c r="B55" s="15" t="s">
        <v>188</v>
      </c>
      <c r="C55" s="15" t="s">
        <v>189</v>
      </c>
      <c r="D55" s="15" t="s">
        <v>26</v>
      </c>
      <c r="E55" s="15" t="s">
        <v>190</v>
      </c>
      <c r="F55" s="22">
        <v>0.03736111111111111</v>
      </c>
      <c r="G55" s="22">
        <v>0.03736111111111111</v>
      </c>
      <c r="H55" s="12" t="str">
        <f t="shared" si="1"/>
        <v>5.13/km</v>
      </c>
      <c r="I55" s="13">
        <f t="shared" si="2"/>
        <v>0.014143518518518517</v>
      </c>
      <c r="J55" s="13">
        <f t="shared" si="3"/>
        <v>0.010624999999999996</v>
      </c>
    </row>
    <row r="56" spans="1:10" ht="15" customHeight="1">
      <c r="A56" s="12">
        <v>52</v>
      </c>
      <c r="B56" s="15" t="s">
        <v>19</v>
      </c>
      <c r="C56" s="15" t="s">
        <v>16</v>
      </c>
      <c r="D56" s="15" t="s">
        <v>26</v>
      </c>
      <c r="E56" s="15" t="s">
        <v>76</v>
      </c>
      <c r="F56" s="22">
        <v>0.03761574074074074</v>
      </c>
      <c r="G56" s="22">
        <v>0.03761574074074074</v>
      </c>
      <c r="H56" s="12" t="str">
        <f t="shared" si="1"/>
        <v>5.16/km</v>
      </c>
      <c r="I56" s="13">
        <f t="shared" si="2"/>
        <v>0.01439814814814815</v>
      </c>
      <c r="J56" s="13">
        <f t="shared" si="3"/>
        <v>0.010879629629629628</v>
      </c>
    </row>
    <row r="57" spans="1:10" ht="15" customHeight="1">
      <c r="A57" s="12">
        <v>53</v>
      </c>
      <c r="B57" s="15" t="s">
        <v>79</v>
      </c>
      <c r="C57" s="15" t="s">
        <v>80</v>
      </c>
      <c r="D57" s="15" t="s">
        <v>63</v>
      </c>
      <c r="E57" s="15" t="s">
        <v>47</v>
      </c>
      <c r="F57" s="22">
        <v>0.03767361111111111</v>
      </c>
      <c r="G57" s="22">
        <v>0.03767361111111111</v>
      </c>
      <c r="H57" s="12" t="str">
        <f t="shared" si="1"/>
        <v>5.16/km</v>
      </c>
      <c r="I57" s="13">
        <f t="shared" si="2"/>
        <v>0.014456018518518517</v>
      </c>
      <c r="J57" s="13">
        <f t="shared" si="3"/>
        <v>0</v>
      </c>
    </row>
    <row r="58" spans="1:10" ht="15" customHeight="1">
      <c r="A58" s="12">
        <v>54</v>
      </c>
      <c r="B58" s="15" t="s">
        <v>191</v>
      </c>
      <c r="C58" s="15" t="s">
        <v>192</v>
      </c>
      <c r="D58" s="15" t="s">
        <v>105</v>
      </c>
      <c r="E58" s="15" t="s">
        <v>193</v>
      </c>
      <c r="F58" s="22">
        <v>0.03770833333333333</v>
      </c>
      <c r="G58" s="22">
        <v>0.03770833333333333</v>
      </c>
      <c r="H58" s="12" t="str">
        <f t="shared" si="1"/>
        <v>5.16/km</v>
      </c>
      <c r="I58" s="13">
        <f t="shared" si="2"/>
        <v>0.014490740740740738</v>
      </c>
      <c r="J58" s="13">
        <f t="shared" si="3"/>
        <v>0</v>
      </c>
    </row>
    <row r="59" spans="1:10" ht="15" customHeight="1">
      <c r="A59" s="12">
        <v>55</v>
      </c>
      <c r="B59" s="15" t="s">
        <v>194</v>
      </c>
      <c r="C59" s="15" t="s">
        <v>195</v>
      </c>
      <c r="D59" s="15" t="s">
        <v>105</v>
      </c>
      <c r="E59" s="15" t="s">
        <v>38</v>
      </c>
      <c r="F59" s="22">
        <v>0.03789351851851852</v>
      </c>
      <c r="G59" s="22">
        <v>0.03789351851851852</v>
      </c>
      <c r="H59" s="12" t="str">
        <f t="shared" si="1"/>
        <v>5.18/km</v>
      </c>
      <c r="I59" s="13">
        <f t="shared" si="2"/>
        <v>0.014675925925925929</v>
      </c>
      <c r="J59" s="13">
        <f t="shared" si="3"/>
        <v>0.000185185185185191</v>
      </c>
    </row>
    <row r="60" spans="1:10" ht="15" customHeight="1">
      <c r="A60" s="12">
        <v>56</v>
      </c>
      <c r="B60" s="15" t="s">
        <v>196</v>
      </c>
      <c r="C60" s="15" t="s">
        <v>197</v>
      </c>
      <c r="D60" s="15" t="s">
        <v>58</v>
      </c>
      <c r="E60" s="15" t="s">
        <v>198</v>
      </c>
      <c r="F60" s="22">
        <v>0.03858796296296297</v>
      </c>
      <c r="G60" s="22">
        <v>0.03858796296296297</v>
      </c>
      <c r="H60" s="12" t="str">
        <f t="shared" si="1"/>
        <v>5.24/km</v>
      </c>
      <c r="I60" s="13">
        <f t="shared" si="2"/>
        <v>0.015370370370370378</v>
      </c>
      <c r="J60" s="13">
        <f t="shared" si="3"/>
        <v>0</v>
      </c>
    </row>
    <row r="61" spans="1:10" ht="15" customHeight="1">
      <c r="A61" s="12">
        <v>57</v>
      </c>
      <c r="B61" s="15" t="s">
        <v>199</v>
      </c>
      <c r="C61" s="15" t="s">
        <v>200</v>
      </c>
      <c r="D61" s="15" t="s">
        <v>22</v>
      </c>
      <c r="E61" s="15" t="s">
        <v>201</v>
      </c>
      <c r="F61" s="22">
        <v>0.038622685185185184</v>
      </c>
      <c r="G61" s="22">
        <v>0.038622685185185184</v>
      </c>
      <c r="H61" s="12" t="str">
        <f t="shared" si="1"/>
        <v>5.24/km</v>
      </c>
      <c r="I61" s="13">
        <f t="shared" si="2"/>
        <v>0.015405092592592592</v>
      </c>
      <c r="J61" s="13">
        <f t="shared" si="3"/>
        <v>0.01369212962962963</v>
      </c>
    </row>
    <row r="62" spans="1:10" ht="15" customHeight="1">
      <c r="A62" s="12">
        <v>58</v>
      </c>
      <c r="B62" s="15" t="s">
        <v>202</v>
      </c>
      <c r="C62" s="15" t="s">
        <v>203</v>
      </c>
      <c r="D62" s="15" t="s">
        <v>81</v>
      </c>
      <c r="E62" s="15" t="s">
        <v>72</v>
      </c>
      <c r="F62" s="22">
        <v>0.038657407407407404</v>
      </c>
      <c r="G62" s="22">
        <v>0.038657407407407404</v>
      </c>
      <c r="H62" s="12" t="str">
        <f t="shared" si="1"/>
        <v>5.24/km</v>
      </c>
      <c r="I62" s="13">
        <f t="shared" si="2"/>
        <v>0.015439814814814812</v>
      </c>
      <c r="J62" s="13">
        <f t="shared" si="3"/>
        <v>0.0061458333333333295</v>
      </c>
    </row>
    <row r="63" spans="1:10" ht="15" customHeight="1">
      <c r="A63" s="12">
        <v>59</v>
      </c>
      <c r="B63" s="15" t="s">
        <v>204</v>
      </c>
      <c r="C63" s="15" t="s">
        <v>205</v>
      </c>
      <c r="D63" s="15" t="s">
        <v>63</v>
      </c>
      <c r="E63" s="15" t="s">
        <v>72</v>
      </c>
      <c r="F63" s="22">
        <v>0.038703703703703705</v>
      </c>
      <c r="G63" s="22">
        <v>0.038703703703703705</v>
      </c>
      <c r="H63" s="12" t="str">
        <f t="shared" si="1"/>
        <v>5.25/km</v>
      </c>
      <c r="I63" s="13">
        <f t="shared" si="2"/>
        <v>0.015486111111111114</v>
      </c>
      <c r="J63" s="13">
        <f t="shared" si="3"/>
        <v>0.0010300925925925963</v>
      </c>
    </row>
    <row r="64" spans="1:10" ht="15" customHeight="1">
      <c r="A64" s="12">
        <v>60</v>
      </c>
      <c r="B64" s="15" t="s">
        <v>206</v>
      </c>
      <c r="C64" s="15" t="s">
        <v>96</v>
      </c>
      <c r="D64" s="15" t="s">
        <v>26</v>
      </c>
      <c r="E64" s="15" t="s">
        <v>90</v>
      </c>
      <c r="F64" s="22">
        <v>0.03953703703703703</v>
      </c>
      <c r="G64" s="22">
        <v>0.03953703703703703</v>
      </c>
      <c r="H64" s="12" t="str">
        <f t="shared" si="1"/>
        <v>5.32/km</v>
      </c>
      <c r="I64" s="13">
        <f t="shared" si="2"/>
        <v>0.01631944444444444</v>
      </c>
      <c r="J64" s="13">
        <f t="shared" si="3"/>
        <v>0.012800925925925917</v>
      </c>
    </row>
    <row r="65" spans="1:10" ht="15" customHeight="1">
      <c r="A65" s="12">
        <v>61</v>
      </c>
      <c r="B65" s="15" t="s">
        <v>91</v>
      </c>
      <c r="C65" s="15" t="s">
        <v>92</v>
      </c>
      <c r="D65" s="15" t="s">
        <v>73</v>
      </c>
      <c r="E65" s="15" t="s">
        <v>90</v>
      </c>
      <c r="F65" s="22">
        <v>0.04059027777777778</v>
      </c>
      <c r="G65" s="22">
        <v>0.04059027777777778</v>
      </c>
      <c r="H65" s="12" t="str">
        <f t="shared" si="1"/>
        <v>5.40/km</v>
      </c>
      <c r="I65" s="13">
        <f t="shared" si="2"/>
        <v>0.01737268518518519</v>
      </c>
      <c r="J65" s="13">
        <f t="shared" si="3"/>
        <v>0</v>
      </c>
    </row>
    <row r="66" spans="1:10" ht="15" customHeight="1">
      <c r="A66" s="12">
        <v>62</v>
      </c>
      <c r="B66" s="15" t="s">
        <v>88</v>
      </c>
      <c r="C66" s="15" t="s">
        <v>89</v>
      </c>
      <c r="D66" s="15" t="s">
        <v>40</v>
      </c>
      <c r="E66" s="15" t="s">
        <v>90</v>
      </c>
      <c r="F66" s="22">
        <v>0.04061342592592593</v>
      </c>
      <c r="G66" s="22">
        <v>0.04061342592592593</v>
      </c>
      <c r="H66" s="12" t="str">
        <f t="shared" si="1"/>
        <v>5.41/km</v>
      </c>
      <c r="I66" s="13">
        <f t="shared" si="2"/>
        <v>0.017395833333333336</v>
      </c>
      <c r="J66" s="13">
        <f t="shared" si="3"/>
        <v>0.013923611111111112</v>
      </c>
    </row>
    <row r="67" spans="1:10" ht="15" customHeight="1">
      <c r="A67" s="12">
        <v>63</v>
      </c>
      <c r="B67" s="15" t="s">
        <v>93</v>
      </c>
      <c r="C67" s="15" t="s">
        <v>110</v>
      </c>
      <c r="D67" s="15" t="s">
        <v>73</v>
      </c>
      <c r="E67" s="15" t="s">
        <v>56</v>
      </c>
      <c r="F67" s="22">
        <v>0.04108796296296296</v>
      </c>
      <c r="G67" s="22">
        <v>0.04108796296296296</v>
      </c>
      <c r="H67" s="12" t="str">
        <f t="shared" si="1"/>
        <v>5.45/km</v>
      </c>
      <c r="I67" s="13">
        <f t="shared" si="2"/>
        <v>0.017870370370370366</v>
      </c>
      <c r="J67" s="13">
        <f t="shared" si="3"/>
        <v>0.0004976851851851774</v>
      </c>
    </row>
    <row r="68" spans="1:10" ht="15" customHeight="1">
      <c r="A68" s="12">
        <v>64</v>
      </c>
      <c r="B68" s="15" t="s">
        <v>93</v>
      </c>
      <c r="C68" s="15" t="s">
        <v>94</v>
      </c>
      <c r="D68" s="15" t="s">
        <v>95</v>
      </c>
      <c r="E68" s="15" t="s">
        <v>56</v>
      </c>
      <c r="F68" s="22">
        <v>0.041157407407407406</v>
      </c>
      <c r="G68" s="22">
        <v>0.041157407407407406</v>
      </c>
      <c r="H68" s="12" t="str">
        <f t="shared" si="1"/>
        <v>5.45/km</v>
      </c>
      <c r="I68" s="13">
        <f t="shared" si="2"/>
        <v>0.017939814814814815</v>
      </c>
      <c r="J68" s="13">
        <f t="shared" si="3"/>
        <v>0</v>
      </c>
    </row>
    <row r="69" spans="1:10" ht="15" customHeight="1">
      <c r="A69" s="12">
        <v>65</v>
      </c>
      <c r="B69" s="15" t="s">
        <v>207</v>
      </c>
      <c r="C69" s="15" t="s">
        <v>52</v>
      </c>
      <c r="D69" s="15" t="s">
        <v>40</v>
      </c>
      <c r="E69" s="15" t="s">
        <v>208</v>
      </c>
      <c r="F69" s="22">
        <v>0.04116898148148148</v>
      </c>
      <c r="G69" s="22">
        <v>0.04116898148148148</v>
      </c>
      <c r="H69" s="12" t="str">
        <f t="shared" si="1"/>
        <v>5.45/km</v>
      </c>
      <c r="I69" s="13">
        <f t="shared" si="2"/>
        <v>0.017951388888888888</v>
      </c>
      <c r="J69" s="13">
        <f aca="true" t="shared" si="4" ref="J69:J88">G69-INDEX($G$5:$G$102,MATCH(D69,$D$5:$D$102,0))</f>
        <v>0.014479166666666664</v>
      </c>
    </row>
    <row r="70" spans="1:10" ht="15" customHeight="1">
      <c r="A70" s="12">
        <v>66</v>
      </c>
      <c r="B70" s="15" t="s">
        <v>209</v>
      </c>
      <c r="C70" s="15" t="s">
        <v>13</v>
      </c>
      <c r="D70" s="15" t="s">
        <v>22</v>
      </c>
      <c r="E70" s="15" t="s">
        <v>210</v>
      </c>
      <c r="F70" s="22">
        <v>0.04158564814814815</v>
      </c>
      <c r="G70" s="22">
        <v>0.04158564814814815</v>
      </c>
      <c r="H70" s="12" t="str">
        <f aca="true" t="shared" si="5" ref="H70:H88">TEXT(INT((HOUR(G70)*3600+MINUTE(G70)*60+SECOND(G70))/$J$3/60),"0")&amp;"."&amp;TEXT(MOD((HOUR(G70)*3600+MINUTE(G70)*60+SECOND(G70))/$J$3,60),"00")&amp;"/km"</f>
        <v>5.49/km</v>
      </c>
      <c r="I70" s="13">
        <f aca="true" t="shared" si="6" ref="I70:I88">G70-$G$5</f>
        <v>0.018368055555555558</v>
      </c>
      <c r="J70" s="13">
        <f t="shared" si="4"/>
        <v>0.016655092592592596</v>
      </c>
    </row>
    <row r="71" spans="1:10" ht="15" customHeight="1">
      <c r="A71" s="12">
        <v>67</v>
      </c>
      <c r="B71" s="15" t="s">
        <v>106</v>
      </c>
      <c r="C71" s="15" t="s">
        <v>107</v>
      </c>
      <c r="D71" s="15" t="s">
        <v>73</v>
      </c>
      <c r="E71" s="15" t="s">
        <v>87</v>
      </c>
      <c r="F71" s="22">
        <v>0.04303240740740741</v>
      </c>
      <c r="G71" s="22">
        <v>0.04303240740740741</v>
      </c>
      <c r="H71" s="12" t="str">
        <f t="shared" si="5"/>
        <v>6.01/km</v>
      </c>
      <c r="I71" s="13">
        <f t="shared" si="6"/>
        <v>0.019814814814814816</v>
      </c>
      <c r="J71" s="13">
        <f t="shared" si="4"/>
        <v>0.0024421296296296274</v>
      </c>
    </row>
    <row r="72" spans="1:10" ht="15" customHeight="1">
      <c r="A72" s="12">
        <v>68</v>
      </c>
      <c r="B72" s="15" t="s">
        <v>85</v>
      </c>
      <c r="C72" s="15" t="s">
        <v>86</v>
      </c>
      <c r="D72" s="15" t="s">
        <v>77</v>
      </c>
      <c r="E72" s="15" t="s">
        <v>87</v>
      </c>
      <c r="F72" s="22">
        <v>0.04306712962962963</v>
      </c>
      <c r="G72" s="22">
        <v>0.04306712962962963</v>
      </c>
      <c r="H72" s="12" t="str">
        <f t="shared" si="5"/>
        <v>6.01/km</v>
      </c>
      <c r="I72" s="13">
        <f t="shared" si="6"/>
        <v>0.019849537037037037</v>
      </c>
      <c r="J72" s="13">
        <f t="shared" si="4"/>
        <v>0</v>
      </c>
    </row>
    <row r="73" spans="1:10" ht="15" customHeight="1">
      <c r="A73" s="12">
        <v>69</v>
      </c>
      <c r="B73" s="15" t="s">
        <v>211</v>
      </c>
      <c r="C73" s="15" t="s">
        <v>182</v>
      </c>
      <c r="D73" s="15" t="s">
        <v>77</v>
      </c>
      <c r="E73" s="15" t="s">
        <v>28</v>
      </c>
      <c r="F73" s="22">
        <v>0.04402777777777778</v>
      </c>
      <c r="G73" s="22">
        <v>0.04402777777777778</v>
      </c>
      <c r="H73" s="12" t="str">
        <f t="shared" si="5"/>
        <v>6.09/km</v>
      </c>
      <c r="I73" s="13">
        <f t="shared" si="6"/>
        <v>0.020810185185185185</v>
      </c>
      <c r="J73" s="13">
        <f t="shared" si="4"/>
        <v>0.000960648148148148</v>
      </c>
    </row>
    <row r="74" spans="1:10" ht="15" customHeight="1">
      <c r="A74" s="12">
        <v>70</v>
      </c>
      <c r="B74" s="15" t="s">
        <v>97</v>
      </c>
      <c r="C74" s="15" t="s">
        <v>98</v>
      </c>
      <c r="D74" s="15" t="s">
        <v>77</v>
      </c>
      <c r="E74" s="15" t="s">
        <v>99</v>
      </c>
      <c r="F74" s="22">
        <v>0.044363425925925924</v>
      </c>
      <c r="G74" s="22">
        <v>0.044363425925925924</v>
      </c>
      <c r="H74" s="12" t="str">
        <f t="shared" si="5"/>
        <v>6.12/km</v>
      </c>
      <c r="I74" s="13">
        <f t="shared" si="6"/>
        <v>0.021145833333333332</v>
      </c>
      <c r="J74" s="13">
        <f t="shared" si="4"/>
        <v>0.0012962962962962954</v>
      </c>
    </row>
    <row r="75" spans="1:10" ht="15" customHeight="1">
      <c r="A75" s="12">
        <v>71</v>
      </c>
      <c r="B75" s="15" t="s">
        <v>212</v>
      </c>
      <c r="C75" s="15" t="s">
        <v>213</v>
      </c>
      <c r="D75" s="15" t="s">
        <v>214</v>
      </c>
      <c r="E75" s="15" t="s">
        <v>56</v>
      </c>
      <c r="F75" s="22">
        <v>0.044583333333333336</v>
      </c>
      <c r="G75" s="22">
        <v>0.044583333333333336</v>
      </c>
      <c r="H75" s="12" t="str">
        <f t="shared" si="5"/>
        <v>6.14/km</v>
      </c>
      <c r="I75" s="13">
        <f t="shared" si="6"/>
        <v>0.021365740740740744</v>
      </c>
      <c r="J75" s="13">
        <f t="shared" si="4"/>
        <v>0</v>
      </c>
    </row>
    <row r="76" spans="1:10" ht="15" customHeight="1">
      <c r="A76" s="12">
        <v>72</v>
      </c>
      <c r="B76" s="15" t="s">
        <v>100</v>
      </c>
      <c r="C76" s="15" t="s">
        <v>101</v>
      </c>
      <c r="D76" s="15" t="s">
        <v>95</v>
      </c>
      <c r="E76" s="15" t="s">
        <v>99</v>
      </c>
      <c r="F76" s="22">
        <v>0.04462962962962963</v>
      </c>
      <c r="G76" s="22">
        <v>0.04462962962962963</v>
      </c>
      <c r="H76" s="12" t="str">
        <f t="shared" si="5"/>
        <v>6.14/km</v>
      </c>
      <c r="I76" s="13">
        <f t="shared" si="6"/>
        <v>0.02141203703703704</v>
      </c>
      <c r="J76" s="13">
        <f t="shared" si="4"/>
        <v>0.0034722222222222238</v>
      </c>
    </row>
    <row r="77" spans="1:10" ht="15" customHeight="1">
      <c r="A77" s="16">
        <v>73</v>
      </c>
      <c r="B77" s="19" t="s">
        <v>103</v>
      </c>
      <c r="C77" s="19" t="s">
        <v>104</v>
      </c>
      <c r="D77" s="19" t="s">
        <v>81</v>
      </c>
      <c r="E77" s="19" t="s">
        <v>111</v>
      </c>
      <c r="F77" s="23">
        <v>0.04585648148148148</v>
      </c>
      <c r="G77" s="23">
        <v>0.04585648148148148</v>
      </c>
      <c r="H77" s="16" t="str">
        <f t="shared" si="5"/>
        <v>6.25/km</v>
      </c>
      <c r="I77" s="18">
        <f t="shared" si="6"/>
        <v>0.022638888888888885</v>
      </c>
      <c r="J77" s="18">
        <f t="shared" si="4"/>
        <v>0.013344907407407403</v>
      </c>
    </row>
    <row r="78" spans="1:10" ht="15" customHeight="1">
      <c r="A78" s="12">
        <v>74</v>
      </c>
      <c r="B78" s="15" t="s">
        <v>215</v>
      </c>
      <c r="C78" s="15" t="s">
        <v>216</v>
      </c>
      <c r="D78" s="15" t="s">
        <v>81</v>
      </c>
      <c r="E78" s="15" t="s">
        <v>217</v>
      </c>
      <c r="F78" s="22">
        <v>0.04725694444444445</v>
      </c>
      <c r="G78" s="22">
        <v>0.04725694444444445</v>
      </c>
      <c r="H78" s="12" t="str">
        <f t="shared" si="5"/>
        <v>6.36/km</v>
      </c>
      <c r="I78" s="13">
        <f t="shared" si="6"/>
        <v>0.024039351851851857</v>
      </c>
      <c r="J78" s="13">
        <f t="shared" si="4"/>
        <v>0.014745370370370374</v>
      </c>
    </row>
    <row r="79" spans="1:10" ht="15" customHeight="1">
      <c r="A79" s="12">
        <v>75</v>
      </c>
      <c r="B79" s="15" t="s">
        <v>218</v>
      </c>
      <c r="C79" s="15" t="s">
        <v>219</v>
      </c>
      <c r="D79" s="15" t="s">
        <v>73</v>
      </c>
      <c r="E79" s="15" t="s">
        <v>148</v>
      </c>
      <c r="F79" s="22">
        <v>0.047962962962962964</v>
      </c>
      <c r="G79" s="22">
        <v>0.047962962962962964</v>
      </c>
      <c r="H79" s="12" t="str">
        <f t="shared" si="5"/>
        <v>6.42/km</v>
      </c>
      <c r="I79" s="13">
        <f t="shared" si="6"/>
        <v>0.024745370370370372</v>
      </c>
      <c r="J79" s="13">
        <f t="shared" si="4"/>
        <v>0.0073726851851851835</v>
      </c>
    </row>
    <row r="80" spans="1:10" ht="15" customHeight="1">
      <c r="A80" s="12">
        <v>76</v>
      </c>
      <c r="B80" s="15" t="s">
        <v>220</v>
      </c>
      <c r="C80" s="15" t="s">
        <v>221</v>
      </c>
      <c r="D80" s="15" t="s">
        <v>73</v>
      </c>
      <c r="E80" s="15" t="s">
        <v>72</v>
      </c>
      <c r="F80" s="22">
        <v>0.048587962962962965</v>
      </c>
      <c r="G80" s="22">
        <v>0.048587962962962965</v>
      </c>
      <c r="H80" s="12" t="str">
        <f t="shared" si="5"/>
        <v>6.48/km</v>
      </c>
      <c r="I80" s="13">
        <f t="shared" si="6"/>
        <v>0.025370370370370373</v>
      </c>
      <c r="J80" s="13">
        <f t="shared" si="4"/>
        <v>0.007997685185185184</v>
      </c>
    </row>
    <row r="81" spans="1:10" ht="15" customHeight="1">
      <c r="A81" s="12">
        <v>77</v>
      </c>
      <c r="B81" s="15" t="s">
        <v>222</v>
      </c>
      <c r="C81" s="15" t="s">
        <v>223</v>
      </c>
      <c r="D81" s="15" t="s">
        <v>214</v>
      </c>
      <c r="E81" s="15" t="s">
        <v>72</v>
      </c>
      <c r="F81" s="22">
        <v>0.05206018518518518</v>
      </c>
      <c r="G81" s="22">
        <v>0.05206018518518518</v>
      </c>
      <c r="H81" s="12" t="str">
        <f t="shared" si="5"/>
        <v>7.17/km</v>
      </c>
      <c r="I81" s="13">
        <f t="shared" si="6"/>
        <v>0.02884259259259259</v>
      </c>
      <c r="J81" s="13">
        <f t="shared" si="4"/>
        <v>0.007476851851851846</v>
      </c>
    </row>
    <row r="82" spans="1:10" ht="15" customHeight="1">
      <c r="A82" s="16">
        <v>78</v>
      </c>
      <c r="B82" s="19" t="s">
        <v>224</v>
      </c>
      <c r="C82" s="19" t="s">
        <v>225</v>
      </c>
      <c r="D82" s="19" t="s">
        <v>51</v>
      </c>
      <c r="E82" s="19" t="s">
        <v>111</v>
      </c>
      <c r="F82" s="23">
        <v>0.05440972222222223</v>
      </c>
      <c r="G82" s="23">
        <v>0.05440972222222223</v>
      </c>
      <c r="H82" s="16" t="str">
        <f t="shared" si="5"/>
        <v>7.36/km</v>
      </c>
      <c r="I82" s="18">
        <f t="shared" si="6"/>
        <v>0.031192129629629636</v>
      </c>
      <c r="J82" s="18">
        <f t="shared" si="4"/>
        <v>0.02240740740740741</v>
      </c>
    </row>
    <row r="83" spans="1:10" ht="15" customHeight="1">
      <c r="A83" s="12">
        <v>79</v>
      </c>
      <c r="B83" s="15" t="s">
        <v>82</v>
      </c>
      <c r="C83" s="15" t="s">
        <v>83</v>
      </c>
      <c r="D83" s="15" t="s">
        <v>51</v>
      </c>
      <c r="E83" s="15" t="s">
        <v>84</v>
      </c>
      <c r="F83" s="22">
        <v>0.05703703703703703</v>
      </c>
      <c r="G83" s="22">
        <v>0.05703703703703703</v>
      </c>
      <c r="H83" s="12" t="str">
        <f t="shared" si="5"/>
        <v>7.58/km</v>
      </c>
      <c r="I83" s="13">
        <f t="shared" si="6"/>
        <v>0.033819444444444444</v>
      </c>
      <c r="J83" s="13">
        <f t="shared" si="4"/>
        <v>0.025034722222222215</v>
      </c>
    </row>
    <row r="84" spans="1:10" ht="15" customHeight="1">
      <c r="A84" s="12">
        <v>80</v>
      </c>
      <c r="B84" s="15" t="s">
        <v>57</v>
      </c>
      <c r="C84" s="15" t="s">
        <v>14</v>
      </c>
      <c r="D84" s="15" t="s">
        <v>22</v>
      </c>
      <c r="E84" s="15" t="s">
        <v>28</v>
      </c>
      <c r="F84" s="22">
        <v>0.05739583333333333</v>
      </c>
      <c r="G84" s="22">
        <v>0.05739583333333333</v>
      </c>
      <c r="H84" s="12" t="str">
        <f t="shared" si="5"/>
        <v>8.01/km</v>
      </c>
      <c r="I84" s="13">
        <f t="shared" si="6"/>
        <v>0.034178240740740745</v>
      </c>
      <c r="J84" s="13">
        <f t="shared" si="4"/>
        <v>0.03246527777777778</v>
      </c>
    </row>
    <row r="85" spans="1:10" ht="15" customHeight="1">
      <c r="A85" s="12">
        <v>81</v>
      </c>
      <c r="B85" s="15" t="s">
        <v>61</v>
      </c>
      <c r="C85" s="15" t="s">
        <v>62</v>
      </c>
      <c r="D85" s="15" t="s">
        <v>63</v>
      </c>
      <c r="E85" s="15" t="s">
        <v>64</v>
      </c>
      <c r="F85" s="22">
        <v>0.0571875</v>
      </c>
      <c r="G85" s="22">
        <v>0.0571875</v>
      </c>
      <c r="H85" s="12" t="str">
        <f t="shared" si="5"/>
        <v>7.60/km</v>
      </c>
      <c r="I85" s="13">
        <f t="shared" si="6"/>
        <v>0.03396990740740741</v>
      </c>
      <c r="J85" s="13">
        <f t="shared" si="4"/>
        <v>0.019513888888888893</v>
      </c>
    </row>
    <row r="86" spans="1:10" ht="15" customHeight="1">
      <c r="A86" s="12">
        <v>82</v>
      </c>
      <c r="B86" s="15" t="s">
        <v>226</v>
      </c>
      <c r="C86" s="15" t="s">
        <v>227</v>
      </c>
      <c r="D86" s="15" t="s">
        <v>214</v>
      </c>
      <c r="E86" s="15" t="s">
        <v>143</v>
      </c>
      <c r="F86" s="22">
        <v>0.05728009259259259</v>
      </c>
      <c r="G86" s="22">
        <v>0.05728009259259259</v>
      </c>
      <c r="H86" s="12" t="str">
        <f t="shared" si="5"/>
        <v>8.00/km</v>
      </c>
      <c r="I86" s="13">
        <f t="shared" si="6"/>
        <v>0.034062499999999996</v>
      </c>
      <c r="J86" s="13">
        <f t="shared" si="4"/>
        <v>0.012696759259259255</v>
      </c>
    </row>
    <row r="87" spans="1:10" ht="15" customHeight="1">
      <c r="A87" s="12">
        <v>83</v>
      </c>
      <c r="B87" s="15" t="s">
        <v>228</v>
      </c>
      <c r="C87" s="15" t="s">
        <v>229</v>
      </c>
      <c r="D87" s="15" t="s">
        <v>95</v>
      </c>
      <c r="E87" s="15" t="s">
        <v>143</v>
      </c>
      <c r="F87" s="22">
        <v>0.05785879629629629</v>
      </c>
      <c r="G87" s="22">
        <v>0.05785879629629629</v>
      </c>
      <c r="H87" s="12" t="str">
        <f t="shared" si="5"/>
        <v>8.05/km</v>
      </c>
      <c r="I87" s="13">
        <f t="shared" si="6"/>
        <v>0.0346412037037037</v>
      </c>
      <c r="J87" s="13">
        <f t="shared" si="4"/>
        <v>0.016701388888888884</v>
      </c>
    </row>
    <row r="88" spans="1:10" ht="15" customHeight="1">
      <c r="A88" s="12">
        <v>84</v>
      </c>
      <c r="B88" s="15" t="s">
        <v>108</v>
      </c>
      <c r="C88" s="15" t="s">
        <v>109</v>
      </c>
      <c r="D88" s="15" t="s">
        <v>51</v>
      </c>
      <c r="E88" s="15" t="s">
        <v>56</v>
      </c>
      <c r="F88" s="22">
        <v>0.05793981481481481</v>
      </c>
      <c r="G88" s="22">
        <v>0.05793981481481481</v>
      </c>
      <c r="H88" s="12" t="str">
        <f>TEXT(INT((HOUR(G88)*3600+MINUTE(G88)*60+SECOND(G88))/$J$3/60),"0")&amp;"."&amp;TEXT(MOD((HOUR(G88)*3600+MINUTE(G88)*60+SECOND(G88))/$J$3,60),"00")&amp;"/km"</f>
        <v>8.06/km</v>
      </c>
      <c r="I88" s="13">
        <f>G88-$G$5</f>
        <v>0.034722222222222224</v>
      </c>
      <c r="J88" s="13">
        <f>G88-INDEX($G$5:$G$102,MATCH(D88,$D$5:$D$102,0))</f>
        <v>0.025937499999999995</v>
      </c>
    </row>
    <row r="89" spans="1:10" ht="12.75">
      <c r="A89" s="36">
        <v>85</v>
      </c>
      <c r="B89" s="37" t="s">
        <v>36</v>
      </c>
      <c r="C89" s="37" t="s">
        <v>37</v>
      </c>
      <c r="D89" s="37" t="s">
        <v>26</v>
      </c>
      <c r="E89" s="37" t="s">
        <v>38</v>
      </c>
      <c r="F89" s="39">
        <v>0.05796296296296296</v>
      </c>
      <c r="G89" s="39">
        <v>0.05796296296296296</v>
      </c>
      <c r="H89" s="36" t="str">
        <f>TEXT(INT((HOUR(G89)*3600+MINUTE(G89)*60+SECOND(G89))/$J$3/60),"0")&amp;"."&amp;TEXT(MOD((HOUR(G89)*3600+MINUTE(G89)*60+SECOND(G89))/$J$3,60),"00")&amp;"/km"</f>
        <v>8.06/km</v>
      </c>
      <c r="I89" s="38">
        <f>G89-$G$5</f>
        <v>0.03474537037037037</v>
      </c>
      <c r="J89" s="38">
        <f>G89-INDEX($G$5:$G$102,MATCH(D89,$D$5:$D$102,0))</f>
        <v>0.031226851851851846</v>
      </c>
    </row>
  </sheetData>
  <sheetProtection/>
  <autoFilter ref="A4:J8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Trofeo Bar del Secolo</v>
      </c>
      <c r="B1" s="44"/>
      <c r="C1" s="45"/>
    </row>
    <row r="2" spans="1:3" ht="24" customHeight="1">
      <c r="A2" s="41" t="str">
        <f>Individuale!A2</f>
        <v>8ª edizione</v>
      </c>
      <c r="B2" s="41"/>
      <c r="C2" s="41"/>
    </row>
    <row r="3" spans="1:3" ht="24" customHeight="1">
      <c r="A3" s="46" t="str">
        <f>Individuale!A3</f>
        <v>Vazia (RI) Italia - Sabato 04/04/2015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119</v>
      </c>
      <c r="C5" s="30">
        <v>11</v>
      </c>
    </row>
    <row r="6" spans="1:3" ht="15" customHeight="1">
      <c r="A6" s="26">
        <v>2</v>
      </c>
      <c r="B6" s="27" t="s">
        <v>56</v>
      </c>
      <c r="C6" s="31">
        <v>8</v>
      </c>
    </row>
    <row r="7" spans="1:3" ht="15" customHeight="1">
      <c r="A7" s="26">
        <v>3</v>
      </c>
      <c r="B7" s="27" t="s">
        <v>72</v>
      </c>
      <c r="C7" s="31">
        <v>7</v>
      </c>
    </row>
    <row r="8" spans="1:3" ht="15" customHeight="1">
      <c r="A8" s="26">
        <v>4</v>
      </c>
      <c r="B8" s="27" t="s">
        <v>28</v>
      </c>
      <c r="C8" s="31">
        <v>6</v>
      </c>
    </row>
    <row r="9" spans="1:3" ht="15" customHeight="1">
      <c r="A9" s="26">
        <v>5</v>
      </c>
      <c r="B9" s="27" t="s">
        <v>148</v>
      </c>
      <c r="C9" s="31">
        <v>5</v>
      </c>
    </row>
    <row r="10" spans="1:3" ht="15" customHeight="1">
      <c r="A10" s="26">
        <v>6</v>
      </c>
      <c r="B10" s="27" t="s">
        <v>38</v>
      </c>
      <c r="C10" s="31">
        <v>4</v>
      </c>
    </row>
    <row r="11" spans="1:3" ht="15" customHeight="1">
      <c r="A11" s="33">
        <v>7</v>
      </c>
      <c r="B11" s="34" t="s">
        <v>111</v>
      </c>
      <c r="C11" s="35">
        <v>3</v>
      </c>
    </row>
    <row r="12" spans="1:3" ht="15" customHeight="1">
      <c r="A12" s="26">
        <v>8</v>
      </c>
      <c r="B12" s="27" t="s">
        <v>143</v>
      </c>
      <c r="C12" s="31">
        <v>3</v>
      </c>
    </row>
    <row r="13" spans="1:3" ht="15" customHeight="1">
      <c r="A13" s="26">
        <v>9</v>
      </c>
      <c r="B13" s="27" t="s">
        <v>90</v>
      </c>
      <c r="C13" s="31">
        <v>3</v>
      </c>
    </row>
    <row r="14" spans="1:3" ht="15" customHeight="1">
      <c r="A14" s="26">
        <v>10</v>
      </c>
      <c r="B14" s="27" t="s">
        <v>87</v>
      </c>
      <c r="C14" s="31">
        <v>2</v>
      </c>
    </row>
    <row r="15" spans="1:3" ht="15" customHeight="1">
      <c r="A15" s="26">
        <v>11</v>
      </c>
      <c r="B15" s="27" t="s">
        <v>99</v>
      </c>
      <c r="C15" s="31">
        <v>2</v>
      </c>
    </row>
    <row r="16" spans="1:3" ht="15" customHeight="1">
      <c r="A16" s="26">
        <v>12</v>
      </c>
      <c r="B16" s="27" t="s">
        <v>78</v>
      </c>
      <c r="C16" s="31">
        <v>2</v>
      </c>
    </row>
    <row r="17" spans="1:3" ht="15" customHeight="1">
      <c r="A17" s="26">
        <v>13</v>
      </c>
      <c r="B17" s="27" t="s">
        <v>47</v>
      </c>
      <c r="C17" s="31">
        <v>2</v>
      </c>
    </row>
    <row r="18" spans="1:3" ht="15" customHeight="1">
      <c r="A18" s="26">
        <v>14</v>
      </c>
      <c r="B18" s="27" t="s">
        <v>161</v>
      </c>
      <c r="C18" s="31">
        <v>1</v>
      </c>
    </row>
    <row r="19" spans="1:3" ht="15" customHeight="1">
      <c r="A19" s="26">
        <v>15</v>
      </c>
      <c r="B19" s="27" t="s">
        <v>76</v>
      </c>
      <c r="C19" s="31">
        <v>1</v>
      </c>
    </row>
    <row r="20" spans="1:3" ht="15" customHeight="1">
      <c r="A20" s="26">
        <v>16</v>
      </c>
      <c r="B20" s="27" t="s">
        <v>31</v>
      </c>
      <c r="C20" s="31">
        <v>1</v>
      </c>
    </row>
    <row r="21" spans="1:3" ht="15" customHeight="1">
      <c r="A21" s="26">
        <v>17</v>
      </c>
      <c r="B21" s="27" t="s">
        <v>114</v>
      </c>
      <c r="C21" s="31">
        <v>1</v>
      </c>
    </row>
    <row r="22" spans="1:3" ht="15" customHeight="1">
      <c r="A22" s="26">
        <v>18</v>
      </c>
      <c r="B22" s="27" t="s">
        <v>117</v>
      </c>
      <c r="C22" s="31">
        <v>1</v>
      </c>
    </row>
    <row r="23" spans="1:3" ht="15" customHeight="1">
      <c r="A23" s="26">
        <v>19</v>
      </c>
      <c r="B23" s="27" t="s">
        <v>122</v>
      </c>
      <c r="C23" s="31">
        <v>1</v>
      </c>
    </row>
    <row r="24" spans="1:3" ht="15" customHeight="1">
      <c r="A24" s="26">
        <v>20</v>
      </c>
      <c r="B24" s="27" t="s">
        <v>156</v>
      </c>
      <c r="C24" s="31">
        <v>1</v>
      </c>
    </row>
    <row r="25" spans="1:3" ht="15" customHeight="1">
      <c r="A25" s="26">
        <v>21</v>
      </c>
      <c r="B25" s="27" t="s">
        <v>140</v>
      </c>
      <c r="C25" s="31">
        <v>1</v>
      </c>
    </row>
    <row r="26" spans="1:3" ht="15" customHeight="1">
      <c r="A26" s="26">
        <v>22</v>
      </c>
      <c r="B26" s="27" t="s">
        <v>198</v>
      </c>
      <c r="C26" s="31">
        <v>1</v>
      </c>
    </row>
    <row r="27" spans="1:3" ht="15" customHeight="1">
      <c r="A27" s="26">
        <v>23</v>
      </c>
      <c r="B27" s="27" t="s">
        <v>208</v>
      </c>
      <c r="C27" s="31">
        <v>1</v>
      </c>
    </row>
    <row r="28" spans="1:3" ht="15" customHeight="1">
      <c r="A28" s="26">
        <v>24</v>
      </c>
      <c r="B28" s="27" t="s">
        <v>150</v>
      </c>
      <c r="C28" s="31">
        <v>1</v>
      </c>
    </row>
    <row r="29" spans="1:3" ht="15" customHeight="1">
      <c r="A29" s="26">
        <v>25</v>
      </c>
      <c r="B29" s="27" t="s">
        <v>64</v>
      </c>
      <c r="C29" s="31">
        <v>1</v>
      </c>
    </row>
    <row r="30" spans="1:3" ht="15" customHeight="1">
      <c r="A30" s="26">
        <v>26</v>
      </c>
      <c r="B30" s="27" t="s">
        <v>84</v>
      </c>
      <c r="C30" s="31">
        <v>1</v>
      </c>
    </row>
    <row r="31" spans="1:3" ht="15" customHeight="1">
      <c r="A31" s="26">
        <v>27</v>
      </c>
      <c r="B31" s="27" t="s">
        <v>27</v>
      </c>
      <c r="C31" s="31">
        <v>1</v>
      </c>
    </row>
    <row r="32" spans="1:3" ht="15" customHeight="1">
      <c r="A32" s="26">
        <v>28</v>
      </c>
      <c r="B32" s="27" t="s">
        <v>193</v>
      </c>
      <c r="C32" s="31">
        <v>1</v>
      </c>
    </row>
    <row r="33" spans="1:3" ht="15" customHeight="1">
      <c r="A33" s="26">
        <v>29</v>
      </c>
      <c r="B33" s="27" t="s">
        <v>66</v>
      </c>
      <c r="C33" s="31">
        <v>1</v>
      </c>
    </row>
    <row r="34" spans="1:3" ht="15" customHeight="1">
      <c r="A34" s="26">
        <v>30</v>
      </c>
      <c r="B34" s="27" t="s">
        <v>185</v>
      </c>
      <c r="C34" s="31">
        <v>1</v>
      </c>
    </row>
    <row r="35" spans="1:3" ht="15" customHeight="1">
      <c r="A35" s="26">
        <v>31</v>
      </c>
      <c r="B35" s="27" t="s">
        <v>175</v>
      </c>
      <c r="C35" s="31">
        <v>1</v>
      </c>
    </row>
    <row r="36" spans="1:3" ht="15" customHeight="1">
      <c r="A36" s="26">
        <v>32</v>
      </c>
      <c r="B36" s="27" t="s">
        <v>42</v>
      </c>
      <c r="C36" s="31">
        <v>1</v>
      </c>
    </row>
    <row r="37" spans="1:3" ht="15" customHeight="1">
      <c r="A37" s="26">
        <v>33</v>
      </c>
      <c r="B37" s="27" t="s">
        <v>210</v>
      </c>
      <c r="C37" s="31">
        <v>1</v>
      </c>
    </row>
    <row r="38" spans="1:3" ht="15" customHeight="1">
      <c r="A38" s="26">
        <v>34</v>
      </c>
      <c r="B38" s="27" t="s">
        <v>187</v>
      </c>
      <c r="C38" s="31">
        <v>1</v>
      </c>
    </row>
    <row r="39" spans="1:3" ht="15" customHeight="1">
      <c r="A39" s="26">
        <v>35</v>
      </c>
      <c r="B39" s="27" t="s">
        <v>69</v>
      </c>
      <c r="C39" s="31">
        <v>1</v>
      </c>
    </row>
    <row r="40" spans="1:3" ht="15" customHeight="1">
      <c r="A40" s="26">
        <v>36</v>
      </c>
      <c r="B40" s="27" t="s">
        <v>217</v>
      </c>
      <c r="C40" s="31">
        <v>1</v>
      </c>
    </row>
    <row r="41" spans="1:3" ht="15" customHeight="1">
      <c r="A41" s="26">
        <v>37</v>
      </c>
      <c r="B41" s="27" t="s">
        <v>201</v>
      </c>
      <c r="C41" s="31">
        <v>1</v>
      </c>
    </row>
    <row r="42" spans="1:3" ht="15" customHeight="1">
      <c r="A42" s="26">
        <v>38</v>
      </c>
      <c r="B42" s="27" t="s">
        <v>34</v>
      </c>
      <c r="C42" s="31">
        <v>1</v>
      </c>
    </row>
    <row r="43" spans="1:3" ht="15" customHeight="1">
      <c r="A43" s="26">
        <v>39</v>
      </c>
      <c r="B43" s="27" t="s">
        <v>23</v>
      </c>
      <c r="C43" s="31">
        <v>1</v>
      </c>
    </row>
    <row r="44" spans="1:3" ht="15" customHeight="1">
      <c r="A44" s="28">
        <v>40</v>
      </c>
      <c r="B44" s="29" t="s">
        <v>190</v>
      </c>
      <c r="C44" s="32">
        <v>1</v>
      </c>
    </row>
    <row r="45" ht="12.75">
      <c r="C45" s="2">
        <f>SUM(C5:C44)</f>
        <v>85</v>
      </c>
    </row>
  </sheetData>
  <sheetProtection/>
  <autoFilter ref="A4:C35">
    <sortState ref="A5:C45">
      <sortCondition descending="1" sortBy="value" ref="C5:C4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2015-04-06T18:52:35Z</dcterms:modified>
  <cp:category/>
  <cp:version/>
  <cp:contentType/>
  <cp:contentStatus/>
</cp:coreProperties>
</file>