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'Individuale'!$A$3:$I$328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<sst xmlns="http://schemas.openxmlformats.org/spreadsheetml/2006/main" count="1717" uniqueCount="867">
  <si>
    <t>Trofeo Avis di Castel S.Elia 26ª edizione</t>
  </si>
  <si>
    <t>Castel S.Elia - Viterbo (VT) Italia - Lunedì 01/11/2010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</si>
  <si>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</si>
  <si>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</si>
  <si>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</si>
  <si>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</si>
  <si>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</si>
  <si>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</si>
  <si>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</si>
  <si>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</si>
  <si>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</si>
  <si>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</si>
  <si>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DE NARD</t>
  </si>
  <si>
    <t>GABRIELE</t>
  </si>
  <si>
    <t>B</t>
  </si>
  <si>
    <t>G.S. FIAMME GIALLE</t>
  </si>
  <si>
    <t>0:30:48</t>
  </si>
  <si>
    <t>CASALINI</t>
  </si>
  <si>
    <t>VITTORIO</t>
  </si>
  <si>
    <t>A</t>
  </si>
  <si>
    <t>CUS TIRRENO ATLETICA</t>
  </si>
  <si>
    <t>0:33:55</t>
  </si>
  <si>
    <t>ATANASI</t>
  </si>
  <si>
    <t>GIAN PIETRO</t>
  </si>
  <si>
    <t>LBM SPORT RM</t>
  </si>
  <si>
    <t>0:33:57</t>
  </si>
  <si>
    <t>ARSENTI</t>
  </si>
  <si>
    <t>GUIDO</t>
  </si>
  <si>
    <t>C</t>
  </si>
  <si>
    <t>ATL. DI MARCO SPORT</t>
  </si>
  <si>
    <t>0:34:04</t>
  </si>
  <si>
    <t>ALFONSINI</t>
  </si>
  <si>
    <t>ENRICO</t>
  </si>
  <si>
    <t>D</t>
  </si>
  <si>
    <t>RCF</t>
  </si>
  <si>
    <t>0:34:05</t>
  </si>
  <si>
    <t>GUERRA</t>
  </si>
  <si>
    <t>UGO</t>
  </si>
  <si>
    <t>RIFONDAZIONE PODISTICA</t>
  </si>
  <si>
    <t>0:34:07</t>
  </si>
  <si>
    <t>PIFERI</t>
  </si>
  <si>
    <t>SIMONE</t>
  </si>
  <si>
    <t>U.S. ROMA 83</t>
  </si>
  <si>
    <t>0:34:19</t>
  </si>
  <si>
    <t>CATULLO</t>
  </si>
  <si>
    <t>EMILIANO</t>
  </si>
  <si>
    <t>G.P. MONTI DELLA TOLFA L'AIRONE</t>
  </si>
  <si>
    <t>0:34:22</t>
  </si>
  <si>
    <t>DAL RI</t>
  </si>
  <si>
    <t>FEDERICA</t>
  </si>
  <si>
    <t>L</t>
  </si>
  <si>
    <t>C.S. ESERCITO</t>
  </si>
  <si>
    <t>0:35:02</t>
  </si>
  <si>
    <t>CESARINI</t>
  </si>
  <si>
    <t>GIORGIO</t>
  </si>
  <si>
    <t>POLISPORTIVA MONTALTO</t>
  </si>
  <si>
    <t>0:35:33</t>
  </si>
  <si>
    <t>AZZARELLI</t>
  </si>
  <si>
    <t>ANDREA</t>
  </si>
  <si>
    <t>0:35:49</t>
  </si>
  <si>
    <t>FILIPPINI</t>
  </si>
  <si>
    <t>LIBERTAS ORVIETO</t>
  </si>
  <si>
    <t>0:36:08</t>
  </si>
  <si>
    <t>PALLOTTA</t>
  </si>
  <si>
    <t>ANTONELLO</t>
  </si>
  <si>
    <t>UISP</t>
  </si>
  <si>
    <t>0:36:17</t>
  </si>
  <si>
    <t>COGNATA</t>
  </si>
  <si>
    <t>GIUSEPPE</t>
  </si>
  <si>
    <t>ATL. 90 TARQUINIA</t>
  </si>
  <si>
    <t>0:36:21</t>
  </si>
  <si>
    <t>BENTIVEGNA</t>
  </si>
  <si>
    <t>ATL. FUTURA</t>
  </si>
  <si>
    <t>0:36:26</t>
  </si>
  <si>
    <t>ZANETTI</t>
  </si>
  <si>
    <t>CRISTIAN</t>
  </si>
  <si>
    <t>AICS CLUB ATL CENTRALE</t>
  </si>
  <si>
    <t>0:36:29</t>
  </si>
  <si>
    <t>CARZEDDA</t>
  </si>
  <si>
    <t>GIANLUCA</t>
  </si>
  <si>
    <t>ROMA EST RUNNERS</t>
  </si>
  <si>
    <t>0:36:35</t>
  </si>
  <si>
    <t>GERMONI</t>
  </si>
  <si>
    <t>ALESSANDRO</t>
  </si>
  <si>
    <t>ANGUILLARA SABAZIA RUNNING CLUB</t>
  </si>
  <si>
    <t>0:36:40</t>
  </si>
  <si>
    <t>CAPARDI</t>
  </si>
  <si>
    <t>MAURO</t>
  </si>
  <si>
    <t>0:36:44</t>
  </si>
  <si>
    <t>FOCARACCI</t>
  </si>
  <si>
    <t>EZIO</t>
  </si>
  <si>
    <t>ASD ATLETICA NEPI</t>
  </si>
  <si>
    <t>0:36:45</t>
  </si>
  <si>
    <t>CIRILLO</t>
  </si>
  <si>
    <t>SEBASTIAN</t>
  </si>
  <si>
    <t>ATL. ROMA ACQUACETOSA</t>
  </si>
  <si>
    <t>0:37:13</t>
  </si>
  <si>
    <t>ASCOLI</t>
  </si>
  <si>
    <t>CARLO</t>
  </si>
  <si>
    <t>UISP ROMA</t>
  </si>
  <si>
    <t>0:37:15</t>
  </si>
  <si>
    <t>BASTIANINI</t>
  </si>
  <si>
    <t>FEDERICO</t>
  </si>
  <si>
    <t>0:37:21</t>
  </si>
  <si>
    <t>EVANGELISTI</t>
  </si>
  <si>
    <t>SANDRO</t>
  </si>
  <si>
    <t>0:37:24</t>
  </si>
  <si>
    <t>LUPI</t>
  </si>
  <si>
    <t>PAOLO</t>
  </si>
  <si>
    <t>0:37:31</t>
  </si>
  <si>
    <t>CICCHETTI</t>
  </si>
  <si>
    <t>RENATO</t>
  </si>
  <si>
    <t>GIOVANNI SCAVO 2000</t>
  </si>
  <si>
    <t>0:37:34</t>
  </si>
  <si>
    <t>VIGARELLI</t>
  </si>
  <si>
    <t>0:37:44</t>
  </si>
  <si>
    <t>GRECO</t>
  </si>
  <si>
    <t>MICHELE</t>
  </si>
  <si>
    <t>0:37:48</t>
  </si>
  <si>
    <t>BONGINI</t>
  </si>
  <si>
    <t>A.S.D. REALE STATO DEI PRESIDI</t>
  </si>
  <si>
    <t>0:37:51</t>
  </si>
  <si>
    <t>BERTOLINI</t>
  </si>
  <si>
    <t>NAZZARENO</t>
  </si>
  <si>
    <t>BOLSENA FORUM</t>
  </si>
  <si>
    <t>0:37:52</t>
  </si>
  <si>
    <t>CONFORTI</t>
  </si>
  <si>
    <t>SERGIO</t>
  </si>
  <si>
    <t>0:37:57</t>
  </si>
  <si>
    <t>RICCITELLI</t>
  </si>
  <si>
    <t>FABIO</t>
  </si>
  <si>
    <t>E</t>
  </si>
  <si>
    <t>0:38:05</t>
  </si>
  <si>
    <t>BOCCIALONI</t>
  </si>
  <si>
    <t>DANIELE</t>
  </si>
  <si>
    <t>0:38:12</t>
  </si>
  <si>
    <t>FURLAN</t>
  </si>
  <si>
    <t>CLAUDIO</t>
  </si>
  <si>
    <t>0:38:17</t>
  </si>
  <si>
    <t>PANUNZI</t>
  </si>
  <si>
    <t>FLORIANO</t>
  </si>
  <si>
    <t>ANNA BABY RUNNER</t>
  </si>
  <si>
    <t>0:38:21</t>
  </si>
  <si>
    <t>ADAMINI</t>
  </si>
  <si>
    <t>0:38:24</t>
  </si>
  <si>
    <t>MORETTI</t>
  </si>
  <si>
    <t>0:38:25</t>
  </si>
  <si>
    <t>CAROSI</t>
  </si>
  <si>
    <t>STEFANO</t>
  </si>
  <si>
    <t>ZONA OLIMPICA TEAM</t>
  </si>
  <si>
    <t>0:38:34</t>
  </si>
  <si>
    <t>PAOLELLI</t>
  </si>
  <si>
    <t>GIAMPAOLO</t>
  </si>
  <si>
    <t>MODELLI CERAMICI RUNNING</t>
  </si>
  <si>
    <t>0:38:41</t>
  </si>
  <si>
    <t>POMPILI</t>
  </si>
  <si>
    <t>TIZIANO</t>
  </si>
  <si>
    <t>POLIGRAFICO DELLO STATO</t>
  </si>
  <si>
    <t>TURCO</t>
  </si>
  <si>
    <t>MARCO</t>
  </si>
  <si>
    <t>ALTO LAZIO ASD</t>
  </si>
  <si>
    <t>FILOSCIA</t>
  </si>
  <si>
    <t>0:38:42</t>
  </si>
  <si>
    <t>LA CAVA</t>
  </si>
  <si>
    <t>GIUSEPPE PAOLO</t>
  </si>
  <si>
    <t>ATLETICA FIANO ROMANO</t>
  </si>
  <si>
    <t>0:38:49</t>
  </si>
  <si>
    <t>CRISTIANI</t>
  </si>
  <si>
    <t>0:38:58</t>
  </si>
  <si>
    <t>ROS</t>
  </si>
  <si>
    <t>ALBERTO</t>
  </si>
  <si>
    <t>TRAIL DEI 2 LAGHI</t>
  </si>
  <si>
    <t>0:39:00</t>
  </si>
  <si>
    <t>MOFFA</t>
  </si>
  <si>
    <t>0:39:09</t>
  </si>
  <si>
    <t>SALZA</t>
  </si>
  <si>
    <t>0:39:18</t>
  </si>
  <si>
    <t>RIZZO</t>
  </si>
  <si>
    <t>0:39:19</t>
  </si>
  <si>
    <t>MALAFOGLIA</t>
  </si>
  <si>
    <t>PODISTICA ERETUM</t>
  </si>
  <si>
    <t>0:39:21</t>
  </si>
  <si>
    <t>CASTELLANO</t>
  </si>
  <si>
    <t>MASSIMO</t>
  </si>
  <si>
    <t>0:39:22</t>
  </si>
  <si>
    <t>ROSATI</t>
  </si>
  <si>
    <t>0:39:24</t>
  </si>
  <si>
    <t>PAGLIACCI</t>
  </si>
  <si>
    <t>LORELLA</t>
  </si>
  <si>
    <t>N</t>
  </si>
  <si>
    <t>0:39:28</t>
  </si>
  <si>
    <t>TASSAROTTI</t>
  </si>
  <si>
    <t>LUCA</t>
  </si>
  <si>
    <t>BENTIVOGLIO</t>
  </si>
  <si>
    <t>ENZO</t>
  </si>
  <si>
    <t>0:39:30</t>
  </si>
  <si>
    <t>DE ROSA</t>
  </si>
  <si>
    <t>FOSCHI</t>
  </si>
  <si>
    <t>AMERIGO</t>
  </si>
  <si>
    <t>DLF</t>
  </si>
  <si>
    <t>0:39:38</t>
  </si>
  <si>
    <t>DE DOMINICIS</t>
  </si>
  <si>
    <t>0:39:52</t>
  </si>
  <si>
    <t>SANESI</t>
  </si>
  <si>
    <t>0:39:56</t>
  </si>
  <si>
    <t>MASTROPIETRO</t>
  </si>
  <si>
    <t>MILLEPIEDI LADISPOLI</t>
  </si>
  <si>
    <t>QUARESIMA</t>
  </si>
  <si>
    <t>TIVOLI MARATHON</t>
  </si>
  <si>
    <t>LEMMA</t>
  </si>
  <si>
    <t>UMBERTO</t>
  </si>
  <si>
    <t>AICS CLUB ATLETICO CENTRALE</t>
  </si>
  <si>
    <t>0:39:58</t>
  </si>
  <si>
    <t>SCOTTI</t>
  </si>
  <si>
    <t>IVANO</t>
  </si>
  <si>
    <t>0:40:02</t>
  </si>
  <si>
    <t>PELLICCIA</t>
  </si>
  <si>
    <t>0:40:05</t>
  </si>
  <si>
    <t>CACACE</t>
  </si>
  <si>
    <t>ANTONIO</t>
  </si>
  <si>
    <t>0:40:10</t>
  </si>
  <si>
    <t>BERNASCHI</t>
  </si>
  <si>
    <t>LEONARDO</t>
  </si>
  <si>
    <t>0:40:12</t>
  </si>
  <si>
    <t>COLLETTI</t>
  </si>
  <si>
    <t>VINCENZO</t>
  </si>
  <si>
    <t>CITTADUCALE RUNNERS CLUB</t>
  </si>
  <si>
    <t>0:40:15</t>
  </si>
  <si>
    <t>DELL'ABATE</t>
  </si>
  <si>
    <t>0:40:16</t>
  </si>
  <si>
    <t>MARINI</t>
  </si>
  <si>
    <t>A.S.D ROMA EST RUNNERS</t>
  </si>
  <si>
    <t>DECEMBRINI</t>
  </si>
  <si>
    <t>F</t>
  </si>
  <si>
    <t>0:40:18</t>
  </si>
  <si>
    <t>FORMICA</t>
  </si>
  <si>
    <t>AMEDEO</t>
  </si>
  <si>
    <t>0:40:22</t>
  </si>
  <si>
    <t>PROCACCI</t>
  </si>
  <si>
    <t>CAPPETTA</t>
  </si>
  <si>
    <t>DIEGO</t>
  </si>
  <si>
    <t>DUE PONTI SPORTING CLUB</t>
  </si>
  <si>
    <t>0:40:24</t>
  </si>
  <si>
    <t>FRANCESCHINI</t>
  </si>
  <si>
    <t>ALESSIO</t>
  </si>
  <si>
    <t>0:40:28</t>
  </si>
  <si>
    <t>PIERALISI</t>
  </si>
  <si>
    <t>MASSIMILIANO</t>
  </si>
  <si>
    <t>0:40:29</t>
  </si>
  <si>
    <t>MANCINI</t>
  </si>
  <si>
    <t>POL. 94 TUSCANIA</t>
  </si>
  <si>
    <t>0:40:30</t>
  </si>
  <si>
    <t>MAIETTO</t>
  </si>
  <si>
    <t>0:40:32</t>
  </si>
  <si>
    <t>BARCAROLI</t>
  </si>
  <si>
    <t>0:40:34</t>
  </si>
  <si>
    <t>BORZACCHINI</t>
  </si>
  <si>
    <t>0:40:35</t>
  </si>
  <si>
    <t>PALLOTTINI</t>
  </si>
  <si>
    <t>LUIGI</t>
  </si>
  <si>
    <t>0:40:36</t>
  </si>
  <si>
    <t>BASCIU</t>
  </si>
  <si>
    <t>ATL. FIANO ROMANO</t>
  </si>
  <si>
    <t>0:40:37</t>
  </si>
  <si>
    <t>LOZZI</t>
  </si>
  <si>
    <t>GIANCARLO</t>
  </si>
  <si>
    <t>0:40:38</t>
  </si>
  <si>
    <t>BERTOLO</t>
  </si>
  <si>
    <t>DAVID</t>
  </si>
  <si>
    <t>0:40:43</t>
  </si>
  <si>
    <t>CARLETTI</t>
  </si>
  <si>
    <t>GIANPAOLO</t>
  </si>
  <si>
    <t>0:40:48</t>
  </si>
  <si>
    <t>BENELLA</t>
  </si>
  <si>
    <t>ROBERTO</t>
  </si>
  <si>
    <t>TESTA</t>
  </si>
  <si>
    <t>0:40:49</t>
  </si>
  <si>
    <t>SANTINI</t>
  </si>
  <si>
    <t>OLIVIERO</t>
  </si>
  <si>
    <t>G</t>
  </si>
  <si>
    <t>0:40:50</t>
  </si>
  <si>
    <t>SPIDONI</t>
  </si>
  <si>
    <t>MANUELE</t>
  </si>
  <si>
    <t>ATLETICA CIMINA</t>
  </si>
  <si>
    <t>0:40:56</t>
  </si>
  <si>
    <t>PAONE</t>
  </si>
  <si>
    <t>GIANNI</t>
  </si>
  <si>
    <t>0:41:08</t>
  </si>
  <si>
    <t>MICARELLI</t>
  </si>
  <si>
    <t>A.S.D. PODISTICA SOLIDARIETA'</t>
  </si>
  <si>
    <t>0:41:14</t>
  </si>
  <si>
    <t>SALVI</t>
  </si>
  <si>
    <t>0:41:15</t>
  </si>
  <si>
    <t>FERRO</t>
  </si>
  <si>
    <t>GIOVANNI</t>
  </si>
  <si>
    <t>0:41:18</t>
  </si>
  <si>
    <t>BARBERINI</t>
  </si>
  <si>
    <t>PIETRO</t>
  </si>
  <si>
    <t>VESTRUCCI</t>
  </si>
  <si>
    <t>FRANCESCO</t>
  </si>
  <si>
    <t>0:41:20</t>
  </si>
  <si>
    <t>PIERDOMENICO</t>
  </si>
  <si>
    <t>0:41:21</t>
  </si>
  <si>
    <t>ERCOLANI</t>
  </si>
  <si>
    <t>PACELLI</t>
  </si>
  <si>
    <t>RICCARDO</t>
  </si>
  <si>
    <t>0:41:22</t>
  </si>
  <si>
    <t>EMORE</t>
  </si>
  <si>
    <t>0:41:24</t>
  </si>
  <si>
    <t>PICCINI</t>
  </si>
  <si>
    <t>BERNARDINO</t>
  </si>
  <si>
    <t>UISP VT</t>
  </si>
  <si>
    <t>0:41:27</t>
  </si>
  <si>
    <t>DI VAIA</t>
  </si>
  <si>
    <t>G.S. BANCARI ROMANI</t>
  </si>
  <si>
    <t>0:41:30</t>
  </si>
  <si>
    <t>MOCCALDI</t>
  </si>
  <si>
    <t>LIBERI PODISTI</t>
  </si>
  <si>
    <t>0:41:31</t>
  </si>
  <si>
    <t>ZUCCARINO</t>
  </si>
  <si>
    <t>0:41:32</t>
  </si>
  <si>
    <t>CROCICCHIA</t>
  </si>
  <si>
    <t>FACCHINI</t>
  </si>
  <si>
    <t>0:41:35</t>
  </si>
  <si>
    <t>BERNI</t>
  </si>
  <si>
    <t>ROSA</t>
  </si>
  <si>
    <t>P</t>
  </si>
  <si>
    <t>0:41:39</t>
  </si>
  <si>
    <t>COPPOLA</t>
  </si>
  <si>
    <t>VINCENZO NICODEMO</t>
  </si>
  <si>
    <t>NUOVA PODISTICA LATINA</t>
  </si>
  <si>
    <t>CINTOLI</t>
  </si>
  <si>
    <t>PODISTICA POMEZIA</t>
  </si>
  <si>
    <t>0:41:41</t>
  </si>
  <si>
    <t>0:41:46</t>
  </si>
  <si>
    <t>DELLA SANTINA</t>
  </si>
  <si>
    <t>GINO</t>
  </si>
  <si>
    <t>G.S. REALE STATO DEI PRESIDI</t>
  </si>
  <si>
    <t>0:41:47</t>
  </si>
  <si>
    <t>PUCCIARMATI</t>
  </si>
  <si>
    <t>ANGELO</t>
  </si>
  <si>
    <t>IL CAMPANILE</t>
  </si>
  <si>
    <t>PULIMANTI</t>
  </si>
  <si>
    <t>0:41:49</t>
  </si>
  <si>
    <t>IANNONE</t>
  </si>
  <si>
    <t>FELICE</t>
  </si>
  <si>
    <t>0:41:51</t>
  </si>
  <si>
    <t>CIOETA</t>
  </si>
  <si>
    <t>0:41:53</t>
  </si>
  <si>
    <t>MARCHETTI</t>
  </si>
  <si>
    <t>ADRIANO</t>
  </si>
  <si>
    <t>0:41:56</t>
  </si>
  <si>
    <t>BELLITTO</t>
  </si>
  <si>
    <t>ANTONELLA</t>
  </si>
  <si>
    <t>0:41:58</t>
  </si>
  <si>
    <t>TASSELLI</t>
  </si>
  <si>
    <t>0:41:59</t>
  </si>
  <si>
    <t>GELANGA</t>
  </si>
  <si>
    <t>RENZI</t>
  </si>
  <si>
    <t>MARSILIO</t>
  </si>
  <si>
    <t>0:42:00</t>
  </si>
  <si>
    <t>COLETTA</t>
  </si>
  <si>
    <t>0:42:05</t>
  </si>
  <si>
    <t>NAPPI</t>
  </si>
  <si>
    <t>0:42:07</t>
  </si>
  <si>
    <t>SGAMMA</t>
  </si>
  <si>
    <t>PASQUALINO</t>
  </si>
  <si>
    <t>PODISTI MARATONA DI ROMA</t>
  </si>
  <si>
    <t>0:42:09</t>
  </si>
  <si>
    <t>LORENZOTTI</t>
  </si>
  <si>
    <t>NELLO</t>
  </si>
  <si>
    <t>0:42:19</t>
  </si>
  <si>
    <t>RAMELLA</t>
  </si>
  <si>
    <t>ETTORE</t>
  </si>
  <si>
    <t>0:42:21</t>
  </si>
  <si>
    <t>0:42:22</t>
  </si>
  <si>
    <t>GETTATELLI</t>
  </si>
  <si>
    <t>0:42:28</t>
  </si>
  <si>
    <t>CAPONE</t>
  </si>
  <si>
    <t>0:42:30</t>
  </si>
  <si>
    <t>CECCANI</t>
  </si>
  <si>
    <t>0:42:41</t>
  </si>
  <si>
    <t>NICOLOSI</t>
  </si>
  <si>
    <t>SALVATORE</t>
  </si>
  <si>
    <t>0:42:49</t>
  </si>
  <si>
    <t>GREGORI</t>
  </si>
  <si>
    <t>0:42:51</t>
  </si>
  <si>
    <t>BATTAGLIA</t>
  </si>
  <si>
    <t>0:42:54</t>
  </si>
  <si>
    <t>MANCINELLI DEGLI ESPOS</t>
  </si>
  <si>
    <t>0:43:01</t>
  </si>
  <si>
    <t>MAIOLATI</t>
  </si>
  <si>
    <t>0:43:06</t>
  </si>
  <si>
    <t>SPADA</t>
  </si>
  <si>
    <t>0:43:09</t>
  </si>
  <si>
    <t>MASSERA</t>
  </si>
  <si>
    <t>0:43:11</t>
  </si>
  <si>
    <t>BENOUIHRANE</t>
  </si>
  <si>
    <t>ZHOR</t>
  </si>
  <si>
    <t>M</t>
  </si>
  <si>
    <t>0:43:16</t>
  </si>
  <si>
    <t>CESARETTI</t>
  </si>
  <si>
    <t>0:43:18</t>
  </si>
  <si>
    <t>CONTI</t>
  </si>
  <si>
    <t>0:43:21</t>
  </si>
  <si>
    <t>PERCOSSI</t>
  </si>
  <si>
    <t>0:43:23</t>
  </si>
  <si>
    <t>AMORUSO</t>
  </si>
  <si>
    <t>0:43:32</t>
  </si>
  <si>
    <t>MEI</t>
  </si>
  <si>
    <t>PIERO</t>
  </si>
  <si>
    <t>0:43:35</t>
  </si>
  <si>
    <t>ORSINI</t>
  </si>
  <si>
    <t>ROMANO</t>
  </si>
  <si>
    <t>0:43:37</t>
  </si>
  <si>
    <t>RICCI</t>
  </si>
  <si>
    <t>MAURIZIO</t>
  </si>
  <si>
    <t>0:43:38</t>
  </si>
  <si>
    <t>MELLINI</t>
  </si>
  <si>
    <t>0:43:40</t>
  </si>
  <si>
    <t>MALATESTA</t>
  </si>
  <si>
    <t>0:43:41</t>
  </si>
  <si>
    <t>LAURI</t>
  </si>
  <si>
    <t>FRANCESCA</t>
  </si>
  <si>
    <t>0:43:42</t>
  </si>
  <si>
    <t>TRUCCHIA</t>
  </si>
  <si>
    <t>BOVILLE PODISTICA</t>
  </si>
  <si>
    <t>0:43:45</t>
  </si>
  <si>
    <t>LANGONE</t>
  </si>
  <si>
    <t>GERARDO</t>
  </si>
  <si>
    <t>POD. SECONDO CASADEI</t>
  </si>
  <si>
    <t>0:43:48</t>
  </si>
  <si>
    <t>CASSAN</t>
  </si>
  <si>
    <t>ALDO</t>
  </si>
  <si>
    <t>SOC. OTTICA ATTARDI</t>
  </si>
  <si>
    <t>0:43:49</t>
  </si>
  <si>
    <t>TADDEI</t>
  </si>
  <si>
    <t>0:43:52</t>
  </si>
  <si>
    <t>BRACONE</t>
  </si>
  <si>
    <t>0:43:53</t>
  </si>
  <si>
    <t>BRODO</t>
  </si>
  <si>
    <t>FRANCO</t>
  </si>
  <si>
    <t>0:43:55</t>
  </si>
  <si>
    <t>LIRONCURTI</t>
  </si>
  <si>
    <t>ALESSANDRA</t>
  </si>
  <si>
    <t>LIBERATLETICA ARIS RM</t>
  </si>
  <si>
    <t>0:43:56</t>
  </si>
  <si>
    <t>FELICI</t>
  </si>
  <si>
    <t>DIMITRI</t>
  </si>
  <si>
    <t>0:43:58</t>
  </si>
  <si>
    <t>EGIDI</t>
  </si>
  <si>
    <t>SARNACCHIOLI</t>
  </si>
  <si>
    <t>0:44:00</t>
  </si>
  <si>
    <t>PICCIOLI</t>
  </si>
  <si>
    <t>MOSCETTI</t>
  </si>
  <si>
    <t>0:44:05</t>
  </si>
  <si>
    <t>ZAPPONI</t>
  </si>
  <si>
    <t>DOMENICO</t>
  </si>
  <si>
    <t>ORLANDI</t>
  </si>
  <si>
    <t>JACOPO</t>
  </si>
  <si>
    <t>ATLETICA ORTE</t>
  </si>
  <si>
    <t>0:44:10</t>
  </si>
  <si>
    <t>DELLA ROSA</t>
  </si>
  <si>
    <t>LEONARDI</t>
  </si>
  <si>
    <t>0:44:15</t>
  </si>
  <si>
    <t>PACE</t>
  </si>
  <si>
    <t>IAN RICHARD</t>
  </si>
  <si>
    <t>ASD ENEA</t>
  </si>
  <si>
    <t>0:44:24</t>
  </si>
  <si>
    <t>NICOLAMME</t>
  </si>
  <si>
    <t>G.S. CAT SPORT RM</t>
  </si>
  <si>
    <t>0:44:29</t>
  </si>
  <si>
    <t>CAPPUCCINI</t>
  </si>
  <si>
    <t>PATRIZIA</t>
  </si>
  <si>
    <t>0:44:30</t>
  </si>
  <si>
    <t>PRIORE</t>
  </si>
  <si>
    <t>ROCCO</t>
  </si>
  <si>
    <t>H</t>
  </si>
  <si>
    <t>ATL. VILLA GUGLIELMI</t>
  </si>
  <si>
    <t>0:44:39</t>
  </si>
  <si>
    <t>GIOVAGNOLI</t>
  </si>
  <si>
    <t>0:44:48</t>
  </si>
  <si>
    <t>BEFNI</t>
  </si>
  <si>
    <t>MARCELLO</t>
  </si>
  <si>
    <t>ASS. SPORTIVA SANTA MARINELLA RUNNING</t>
  </si>
  <si>
    <t>0:44:49</t>
  </si>
  <si>
    <t>0:44:50</t>
  </si>
  <si>
    <t>CACIOTTA</t>
  </si>
  <si>
    <t>0:44:52</t>
  </si>
  <si>
    <t>SEGATORI</t>
  </si>
  <si>
    <t>0:44:56</t>
  </si>
  <si>
    <t>GROSSI</t>
  </si>
  <si>
    <t>MARIO</t>
  </si>
  <si>
    <t>0:44:59</t>
  </si>
  <si>
    <t>GIORGETTI</t>
  </si>
  <si>
    <t>MARIA GRAZIA</t>
  </si>
  <si>
    <t>O</t>
  </si>
  <si>
    <t>0:45:00</t>
  </si>
  <si>
    <t>0:45:02</t>
  </si>
  <si>
    <t>PESCI</t>
  </si>
  <si>
    <t>0:45:03</t>
  </si>
  <si>
    <t>CECCARELLI</t>
  </si>
  <si>
    <t>TRAIL RUNNING SUTRI</t>
  </si>
  <si>
    <t>0:45:04</t>
  </si>
  <si>
    <t>RAMBOTTI</t>
  </si>
  <si>
    <t>ERMANNO</t>
  </si>
  <si>
    <t>ATL. ACQUACETOSA</t>
  </si>
  <si>
    <t>0:45:08</t>
  </si>
  <si>
    <t>MORINI</t>
  </si>
  <si>
    <t>0:45:13</t>
  </si>
  <si>
    <t>COLUCCI</t>
  </si>
  <si>
    <t>ANGELA</t>
  </si>
  <si>
    <t>0:45:15</t>
  </si>
  <si>
    <t>GRIFONI</t>
  </si>
  <si>
    <t>0:45:17</t>
  </si>
  <si>
    <t>GOLVELLI</t>
  </si>
  <si>
    <t>0:45:23</t>
  </si>
  <si>
    <t>DI COSIMO</t>
  </si>
  <si>
    <t>FABRIZIO</t>
  </si>
  <si>
    <t>0:45:31</t>
  </si>
  <si>
    <t>DANILO</t>
  </si>
  <si>
    <t>ATL.NEPI</t>
  </si>
  <si>
    <t>0:45:32</t>
  </si>
  <si>
    <t>CICCONI</t>
  </si>
  <si>
    <t>GILBERTO</t>
  </si>
  <si>
    <t>0:45:36</t>
  </si>
  <si>
    <t>BATTISTA</t>
  </si>
  <si>
    <t>0:45:37</t>
  </si>
  <si>
    <t>MANCIN</t>
  </si>
  <si>
    <t>LUCIANO</t>
  </si>
  <si>
    <t>0:45:39</t>
  </si>
  <si>
    <t>BARRASSO</t>
  </si>
  <si>
    <t>0:45:40</t>
  </si>
  <si>
    <t>CATALINI</t>
  </si>
  <si>
    <t>VALERIO</t>
  </si>
  <si>
    <t>0:45:44</t>
  </si>
  <si>
    <t>VIENI</t>
  </si>
  <si>
    <t>0:45:45</t>
  </si>
  <si>
    <t>MUZZI</t>
  </si>
  <si>
    <t>0:45:46</t>
  </si>
  <si>
    <t>0:45:48</t>
  </si>
  <si>
    <t>LUCCHETTI</t>
  </si>
  <si>
    <t>SILVIA</t>
  </si>
  <si>
    <t>0:45:52</t>
  </si>
  <si>
    <t>VIOLA</t>
  </si>
  <si>
    <t>0:45:53</t>
  </si>
  <si>
    <t>ADIUTORI</t>
  </si>
  <si>
    <t>PAOLA</t>
  </si>
  <si>
    <t>UISP ORVIETO</t>
  </si>
  <si>
    <t>0:45:55</t>
  </si>
  <si>
    <t>PICCOLELLI</t>
  </si>
  <si>
    <t>ATL. DEL PARCO</t>
  </si>
  <si>
    <t>0:45:56</t>
  </si>
  <si>
    <t>MIRRI</t>
  </si>
  <si>
    <t>0:46:00</t>
  </si>
  <si>
    <t>MARTONI</t>
  </si>
  <si>
    <t>BASILICO</t>
  </si>
  <si>
    <t>0:46:01</t>
  </si>
  <si>
    <t>PISTOLA</t>
  </si>
  <si>
    <t>0:46:06</t>
  </si>
  <si>
    <t>PIGNORIO</t>
  </si>
  <si>
    <t>ROSANNA</t>
  </si>
  <si>
    <t>AMATORI VILLA PAMPHILI</t>
  </si>
  <si>
    <t>MORGILLO</t>
  </si>
  <si>
    <t>0:46:07</t>
  </si>
  <si>
    <t>COPPARI</t>
  </si>
  <si>
    <t>0:46:10</t>
  </si>
  <si>
    <t>SPOSETTI</t>
  </si>
  <si>
    <t>GOVERNATORI</t>
  </si>
  <si>
    <t>GIOVANNA</t>
  </si>
  <si>
    <t>0:46:12</t>
  </si>
  <si>
    <t>MASOTTI</t>
  </si>
  <si>
    <t>0:46:15</t>
  </si>
  <si>
    <t>FRANCESCHI</t>
  </si>
  <si>
    <t>0:46:16</t>
  </si>
  <si>
    <t>MARROCCO</t>
  </si>
  <si>
    <t>0:46:18</t>
  </si>
  <si>
    <t>TOLI</t>
  </si>
  <si>
    <t>0:46:20</t>
  </si>
  <si>
    <t>BORDI</t>
  </si>
  <si>
    <t>INDIVIDUALE</t>
  </si>
  <si>
    <t>0:46:22</t>
  </si>
  <si>
    <t>PIEVANI</t>
  </si>
  <si>
    <t>EDOARDO</t>
  </si>
  <si>
    <t>0:46:30</t>
  </si>
  <si>
    <t>DE SANCTIS</t>
  </si>
  <si>
    <t>MONICA DORIA</t>
  </si>
  <si>
    <t>CAT SPORT ROMA</t>
  </si>
  <si>
    <t>0:46:34</t>
  </si>
  <si>
    <t>PASQUETTI</t>
  </si>
  <si>
    <t>PIER PAOLO</t>
  </si>
  <si>
    <t>0:46:38</t>
  </si>
  <si>
    <t>ORTENZI</t>
  </si>
  <si>
    <t>0:46:40</t>
  </si>
  <si>
    <t>FERLITO</t>
  </si>
  <si>
    <t>ORAZIO</t>
  </si>
  <si>
    <t>0:46:43</t>
  </si>
  <si>
    <t>MIGLIORINI</t>
  </si>
  <si>
    <t>VILMA</t>
  </si>
  <si>
    <t>0:46:45</t>
  </si>
  <si>
    <t>FISCHIONE</t>
  </si>
  <si>
    <t>0:46:55</t>
  </si>
  <si>
    <t>MARINELLI</t>
  </si>
  <si>
    <t>I</t>
  </si>
  <si>
    <t>UISP MONTEROTONDO</t>
  </si>
  <si>
    <t>0:47:00</t>
  </si>
  <si>
    <t>GUIDA</t>
  </si>
  <si>
    <t>MARIA ONORINA</t>
  </si>
  <si>
    <t>0:47:02</t>
  </si>
  <si>
    <t>MARIANI</t>
  </si>
  <si>
    <t>CAPITONI</t>
  </si>
  <si>
    <t>AICS LAZIO</t>
  </si>
  <si>
    <t>SBORCHIA</t>
  </si>
  <si>
    <t>0:47:03</t>
  </si>
  <si>
    <t>CIANTI</t>
  </si>
  <si>
    <t>0:47:06</t>
  </si>
  <si>
    <t>RIONDINO</t>
  </si>
  <si>
    <t>0:47:07</t>
  </si>
  <si>
    <t>FIORENZO</t>
  </si>
  <si>
    <t>0:47:10</t>
  </si>
  <si>
    <t>PLURIBUS</t>
  </si>
  <si>
    <t>0:47:11</t>
  </si>
  <si>
    <t>0:47:17</t>
  </si>
  <si>
    <t>TREBBI</t>
  </si>
  <si>
    <t>0:47:20</t>
  </si>
  <si>
    <t>TOFANI</t>
  </si>
  <si>
    <t>ATL. ENERGIA ROMA</t>
  </si>
  <si>
    <t>0:47:29</t>
  </si>
  <si>
    <t>SECCHI</t>
  </si>
  <si>
    <t>VALERIA</t>
  </si>
  <si>
    <t>0:47:41</t>
  </si>
  <si>
    <t>ORRÙ</t>
  </si>
  <si>
    <t>SIMONA</t>
  </si>
  <si>
    <t>0:47:45</t>
  </si>
  <si>
    <t>SIMONETTI</t>
  </si>
  <si>
    <t>0:47:46</t>
  </si>
  <si>
    <t>CHIAVONI</t>
  </si>
  <si>
    <t>0:47:52</t>
  </si>
  <si>
    <t>CECCANGELI</t>
  </si>
  <si>
    <t>ATL. NEPI</t>
  </si>
  <si>
    <t>0:47:53</t>
  </si>
  <si>
    <t>AGOSTINO</t>
  </si>
  <si>
    <t>0:48:06</t>
  </si>
  <si>
    <t>SCARSELLA</t>
  </si>
  <si>
    <t>PIETRA</t>
  </si>
  <si>
    <t>Q</t>
  </si>
  <si>
    <t>0:48:09</t>
  </si>
  <si>
    <t>STELLA</t>
  </si>
  <si>
    <t>ALFREDO</t>
  </si>
  <si>
    <t>0:48:19</t>
  </si>
  <si>
    <t>BATTISTIN</t>
  </si>
  <si>
    <t>EDO</t>
  </si>
  <si>
    <t>0:48:25</t>
  </si>
  <si>
    <t>SORDINI</t>
  </si>
  <si>
    <t>LAURA</t>
  </si>
  <si>
    <t>TAMANTINI</t>
  </si>
  <si>
    <t>0:48:32</t>
  </si>
  <si>
    <t>CURATELLA</t>
  </si>
  <si>
    <t>LIVIO</t>
  </si>
  <si>
    <t>0:48:33</t>
  </si>
  <si>
    <t>ROMAGNOLI</t>
  </si>
  <si>
    <t>BRUNO</t>
  </si>
  <si>
    <t>0:48:36</t>
  </si>
  <si>
    <t>NADDEO</t>
  </si>
  <si>
    <t>0:48:42</t>
  </si>
  <si>
    <t>SEVERO NETO</t>
  </si>
  <si>
    <t>IONE</t>
  </si>
  <si>
    <t>0:48:43</t>
  </si>
  <si>
    <t>ALESINI</t>
  </si>
  <si>
    <t>ARNALDO</t>
  </si>
  <si>
    <t>0:48:46</t>
  </si>
  <si>
    <t>CAPUTO</t>
  </si>
  <si>
    <t>0:49:03</t>
  </si>
  <si>
    <t>GASPARINI</t>
  </si>
  <si>
    <t>PATRIZIO</t>
  </si>
  <si>
    <t>0:49:11</t>
  </si>
  <si>
    <t>FAGGIANI</t>
  </si>
  <si>
    <t>GIORDANO</t>
  </si>
  <si>
    <t>0:49:12</t>
  </si>
  <si>
    <t>CORRADINI</t>
  </si>
  <si>
    <t>PIERGIORGIO</t>
  </si>
  <si>
    <t>0:49:26</t>
  </si>
  <si>
    <t>TOTONELLI</t>
  </si>
  <si>
    <t>BENEDETTI</t>
  </si>
  <si>
    <t>0:49:35</t>
  </si>
  <si>
    <t>DI MARIO</t>
  </si>
  <si>
    <t>0:49:38</t>
  </si>
  <si>
    <t>ARIANNA</t>
  </si>
  <si>
    <t>0:49:45</t>
  </si>
  <si>
    <t>CRISTOFARI</t>
  </si>
  <si>
    <t>NICOLETTA</t>
  </si>
  <si>
    <t>0:49:52</t>
  </si>
  <si>
    <t>DEL PRIORE</t>
  </si>
  <si>
    <t>0:49:58</t>
  </si>
  <si>
    <t>TUIA</t>
  </si>
  <si>
    <t>0:49:59</t>
  </si>
  <si>
    <t>SCIPIONI</t>
  </si>
  <si>
    <t>LORENZO</t>
  </si>
  <si>
    <t>K42 ROMA</t>
  </si>
  <si>
    <t>0:50:00</t>
  </si>
  <si>
    <t>D'AMORE</t>
  </si>
  <si>
    <t>MONICA</t>
  </si>
  <si>
    <t>0:50:15</t>
  </si>
  <si>
    <t>BORINO</t>
  </si>
  <si>
    <t>FILIPPO</t>
  </si>
  <si>
    <t>0:50:20</t>
  </si>
  <si>
    <t>RONCHETTI</t>
  </si>
  <si>
    <t>NATALINO</t>
  </si>
  <si>
    <t>0:50:31</t>
  </si>
  <si>
    <t>ROMOLI</t>
  </si>
  <si>
    <t>0:50:33</t>
  </si>
  <si>
    <t>PONA</t>
  </si>
  <si>
    <t>0:50:34</t>
  </si>
  <si>
    <t>FROSI</t>
  </si>
  <si>
    <t>0:50:37</t>
  </si>
  <si>
    <t>VITALE</t>
  </si>
  <si>
    <t>ANNALISA</t>
  </si>
  <si>
    <t>JUVENIA 2000</t>
  </si>
  <si>
    <t>0:50:41</t>
  </si>
  <si>
    <t>MORDECCHI</t>
  </si>
  <si>
    <t>0:51:08</t>
  </si>
  <si>
    <t>BONINO</t>
  </si>
  <si>
    <t>0:51:13</t>
  </si>
  <si>
    <t>PETRICCA</t>
  </si>
  <si>
    <t>0:51:14</t>
  </si>
  <si>
    <t>LA VECCHIA DI TOCCO</t>
  </si>
  <si>
    <t>0:51:29</t>
  </si>
  <si>
    <t>MORELLI</t>
  </si>
  <si>
    <t>0:51:32</t>
  </si>
  <si>
    <t>CARDIA</t>
  </si>
  <si>
    <t>ANNA MARIA</t>
  </si>
  <si>
    <t>0:51:36</t>
  </si>
  <si>
    <t>DURI</t>
  </si>
  <si>
    <t>0:51:40</t>
  </si>
  <si>
    <t>ZANFARDINO</t>
  </si>
  <si>
    <t>0:51:44</t>
  </si>
  <si>
    <t>SERMONETA</t>
  </si>
  <si>
    <t>0:51:46</t>
  </si>
  <si>
    <t>CENNI</t>
  </si>
  <si>
    <t>BONANNI</t>
  </si>
  <si>
    <t>CESARE</t>
  </si>
  <si>
    <t>0:51:53</t>
  </si>
  <si>
    <t>PASQUALINI</t>
  </si>
  <si>
    <t>SIMONETTA</t>
  </si>
  <si>
    <t>DI LORENZO</t>
  </si>
  <si>
    <t>0:51:57</t>
  </si>
  <si>
    <t>TRUFFA</t>
  </si>
  <si>
    <t>0:51:58</t>
  </si>
  <si>
    <t>LEOCADIO</t>
  </si>
  <si>
    <t>MARCIA</t>
  </si>
  <si>
    <t>0:52:04</t>
  </si>
  <si>
    <t>SIDOTI</t>
  </si>
  <si>
    <t>GIANFRANCO</t>
  </si>
  <si>
    <t>0:52:06</t>
  </si>
  <si>
    <t>GRAZIANI</t>
  </si>
  <si>
    <t>ITALO</t>
  </si>
  <si>
    <t>0:52:14</t>
  </si>
  <si>
    <t>INDICIANI</t>
  </si>
  <si>
    <t>ALVARO</t>
  </si>
  <si>
    <t>0:52:21</t>
  </si>
  <si>
    <t>FILESI</t>
  </si>
  <si>
    <t>0:52:26</t>
  </si>
  <si>
    <t>CLEMENTINI</t>
  </si>
  <si>
    <t>0:52:41</t>
  </si>
  <si>
    <t>TUNDO</t>
  </si>
  <si>
    <t>MARIO DO</t>
  </si>
  <si>
    <t>G.S. CARIRI ROMANI</t>
  </si>
  <si>
    <t>0:52:53</t>
  </si>
  <si>
    <t>MOZZETTI</t>
  </si>
  <si>
    <t>0:52:58</t>
  </si>
  <si>
    <t>D'AMBROSIO</t>
  </si>
  <si>
    <t>FARTLEK OSTIA</t>
  </si>
  <si>
    <t>0:53:05</t>
  </si>
  <si>
    <t>0:53:12</t>
  </si>
  <si>
    <t>SDRUSCIA</t>
  </si>
  <si>
    <t>TARATUFOLO</t>
  </si>
  <si>
    <t>0:53:53</t>
  </si>
  <si>
    <t>LUCATELLO</t>
  </si>
  <si>
    <t>GABRIELLI</t>
  </si>
  <si>
    <t>0:54:14</t>
  </si>
  <si>
    <t>BALESTRIERI</t>
  </si>
  <si>
    <t>ANNA</t>
  </si>
  <si>
    <t>0:54:35</t>
  </si>
  <si>
    <t>GATTI</t>
  </si>
  <si>
    <t>0:54:36</t>
  </si>
  <si>
    <t>BURLA</t>
  </si>
  <si>
    <t>FERNANDO</t>
  </si>
  <si>
    <t>0:54:44</t>
  </si>
  <si>
    <t>BIAGETTI</t>
  </si>
  <si>
    <t>0:54:58</t>
  </si>
  <si>
    <t>MOSCATI</t>
  </si>
  <si>
    <t>MARO</t>
  </si>
  <si>
    <t>0:55:01</t>
  </si>
  <si>
    <t>SCORSINO</t>
  </si>
  <si>
    <t>EUGENIO</t>
  </si>
  <si>
    <t>0:55:03</t>
  </si>
  <si>
    <t>TORRETTA</t>
  </si>
  <si>
    <t>0:55:06</t>
  </si>
  <si>
    <t>NOBILI</t>
  </si>
  <si>
    <t>0:55:13</t>
  </si>
  <si>
    <t>0:55:28</t>
  </si>
  <si>
    <t>RAMPINI</t>
  </si>
  <si>
    <t>LAZIO RUNNERS TEAM</t>
  </si>
  <si>
    <t>0:55:32</t>
  </si>
  <si>
    <t>AQUILANTE</t>
  </si>
  <si>
    <t>GIUSEPPINA</t>
  </si>
  <si>
    <t>0:56:14</t>
  </si>
  <si>
    <t>ROSSI</t>
  </si>
  <si>
    <t>0:56:53</t>
  </si>
  <si>
    <t>STOCORO</t>
  </si>
  <si>
    <t>0:57:27</t>
  </si>
  <si>
    <t>NICOLUCCI</t>
  </si>
  <si>
    <t>0:58:03</t>
  </si>
  <si>
    <t>GALLI</t>
  </si>
  <si>
    <t>CRISTINA</t>
  </si>
  <si>
    <t>0:58:15</t>
  </si>
  <si>
    <t>BARBOSA</t>
  </si>
  <si>
    <t>LUZIA</t>
  </si>
  <si>
    <t>0:58:56</t>
  </si>
  <si>
    <t>AMICIZIA</t>
  </si>
  <si>
    <t>ORIETTA</t>
  </si>
  <si>
    <t>R</t>
  </si>
  <si>
    <t>0:59:17</t>
  </si>
  <si>
    <t>0:59:48</t>
  </si>
  <si>
    <t>CASTIELLO</t>
  </si>
  <si>
    <t>0:59:49</t>
  </si>
  <si>
    <t>BORFECCHIA</t>
  </si>
  <si>
    <t>FLAVIO</t>
  </si>
  <si>
    <t>1:00:41</t>
  </si>
  <si>
    <t>SIBIO</t>
  </si>
  <si>
    <t>CARMINE</t>
  </si>
  <si>
    <t>1:00:49</t>
  </si>
  <si>
    <t>1:01:21</t>
  </si>
  <si>
    <t>MORICI</t>
  </si>
  <si>
    <t>NATASCIA</t>
  </si>
  <si>
    <t>1:01:38</t>
  </si>
  <si>
    <t>CIARRONI</t>
  </si>
  <si>
    <t>EMANUELE</t>
  </si>
  <si>
    <t>1:02:07</t>
  </si>
  <si>
    <t>PAPALIA</t>
  </si>
  <si>
    <t>1:02:14</t>
  </si>
  <si>
    <t>PAPACCHIOLI</t>
  </si>
  <si>
    <t>VELIA</t>
  </si>
  <si>
    <t>1:03:14</t>
  </si>
  <si>
    <t>1:03:27</t>
  </si>
  <si>
    <t>1:04:16</t>
  </si>
  <si>
    <t>MACCHIONI</t>
  </si>
  <si>
    <t>1:06:11</t>
  </si>
  <si>
    <t>CALZA BINI</t>
  </si>
  <si>
    <t>1:06:15</t>
  </si>
  <si>
    <t>POLSI</t>
  </si>
  <si>
    <t>EMILIA</t>
  </si>
  <si>
    <t>1:06:22</t>
  </si>
  <si>
    <t>PERUZZI</t>
  </si>
  <si>
    <t>1:06:45</t>
  </si>
  <si>
    <t>BASSO</t>
  </si>
  <si>
    <t>1:07:01</t>
  </si>
  <si>
    <t>GIOVANNI BATTISTA</t>
  </si>
  <si>
    <t>1:08:42</t>
  </si>
  <si>
    <t>PAPALUCA</t>
  </si>
  <si>
    <t>ANTONIA</t>
  </si>
  <si>
    <t>1:17:17</t>
  </si>
  <si>
    <t>SIRIGNANO</t>
  </si>
  <si>
    <t>ATLETICA DEL PARCO</t>
  </si>
  <si>
    <t>1:25:30</t>
  </si>
  <si>
    <t>Iscritti</t>
  </si>
  <si>
    <t>A.S.D. PODISTICA SOLIDARIAETA'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</si>
</sst>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HH:MM:SS"/>
  </numFmts>
  <fonts count="1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6" xfId="0" applyFont="1" applyBorder="1" applyAlignment="1">
      <alignment vertical="center"/>
    </xf>
    <xf numFmtId="164" fontId="0" fillId="0" borderId="6" xfId="0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 wrapText="1"/>
    </xf>
    <xf numFmtId="164" fontId="0" fillId="0" borderId="7" xfId="0" applyFont="1" applyBorder="1" applyAlignment="1">
      <alignment vertical="center"/>
    </xf>
    <xf numFmtId="164" fontId="0" fillId="0" borderId="7" xfId="0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4" borderId="7" xfId="0" applyFont="1" applyFill="1" applyBorder="1" applyAlignment="1">
      <alignment horizontal="center" vertical="center" wrapText="1"/>
    </xf>
    <xf numFmtId="164" fontId="10" fillId="4" borderId="7" xfId="0" applyFont="1" applyFill="1" applyBorder="1" applyAlignment="1">
      <alignment vertical="center"/>
    </xf>
    <xf numFmtId="164" fontId="10" fillId="4" borderId="7" xfId="0" applyFont="1" applyFill="1" applyBorder="1" applyAlignment="1">
      <alignment horizontal="center" vertical="center"/>
    </xf>
    <xf numFmtId="167" fontId="10" fillId="4" borderId="7" xfId="0" applyNumberFormat="1" applyFont="1" applyFill="1" applyBorder="1" applyAlignment="1">
      <alignment horizontal="center" vertical="center"/>
    </xf>
    <xf numFmtId="164" fontId="0" fillId="0" borderId="8" xfId="0" applyFont="1" applyBorder="1" applyAlignment="1">
      <alignment vertical="center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vertical="center"/>
    </xf>
    <xf numFmtId="164" fontId="0" fillId="0" borderId="5" xfId="0" applyFon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10" fillId="4" borderId="7" xfId="0" applyNumberFormat="1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8"/>
  <sheetViews>
    <sheetView tabSelected="1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10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7" customFormat="1" ht="15" customHeight="1">
      <c r="A4" s="13">
        <v>1</v>
      </c>
      <c r="B4" s="14" t="s">
        <v>12</v>
      </c>
      <c r="C4" s="14" t="s">
        <v>13</v>
      </c>
      <c r="D4" s="15" t="s">
        <v>14</v>
      </c>
      <c r="E4" s="14" t="s">
        <v>15</v>
      </c>
      <c r="F4" s="15" t="s">
        <v>16</v>
      </c>
      <c r="G4" s="15" t="str">
        <f>TEXT(INT((HOUR(F4)*3600+MINUTE(F4)*60+SECOND(F4))/$I$2/60),"0")&amp;"."&amp;TEXT(MOD((HOUR(F4)*3600+MINUTE(F4)*60+SECOND(F4))/$I$2,60),"00")&amp;"/km"</f>
        <v>0.00/km</v>
      </c>
      <c r="H4" s="16">
        <f>F4-$F$4</f>
        <v>0</v>
      </c>
      <c r="I4" s="16">
        <f>F4-INDEX($F$4:$F$1170,MATCH(D4,$D$4:$D$1170,0))</f>
        <v>0</v>
      </c>
    </row>
    <row r="5" spans="1:9" s="17" customFormat="1" ht="15" customHeight="1">
      <c r="A5" s="18">
        <v>2</v>
      </c>
      <c r="B5" s="19" t="s">
        <v>17</v>
      </c>
      <c r="C5" s="19" t="s">
        <v>18</v>
      </c>
      <c r="D5" s="20" t="s">
        <v>19</v>
      </c>
      <c r="E5" s="19" t="s">
        <v>20</v>
      </c>
      <c r="F5" s="20" t="s">
        <v>21</v>
      </c>
      <c r="G5" s="20" t="str">
        <f>TEXT(INT((HOUR(F5)*3600+MINUTE(F5)*60+SECOND(F5))/$I$2/60),"0")&amp;"."&amp;TEXT(MOD((HOUR(F5)*3600+MINUTE(F5)*60+SECOND(F5))/$I$2,60),"00")&amp;"/km"</f>
        <v>0.00/km</v>
      </c>
      <c r="H5" s="21">
        <f>F5-$F$4</f>
        <v>0</v>
      </c>
      <c r="I5" s="21">
        <f>F5-INDEX($F$4:$F$1170,MATCH(D5,$D$4:$D$1170,0))</f>
        <v>0</v>
      </c>
    </row>
    <row r="6" spans="1:9" s="17" customFormat="1" ht="15" customHeight="1">
      <c r="A6" s="18">
        <v>3</v>
      </c>
      <c r="B6" s="19" t="s">
        <v>22</v>
      </c>
      <c r="C6" s="19" t="s">
        <v>23</v>
      </c>
      <c r="D6" s="20" t="s">
        <v>19</v>
      </c>
      <c r="E6" s="19" t="s">
        <v>24</v>
      </c>
      <c r="F6" s="20" t="s">
        <v>25</v>
      </c>
      <c r="G6" s="20" t="str">
        <f>TEXT(INT((HOUR(F6)*3600+MINUTE(F6)*60+SECOND(F6))/$I$2/60),"0")&amp;"."&amp;TEXT(MOD((HOUR(F6)*3600+MINUTE(F6)*60+SECOND(F6))/$I$2,60),"00")&amp;"/km"</f>
        <v>0.00/km</v>
      </c>
      <c r="H6" s="21">
        <f>F6-$F$4</f>
        <v>0</v>
      </c>
      <c r="I6" s="21">
        <f>F6-INDEX($F$4:$F$1170,MATCH(D6,$D$4:$D$1170,0))</f>
        <v>0</v>
      </c>
    </row>
    <row r="7" spans="1:9" s="17" customFormat="1" ht="15" customHeight="1">
      <c r="A7" s="18">
        <v>4</v>
      </c>
      <c r="B7" s="19" t="s">
        <v>26</v>
      </c>
      <c r="C7" s="19" t="s">
        <v>27</v>
      </c>
      <c r="D7" s="20" t="s">
        <v>28</v>
      </c>
      <c r="E7" s="19" t="s">
        <v>29</v>
      </c>
      <c r="F7" s="20" t="s">
        <v>30</v>
      </c>
      <c r="G7" s="20" t="str">
        <f>TEXT(INT((HOUR(F7)*3600+MINUTE(F7)*60+SECOND(F7))/$I$2/60),"0")&amp;"."&amp;TEXT(MOD((HOUR(F7)*3600+MINUTE(F7)*60+SECOND(F7))/$I$2,60),"00")&amp;"/km"</f>
        <v>0.00/km</v>
      </c>
      <c r="H7" s="21">
        <f>F7-$F$4</f>
        <v>0</v>
      </c>
      <c r="I7" s="21">
        <f>F7-INDEX($F$4:$F$1170,MATCH(D7,$D$4:$D$1170,0))</f>
        <v>0</v>
      </c>
    </row>
    <row r="8" spans="1:9" s="17" customFormat="1" ht="15" customHeight="1">
      <c r="A8" s="18">
        <v>5</v>
      </c>
      <c r="B8" s="19" t="s">
        <v>31</v>
      </c>
      <c r="C8" s="19" t="s">
        <v>32</v>
      </c>
      <c r="D8" s="20" t="s">
        <v>33</v>
      </c>
      <c r="E8" s="19" t="s">
        <v>34</v>
      </c>
      <c r="F8" s="20" t="s">
        <v>35</v>
      </c>
      <c r="G8" s="20" t="str">
        <f>TEXT(INT((HOUR(F8)*3600+MINUTE(F8)*60+SECOND(F8))/$I$2/60),"0")&amp;"."&amp;TEXT(MOD((HOUR(F8)*3600+MINUTE(F8)*60+SECOND(F8))/$I$2,60),"00")&amp;"/km"</f>
        <v>0.00/km</v>
      </c>
      <c r="H8" s="21">
        <f>F8-$F$4</f>
        <v>0</v>
      </c>
      <c r="I8" s="21">
        <f>F8-INDEX($F$4:$F$1170,MATCH(D8,$D$4:$D$1170,0))</f>
        <v>0</v>
      </c>
    </row>
    <row r="9" spans="1:9" s="17" customFormat="1" ht="15" customHeight="1">
      <c r="A9" s="18">
        <v>6</v>
      </c>
      <c r="B9" s="19" t="s">
        <v>36</v>
      </c>
      <c r="C9" s="19" t="s">
        <v>37</v>
      </c>
      <c r="D9" s="20" t="s">
        <v>33</v>
      </c>
      <c r="E9" s="19" t="s">
        <v>38</v>
      </c>
      <c r="F9" s="20" t="s">
        <v>39</v>
      </c>
      <c r="G9" s="20" t="str">
        <f>TEXT(INT((HOUR(F9)*3600+MINUTE(F9)*60+SECOND(F9))/$I$2/60),"0")&amp;"."&amp;TEXT(MOD((HOUR(F9)*3600+MINUTE(F9)*60+SECOND(F9))/$I$2,60),"00")&amp;"/km"</f>
        <v>0.00/km</v>
      </c>
      <c r="H9" s="21">
        <f>F9-$F$4</f>
        <v>0</v>
      </c>
      <c r="I9" s="21">
        <f>F9-INDEX($F$4:$F$1170,MATCH(D9,$D$4:$D$1170,0))</f>
        <v>0</v>
      </c>
    </row>
    <row r="10" spans="1:9" s="17" customFormat="1" ht="15" customHeight="1">
      <c r="A10" s="18">
        <v>7</v>
      </c>
      <c r="B10" s="19" t="s">
        <v>40</v>
      </c>
      <c r="C10" s="19" t="s">
        <v>41</v>
      </c>
      <c r="D10" s="20" t="s">
        <v>19</v>
      </c>
      <c r="E10" s="19" t="s">
        <v>42</v>
      </c>
      <c r="F10" s="20" t="s">
        <v>43</v>
      </c>
      <c r="G10" s="20" t="str">
        <f>TEXT(INT((HOUR(F10)*3600+MINUTE(F10)*60+SECOND(F10))/$I$2/60),"0")&amp;"."&amp;TEXT(MOD((HOUR(F10)*3600+MINUTE(F10)*60+SECOND(F10))/$I$2,60),"00")&amp;"/km"</f>
        <v>0.00/km</v>
      </c>
      <c r="H10" s="21">
        <f>F10-$F$4</f>
        <v>0</v>
      </c>
      <c r="I10" s="21">
        <f>F10-INDEX($F$4:$F$1170,MATCH(D10,$D$4:$D$1170,0))</f>
        <v>0</v>
      </c>
    </row>
    <row r="11" spans="1:9" s="17" customFormat="1" ht="15" customHeight="1">
      <c r="A11" s="18">
        <v>8</v>
      </c>
      <c r="B11" s="19" t="s">
        <v>44</v>
      </c>
      <c r="C11" s="19" t="s">
        <v>45</v>
      </c>
      <c r="D11" s="20" t="s">
        <v>19</v>
      </c>
      <c r="E11" s="19" t="s">
        <v>46</v>
      </c>
      <c r="F11" s="20" t="s">
        <v>47</v>
      </c>
      <c r="G11" s="20" t="str">
        <f>TEXT(INT((HOUR(F11)*3600+MINUTE(F11)*60+SECOND(F11))/$I$2/60),"0")&amp;"."&amp;TEXT(MOD((HOUR(F11)*3600+MINUTE(F11)*60+SECOND(F11))/$I$2,60),"00")&amp;"/km"</f>
        <v>0.00/km</v>
      </c>
      <c r="H11" s="21">
        <f>F11-$F$4</f>
        <v>0</v>
      </c>
      <c r="I11" s="21">
        <f>F11-INDEX($F$4:$F$1170,MATCH(D11,$D$4:$D$1170,0))</f>
        <v>0</v>
      </c>
    </row>
    <row r="12" spans="1:9" s="17" customFormat="1" ht="15" customHeight="1">
      <c r="A12" s="18">
        <v>9</v>
      </c>
      <c r="B12" s="19" t="s">
        <v>48</v>
      </c>
      <c r="C12" s="19" t="s">
        <v>49</v>
      </c>
      <c r="D12" s="20" t="s">
        <v>50</v>
      </c>
      <c r="E12" s="19" t="s">
        <v>51</v>
      </c>
      <c r="F12" s="20" t="s">
        <v>52</v>
      </c>
      <c r="G12" s="20" t="str">
        <f>TEXT(INT((HOUR(F12)*3600+MINUTE(F12)*60+SECOND(F12))/$I$2/60),"0")&amp;"."&amp;TEXT(MOD((HOUR(F12)*3600+MINUTE(F12)*60+SECOND(F12))/$I$2,60),"00")&amp;"/km"</f>
        <v>0.00/km</v>
      </c>
      <c r="H12" s="21">
        <f>F12-$F$4</f>
        <v>0</v>
      </c>
      <c r="I12" s="21">
        <f>F12-INDEX($F$4:$F$1170,MATCH(D12,$D$4:$D$1170,0))</f>
        <v>0</v>
      </c>
    </row>
    <row r="13" spans="1:9" s="17" customFormat="1" ht="15" customHeight="1">
      <c r="A13" s="18">
        <v>10</v>
      </c>
      <c r="B13" s="19" t="s">
        <v>53</v>
      </c>
      <c r="C13" s="19" t="s">
        <v>54</v>
      </c>
      <c r="D13" s="20" t="s">
        <v>19</v>
      </c>
      <c r="E13" s="19" t="s">
        <v>55</v>
      </c>
      <c r="F13" s="20" t="s">
        <v>56</v>
      </c>
      <c r="G13" s="20" t="str">
        <f>TEXT(INT((HOUR(F13)*3600+MINUTE(F13)*60+SECOND(F13))/$I$2/60),"0")&amp;"."&amp;TEXT(MOD((HOUR(F13)*3600+MINUTE(F13)*60+SECOND(F13))/$I$2,60),"00")&amp;"/km"</f>
        <v>0.00/km</v>
      </c>
      <c r="H13" s="21">
        <f>F13-$F$4</f>
        <v>0</v>
      </c>
      <c r="I13" s="21">
        <f>F13-INDEX($F$4:$F$1170,MATCH(D13,$D$4:$D$1170,0))</f>
        <v>0</v>
      </c>
    </row>
    <row r="14" spans="1:9" s="17" customFormat="1" ht="15" customHeight="1">
      <c r="A14" s="18">
        <v>11</v>
      </c>
      <c r="B14" s="19" t="s">
        <v>57</v>
      </c>
      <c r="C14" s="19" t="s">
        <v>58</v>
      </c>
      <c r="D14" s="20" t="s">
        <v>19</v>
      </c>
      <c r="E14" s="19" t="s">
        <v>20</v>
      </c>
      <c r="F14" s="20" t="s">
        <v>59</v>
      </c>
      <c r="G14" s="20" t="str">
        <f>TEXT(INT((HOUR(F14)*3600+MINUTE(F14)*60+SECOND(F14))/$I$2/60),"0")&amp;"."&amp;TEXT(MOD((HOUR(F14)*3600+MINUTE(F14)*60+SECOND(F14))/$I$2,60),"00")&amp;"/km"</f>
        <v>0.00/km</v>
      </c>
      <c r="H14" s="21">
        <f>F14-$F$4</f>
        <v>0</v>
      </c>
      <c r="I14" s="21">
        <f>F14-INDEX($F$4:$F$1170,MATCH(D14,$D$4:$D$1170,0))</f>
        <v>0</v>
      </c>
    </row>
    <row r="15" spans="1:9" s="17" customFormat="1" ht="15" customHeight="1">
      <c r="A15" s="18">
        <v>12</v>
      </c>
      <c r="B15" s="19" t="s">
        <v>60</v>
      </c>
      <c r="C15" s="19" t="s">
        <v>13</v>
      </c>
      <c r="D15" s="20" t="s">
        <v>19</v>
      </c>
      <c r="E15" s="19" t="s">
        <v>61</v>
      </c>
      <c r="F15" s="20" t="s">
        <v>62</v>
      </c>
      <c r="G15" s="20" t="str">
        <f>TEXT(INT((HOUR(F15)*3600+MINUTE(F15)*60+SECOND(F15))/$I$2/60),"0")&amp;"."&amp;TEXT(MOD((HOUR(F15)*3600+MINUTE(F15)*60+SECOND(F15))/$I$2,60),"00")&amp;"/km"</f>
        <v>0.00/km</v>
      </c>
      <c r="H15" s="21">
        <f>F15-$F$4</f>
        <v>0</v>
      </c>
      <c r="I15" s="21">
        <f>F15-INDEX($F$4:$F$1170,MATCH(D15,$D$4:$D$1170,0))</f>
        <v>0</v>
      </c>
    </row>
    <row r="16" spans="1:9" s="17" customFormat="1" ht="15" customHeight="1">
      <c r="A16" s="18">
        <v>13</v>
      </c>
      <c r="B16" s="19" t="s">
        <v>63</v>
      </c>
      <c r="C16" s="19" t="s">
        <v>64</v>
      </c>
      <c r="D16" s="20" t="s">
        <v>14</v>
      </c>
      <c r="E16" s="19" t="s">
        <v>65</v>
      </c>
      <c r="F16" s="20" t="s">
        <v>66</v>
      </c>
      <c r="G16" s="20" t="str">
        <f>TEXT(INT((HOUR(F16)*3600+MINUTE(F16)*60+SECOND(F16))/$I$2/60),"0")&amp;"."&amp;TEXT(MOD((HOUR(F16)*3600+MINUTE(F16)*60+SECOND(F16))/$I$2,60),"00")&amp;"/km"</f>
        <v>0.00/km</v>
      </c>
      <c r="H16" s="21">
        <f>F16-$F$4</f>
        <v>0</v>
      </c>
      <c r="I16" s="21">
        <f>F16-INDEX($F$4:$F$1170,MATCH(D16,$D$4:$D$1170,0))</f>
        <v>0</v>
      </c>
    </row>
    <row r="17" spans="1:9" s="17" customFormat="1" ht="15" customHeight="1">
      <c r="A17" s="18">
        <v>14</v>
      </c>
      <c r="B17" s="19" t="s">
        <v>67</v>
      </c>
      <c r="C17" s="19" t="s">
        <v>68</v>
      </c>
      <c r="D17" s="20" t="s">
        <v>14</v>
      </c>
      <c r="E17" s="19" t="s">
        <v>69</v>
      </c>
      <c r="F17" s="20" t="s">
        <v>70</v>
      </c>
      <c r="G17" s="20" t="str">
        <f>TEXT(INT((HOUR(F17)*3600+MINUTE(F17)*60+SECOND(F17))/$I$2/60),"0")&amp;"."&amp;TEXT(MOD((HOUR(F17)*3600+MINUTE(F17)*60+SECOND(F17))/$I$2,60),"00")&amp;"/km"</f>
        <v>0.00/km</v>
      </c>
      <c r="H17" s="21">
        <f>F17-$F$4</f>
        <v>0</v>
      </c>
      <c r="I17" s="21">
        <f>F17-INDEX($F$4:$F$1170,MATCH(D17,$D$4:$D$1170,0))</f>
        <v>0</v>
      </c>
    </row>
    <row r="18" spans="1:9" s="17" customFormat="1" ht="15" customHeight="1">
      <c r="A18" s="18">
        <v>15</v>
      </c>
      <c r="B18" s="19" t="s">
        <v>71</v>
      </c>
      <c r="C18" s="19" t="s">
        <v>32</v>
      </c>
      <c r="D18" s="20" t="s">
        <v>19</v>
      </c>
      <c r="E18" s="19" t="s">
        <v>72</v>
      </c>
      <c r="F18" s="20" t="s">
        <v>73</v>
      </c>
      <c r="G18" s="20" t="str">
        <f>TEXT(INT((HOUR(F18)*3600+MINUTE(F18)*60+SECOND(F18))/$I$2/60),"0")&amp;"."&amp;TEXT(MOD((HOUR(F18)*3600+MINUTE(F18)*60+SECOND(F18))/$I$2,60),"00")&amp;"/km"</f>
        <v>0.00/km</v>
      </c>
      <c r="H18" s="21">
        <f>F18-$F$4</f>
        <v>0</v>
      </c>
      <c r="I18" s="21">
        <f>F18-INDEX($F$4:$F$1170,MATCH(D18,$D$4:$D$1170,0))</f>
        <v>0</v>
      </c>
    </row>
    <row r="19" spans="1:9" s="17" customFormat="1" ht="15" customHeight="1">
      <c r="A19" s="18">
        <v>16</v>
      </c>
      <c r="B19" s="19" t="s">
        <v>74</v>
      </c>
      <c r="C19" s="19" t="s">
        <v>75</v>
      </c>
      <c r="D19" s="20" t="s">
        <v>14</v>
      </c>
      <c r="E19" s="19" t="s">
        <v>76</v>
      </c>
      <c r="F19" s="20" t="s">
        <v>77</v>
      </c>
      <c r="G19" s="20" t="str">
        <f>TEXT(INT((HOUR(F19)*3600+MINUTE(F19)*60+SECOND(F19))/$I$2/60),"0")&amp;"."&amp;TEXT(MOD((HOUR(F19)*3600+MINUTE(F19)*60+SECOND(F19))/$I$2,60),"00")&amp;"/km"</f>
        <v>0.00/km</v>
      </c>
      <c r="H19" s="21">
        <f>F19-$F$4</f>
        <v>0</v>
      </c>
      <c r="I19" s="21">
        <f>F19-INDEX($F$4:$F$1170,MATCH(D19,$D$4:$D$1170,0))</f>
        <v>0</v>
      </c>
    </row>
    <row r="20" spans="1:9" s="17" customFormat="1" ht="15" customHeight="1">
      <c r="A20" s="18">
        <v>17</v>
      </c>
      <c r="B20" s="19" t="s">
        <v>78</v>
      </c>
      <c r="C20" s="19" t="s">
        <v>79</v>
      </c>
      <c r="D20" s="20" t="s">
        <v>19</v>
      </c>
      <c r="E20" s="19" t="s">
        <v>80</v>
      </c>
      <c r="F20" s="20" t="s">
        <v>81</v>
      </c>
      <c r="G20" s="20" t="str">
        <f>TEXT(INT((HOUR(F20)*3600+MINUTE(F20)*60+SECOND(F20))/$I$2/60),"0")&amp;"."&amp;TEXT(MOD((HOUR(F20)*3600+MINUTE(F20)*60+SECOND(F20))/$I$2,60),"00")&amp;"/km"</f>
        <v>0.00/km</v>
      </c>
      <c r="H20" s="21">
        <f>F20-$F$4</f>
        <v>0</v>
      </c>
      <c r="I20" s="21">
        <f>F20-INDEX($F$4:$F$1170,MATCH(D20,$D$4:$D$1170,0))</f>
        <v>0</v>
      </c>
    </row>
    <row r="21" spans="1:9" s="17" customFormat="1" ht="15" customHeight="1">
      <c r="A21" s="18">
        <v>18</v>
      </c>
      <c r="B21" s="19" t="s">
        <v>82</v>
      </c>
      <c r="C21" s="19" t="s">
        <v>83</v>
      </c>
      <c r="D21" s="20" t="s">
        <v>14</v>
      </c>
      <c r="E21" s="19" t="s">
        <v>84</v>
      </c>
      <c r="F21" s="20" t="s">
        <v>85</v>
      </c>
      <c r="G21" s="20" t="str">
        <f>TEXT(INT((HOUR(F21)*3600+MINUTE(F21)*60+SECOND(F21))/$I$2/60),"0")&amp;"."&amp;TEXT(MOD((HOUR(F21)*3600+MINUTE(F21)*60+SECOND(F21))/$I$2,60),"00")&amp;"/km"</f>
        <v>0.00/km</v>
      </c>
      <c r="H21" s="21">
        <f>F21-$F$4</f>
        <v>0</v>
      </c>
      <c r="I21" s="21">
        <f>F21-INDEX($F$4:$F$1170,MATCH(D21,$D$4:$D$1170,0))</f>
        <v>0</v>
      </c>
    </row>
    <row r="22" spans="1:9" s="17" customFormat="1" ht="15" customHeight="1">
      <c r="A22" s="18">
        <v>19</v>
      </c>
      <c r="B22" s="19" t="s">
        <v>86</v>
      </c>
      <c r="C22" s="19" t="s">
        <v>87</v>
      </c>
      <c r="D22" s="20" t="s">
        <v>19</v>
      </c>
      <c r="E22" s="19" t="s">
        <v>84</v>
      </c>
      <c r="F22" s="20" t="s">
        <v>88</v>
      </c>
      <c r="G22" s="20" t="str">
        <f>TEXT(INT((HOUR(F22)*3600+MINUTE(F22)*60+SECOND(F22))/$I$2/60),"0")&amp;"."&amp;TEXT(MOD((HOUR(F22)*3600+MINUTE(F22)*60+SECOND(F22))/$I$2,60),"00")&amp;"/km"</f>
        <v>0.00/km</v>
      </c>
      <c r="H22" s="21">
        <f>F22-$F$4</f>
        <v>0</v>
      </c>
      <c r="I22" s="21">
        <f>F22-INDEX($F$4:$F$1170,MATCH(D22,$D$4:$D$1170,0))</f>
        <v>0</v>
      </c>
    </row>
    <row r="23" spans="1:9" s="17" customFormat="1" ht="15" customHeight="1">
      <c r="A23" s="18">
        <v>20</v>
      </c>
      <c r="B23" s="19" t="s">
        <v>89</v>
      </c>
      <c r="C23" s="19" t="s">
        <v>90</v>
      </c>
      <c r="D23" s="20" t="s">
        <v>19</v>
      </c>
      <c r="E23" s="19" t="s">
        <v>91</v>
      </c>
      <c r="F23" s="20" t="s">
        <v>92</v>
      </c>
      <c r="G23" s="20" t="str">
        <f>TEXT(INT((HOUR(F23)*3600+MINUTE(F23)*60+SECOND(F23))/$I$2/60),"0")&amp;"."&amp;TEXT(MOD((HOUR(F23)*3600+MINUTE(F23)*60+SECOND(F23))/$I$2,60),"00")&amp;"/km"</f>
        <v>0.00/km</v>
      </c>
      <c r="H23" s="21">
        <f>F23-$F$4</f>
        <v>0</v>
      </c>
      <c r="I23" s="21">
        <f>F23-INDEX($F$4:$F$1170,MATCH(D23,$D$4:$D$1170,0))</f>
        <v>0</v>
      </c>
    </row>
    <row r="24" spans="1:9" s="17" customFormat="1" ht="15" customHeight="1">
      <c r="A24" s="18">
        <v>21</v>
      </c>
      <c r="B24" s="19" t="s">
        <v>93</v>
      </c>
      <c r="C24" s="19" t="s">
        <v>94</v>
      </c>
      <c r="D24" s="20" t="s">
        <v>19</v>
      </c>
      <c r="E24" s="19" t="s">
        <v>95</v>
      </c>
      <c r="F24" s="20" t="s">
        <v>96</v>
      </c>
      <c r="G24" s="20" t="str">
        <f>TEXT(INT((HOUR(F24)*3600+MINUTE(F24)*60+SECOND(F24))/$I$2/60),"0")&amp;"."&amp;TEXT(MOD((HOUR(F24)*3600+MINUTE(F24)*60+SECOND(F24))/$I$2,60),"00")&amp;"/km"</f>
        <v>0.00/km</v>
      </c>
      <c r="H24" s="21">
        <f>F24-$F$4</f>
        <v>0</v>
      </c>
      <c r="I24" s="21">
        <f>F24-INDEX($F$4:$F$1170,MATCH(D24,$D$4:$D$1170,0))</f>
        <v>0</v>
      </c>
    </row>
    <row r="25" spans="1:9" s="17" customFormat="1" ht="15" customHeight="1">
      <c r="A25" s="18">
        <v>22</v>
      </c>
      <c r="B25" s="19" t="s">
        <v>97</v>
      </c>
      <c r="C25" s="19" t="s">
        <v>98</v>
      </c>
      <c r="D25" s="20" t="s">
        <v>19</v>
      </c>
      <c r="E25" s="19" t="s">
        <v>99</v>
      </c>
      <c r="F25" s="20" t="s">
        <v>100</v>
      </c>
      <c r="G25" s="20" t="str">
        <f>TEXT(INT((HOUR(F25)*3600+MINUTE(F25)*60+SECOND(F25))/$I$2/60),"0")&amp;"."&amp;TEXT(MOD((HOUR(F25)*3600+MINUTE(F25)*60+SECOND(F25))/$I$2,60),"00")&amp;"/km"</f>
        <v>0.00/km</v>
      </c>
      <c r="H25" s="21">
        <f>F25-$F$4</f>
        <v>0</v>
      </c>
      <c r="I25" s="21">
        <f>F25-INDEX($F$4:$F$1170,MATCH(D25,$D$4:$D$1170,0))</f>
        <v>0</v>
      </c>
    </row>
    <row r="26" spans="1:9" s="17" customFormat="1" ht="15" customHeight="1">
      <c r="A26" s="18">
        <v>23</v>
      </c>
      <c r="B26" s="19" t="s">
        <v>101</v>
      </c>
      <c r="C26" s="19" t="s">
        <v>102</v>
      </c>
      <c r="D26" s="20" t="s">
        <v>28</v>
      </c>
      <c r="E26" s="19" t="s">
        <v>29</v>
      </c>
      <c r="F26" s="20" t="s">
        <v>103</v>
      </c>
      <c r="G26" s="20" t="str">
        <f>TEXT(INT((HOUR(F26)*3600+MINUTE(F26)*60+SECOND(F26))/$I$2/60),"0")&amp;"."&amp;TEXT(MOD((HOUR(F26)*3600+MINUTE(F26)*60+SECOND(F26))/$I$2,60),"00")&amp;"/km"</f>
        <v>0.00/km</v>
      </c>
      <c r="H26" s="21">
        <f>F26-$F$4</f>
        <v>0</v>
      </c>
      <c r="I26" s="21">
        <f>F26-INDEX($F$4:$F$1170,MATCH(D26,$D$4:$D$1170,0))</f>
        <v>0</v>
      </c>
    </row>
    <row r="27" spans="1:9" s="22" customFormat="1" ht="15" customHeight="1">
      <c r="A27" s="18">
        <v>24</v>
      </c>
      <c r="B27" s="19" t="s">
        <v>104</v>
      </c>
      <c r="C27" s="19" t="s">
        <v>105</v>
      </c>
      <c r="D27" s="20" t="s">
        <v>33</v>
      </c>
      <c r="E27" s="19" t="s">
        <v>46</v>
      </c>
      <c r="F27" s="20" t="s">
        <v>106</v>
      </c>
      <c r="G27" s="20" t="str">
        <f>TEXT(INT((HOUR(F27)*3600+MINUTE(F27)*60+SECOND(F27))/$I$2/60),"0")&amp;"."&amp;TEXT(MOD((HOUR(F27)*3600+MINUTE(F27)*60+SECOND(F27))/$I$2,60),"00")&amp;"/km"</f>
        <v>0.00/km</v>
      </c>
      <c r="H27" s="21">
        <f>F27-$F$4</f>
        <v>0</v>
      </c>
      <c r="I27" s="21">
        <f>F27-INDEX($F$4:$F$1170,MATCH(D27,$D$4:$D$1170,0))</f>
        <v>0</v>
      </c>
    </row>
    <row r="28" spans="1:9" s="17" customFormat="1" ht="15" customHeight="1">
      <c r="A28" s="18">
        <v>25</v>
      </c>
      <c r="B28" s="19" t="s">
        <v>107</v>
      </c>
      <c r="C28" s="19" t="s">
        <v>108</v>
      </c>
      <c r="D28" s="20" t="s">
        <v>19</v>
      </c>
      <c r="E28" s="19" t="s">
        <v>61</v>
      </c>
      <c r="F28" s="20" t="s">
        <v>109</v>
      </c>
      <c r="G28" s="20" t="str">
        <f>TEXT(INT((HOUR(F28)*3600+MINUTE(F28)*60+SECOND(F28))/$I$2/60),"0")&amp;"."&amp;TEXT(MOD((HOUR(F28)*3600+MINUTE(F28)*60+SECOND(F28))/$I$2,60),"00")&amp;"/km"</f>
        <v>0.00/km</v>
      </c>
      <c r="H28" s="21">
        <f>F28-$F$4</f>
        <v>0</v>
      </c>
      <c r="I28" s="21">
        <f>F28-INDEX($F$4:$F$1170,MATCH(D28,$D$4:$D$1170,0))</f>
        <v>0</v>
      </c>
    </row>
    <row r="29" spans="1:9" s="17" customFormat="1" ht="15" customHeight="1">
      <c r="A29" s="18">
        <v>26</v>
      </c>
      <c r="B29" s="19" t="s">
        <v>110</v>
      </c>
      <c r="C29" s="19" t="s">
        <v>111</v>
      </c>
      <c r="D29" s="20" t="s">
        <v>28</v>
      </c>
      <c r="E29" s="19" t="s">
        <v>112</v>
      </c>
      <c r="F29" s="20" t="s">
        <v>113</v>
      </c>
      <c r="G29" s="20" t="str">
        <f>TEXT(INT((HOUR(F29)*3600+MINUTE(F29)*60+SECOND(F29))/$I$2/60),"0")&amp;"."&amp;TEXT(MOD((HOUR(F29)*3600+MINUTE(F29)*60+SECOND(F29))/$I$2,60),"00")&amp;"/km"</f>
        <v>0.00/km</v>
      </c>
      <c r="H29" s="21">
        <f>F29-$F$4</f>
        <v>0</v>
      </c>
      <c r="I29" s="21">
        <f>F29-INDEX($F$4:$F$1170,MATCH(D29,$D$4:$D$1170,0))</f>
        <v>0</v>
      </c>
    </row>
    <row r="30" spans="1:9" s="17" customFormat="1" ht="15" customHeight="1">
      <c r="A30" s="18">
        <v>27</v>
      </c>
      <c r="B30" s="19" t="s">
        <v>114</v>
      </c>
      <c r="C30" s="19" t="s">
        <v>98</v>
      </c>
      <c r="D30" s="20" t="s">
        <v>14</v>
      </c>
      <c r="E30" s="19" t="s">
        <v>55</v>
      </c>
      <c r="F30" s="20" t="s">
        <v>115</v>
      </c>
      <c r="G30" s="20" t="str">
        <f>TEXT(INT((HOUR(F30)*3600+MINUTE(F30)*60+SECOND(F30))/$I$2/60),"0")&amp;"."&amp;TEXT(MOD((HOUR(F30)*3600+MINUTE(F30)*60+SECOND(F30))/$I$2,60),"00")&amp;"/km"</f>
        <v>0.00/km</v>
      </c>
      <c r="H30" s="21">
        <f>F30-$F$4</f>
        <v>0</v>
      </c>
      <c r="I30" s="21">
        <f>F30-INDEX($F$4:$F$1170,MATCH(D30,$D$4:$D$1170,0))</f>
        <v>0</v>
      </c>
    </row>
    <row r="31" spans="1:9" s="17" customFormat="1" ht="15" customHeight="1">
      <c r="A31" s="18">
        <v>28</v>
      </c>
      <c r="B31" s="19" t="s">
        <v>116</v>
      </c>
      <c r="C31" s="19" t="s">
        <v>117</v>
      </c>
      <c r="D31" s="20" t="s">
        <v>33</v>
      </c>
      <c r="E31" s="19" t="s">
        <v>20</v>
      </c>
      <c r="F31" s="20" t="s">
        <v>118</v>
      </c>
      <c r="G31" s="20" t="str">
        <f>TEXT(INT((HOUR(F31)*3600+MINUTE(F31)*60+SECOND(F31))/$I$2/60),"0")&amp;"."&amp;TEXT(MOD((HOUR(F31)*3600+MINUTE(F31)*60+SECOND(F31))/$I$2,60),"00")&amp;"/km"</f>
        <v>0.00/km</v>
      </c>
      <c r="H31" s="21">
        <f>F31-$F$4</f>
        <v>0</v>
      </c>
      <c r="I31" s="21">
        <f>F31-INDEX($F$4:$F$1170,MATCH(D31,$D$4:$D$1170,0))</f>
        <v>0</v>
      </c>
    </row>
    <row r="32" spans="1:9" s="17" customFormat="1" ht="15" customHeight="1">
      <c r="A32" s="18">
        <v>29</v>
      </c>
      <c r="B32" s="19" t="s">
        <v>119</v>
      </c>
      <c r="C32" s="19" t="s">
        <v>58</v>
      </c>
      <c r="D32" s="20" t="s">
        <v>14</v>
      </c>
      <c r="E32" s="19" t="s">
        <v>120</v>
      </c>
      <c r="F32" s="20" t="s">
        <v>121</v>
      </c>
      <c r="G32" s="20" t="str">
        <f>TEXT(INT((HOUR(F32)*3600+MINUTE(F32)*60+SECOND(F32))/$I$2/60),"0")&amp;"."&amp;TEXT(MOD((HOUR(F32)*3600+MINUTE(F32)*60+SECOND(F32))/$I$2,60),"00")&amp;"/km"</f>
        <v>0.00/km</v>
      </c>
      <c r="H32" s="21">
        <f>F32-$F$4</f>
        <v>0</v>
      </c>
      <c r="I32" s="21">
        <f>F32-INDEX($F$4:$F$1170,MATCH(D32,$D$4:$D$1170,0))</f>
        <v>0</v>
      </c>
    </row>
    <row r="33" spans="1:9" s="17" customFormat="1" ht="15" customHeight="1">
      <c r="A33" s="18">
        <v>30</v>
      </c>
      <c r="B33" s="19" t="s">
        <v>122</v>
      </c>
      <c r="C33" s="19" t="s">
        <v>123</v>
      </c>
      <c r="D33" s="20" t="s">
        <v>33</v>
      </c>
      <c r="E33" s="19" t="s">
        <v>124</v>
      </c>
      <c r="F33" s="20" t="s">
        <v>125</v>
      </c>
      <c r="G33" s="20" t="str">
        <f>TEXT(INT((HOUR(F33)*3600+MINUTE(F33)*60+SECOND(F33))/$I$2/60),"0")&amp;"."&amp;TEXT(MOD((HOUR(F33)*3600+MINUTE(F33)*60+SECOND(F33))/$I$2,60),"00")&amp;"/km"</f>
        <v>0.00/km</v>
      </c>
      <c r="H33" s="21">
        <f>F33-$F$4</f>
        <v>0</v>
      </c>
      <c r="I33" s="21">
        <f>F33-INDEX($F$4:$F$1170,MATCH(D33,$D$4:$D$1170,0))</f>
        <v>0</v>
      </c>
    </row>
    <row r="34" spans="1:9" s="17" customFormat="1" ht="15" customHeight="1">
      <c r="A34" s="18">
        <v>31</v>
      </c>
      <c r="B34" s="19" t="s">
        <v>126</v>
      </c>
      <c r="C34" s="19" t="s">
        <v>127</v>
      </c>
      <c r="D34" s="20" t="s">
        <v>33</v>
      </c>
      <c r="E34" s="19" t="s">
        <v>84</v>
      </c>
      <c r="F34" s="20" t="s">
        <v>128</v>
      </c>
      <c r="G34" s="20" t="str">
        <f>TEXT(INT((HOUR(F34)*3600+MINUTE(F34)*60+SECOND(F34))/$I$2/60),"0")&amp;"."&amp;TEXT(MOD((HOUR(F34)*3600+MINUTE(F34)*60+SECOND(F34))/$I$2,60),"00")&amp;"/km"</f>
        <v>0.00/km</v>
      </c>
      <c r="H34" s="21">
        <f>F34-$F$4</f>
        <v>0</v>
      </c>
      <c r="I34" s="21">
        <f>F34-INDEX($F$4:$F$1170,MATCH(D34,$D$4:$D$1170,0))</f>
        <v>0</v>
      </c>
    </row>
    <row r="35" spans="1:9" s="17" customFormat="1" ht="15" customHeight="1">
      <c r="A35" s="18">
        <v>32</v>
      </c>
      <c r="B35" s="19" t="s">
        <v>129</v>
      </c>
      <c r="C35" s="19" t="s">
        <v>130</v>
      </c>
      <c r="D35" s="20" t="s">
        <v>131</v>
      </c>
      <c r="E35" s="19" t="s">
        <v>42</v>
      </c>
      <c r="F35" s="20" t="s">
        <v>132</v>
      </c>
      <c r="G35" s="20" t="str">
        <f>TEXT(INT((HOUR(F35)*3600+MINUTE(F35)*60+SECOND(F35))/$I$2/60),"0")&amp;"."&amp;TEXT(MOD((HOUR(F35)*3600+MINUTE(F35)*60+SECOND(F35))/$I$2,60),"00")&amp;"/km"</f>
        <v>0.00/km</v>
      </c>
      <c r="H35" s="21">
        <f>F35-$F$4</f>
        <v>0</v>
      </c>
      <c r="I35" s="21">
        <f>F35-INDEX($F$4:$F$1170,MATCH(D35,$D$4:$D$1170,0))</f>
        <v>0</v>
      </c>
    </row>
    <row r="36" spans="1:9" s="17" customFormat="1" ht="15" customHeight="1">
      <c r="A36" s="18">
        <v>33</v>
      </c>
      <c r="B36" s="19" t="s">
        <v>133</v>
      </c>
      <c r="C36" s="19" t="s">
        <v>134</v>
      </c>
      <c r="D36" s="20" t="s">
        <v>19</v>
      </c>
      <c r="E36" s="19" t="s">
        <v>29</v>
      </c>
      <c r="F36" s="20" t="s">
        <v>135</v>
      </c>
      <c r="G36" s="20" t="str">
        <f>TEXT(INT((HOUR(F36)*3600+MINUTE(F36)*60+SECOND(F36))/$I$2/60),"0")&amp;"."&amp;TEXT(MOD((HOUR(F36)*3600+MINUTE(F36)*60+SECOND(F36))/$I$2,60),"00")&amp;"/km"</f>
        <v>0.00/km</v>
      </c>
      <c r="H36" s="21">
        <f>F36-$F$4</f>
        <v>0</v>
      </c>
      <c r="I36" s="21">
        <f>F36-INDEX($F$4:$F$1170,MATCH(D36,$D$4:$D$1170,0))</f>
        <v>0</v>
      </c>
    </row>
    <row r="37" spans="1:9" s="17" customFormat="1" ht="15" customHeight="1">
      <c r="A37" s="18">
        <v>34</v>
      </c>
      <c r="B37" s="19" t="s">
        <v>136</v>
      </c>
      <c r="C37" s="19" t="s">
        <v>137</v>
      </c>
      <c r="D37" s="20" t="s">
        <v>131</v>
      </c>
      <c r="E37" s="19" t="s">
        <v>46</v>
      </c>
      <c r="F37" s="20" t="s">
        <v>138</v>
      </c>
      <c r="G37" s="20" t="str">
        <f>TEXT(INT((HOUR(F37)*3600+MINUTE(F37)*60+SECOND(F37))/$I$2/60),"0")&amp;"."&amp;TEXT(MOD((HOUR(F37)*3600+MINUTE(F37)*60+SECOND(F37))/$I$2,60),"00")&amp;"/km"</f>
        <v>0.00/km</v>
      </c>
      <c r="H37" s="21">
        <f>F37-$F$4</f>
        <v>0</v>
      </c>
      <c r="I37" s="21">
        <f>F37-INDEX($F$4:$F$1170,MATCH(D37,$D$4:$D$1170,0))</f>
        <v>0</v>
      </c>
    </row>
    <row r="38" spans="1:9" s="17" customFormat="1" ht="15" customHeight="1">
      <c r="A38" s="18">
        <v>35</v>
      </c>
      <c r="B38" s="19" t="s">
        <v>139</v>
      </c>
      <c r="C38" s="19" t="s">
        <v>140</v>
      </c>
      <c r="D38" s="20" t="s">
        <v>14</v>
      </c>
      <c r="E38" s="19" t="s">
        <v>141</v>
      </c>
      <c r="F38" s="20" t="s">
        <v>142</v>
      </c>
      <c r="G38" s="20" t="str">
        <f>TEXT(INT((HOUR(F38)*3600+MINUTE(F38)*60+SECOND(F38))/$I$2/60),"0")&amp;"."&amp;TEXT(MOD((HOUR(F38)*3600+MINUTE(F38)*60+SECOND(F38))/$I$2,60),"00")&amp;"/km"</f>
        <v>0.00/km</v>
      </c>
      <c r="H38" s="21">
        <f>F38-$F$4</f>
        <v>0</v>
      </c>
      <c r="I38" s="21">
        <f>F38-INDEX($F$4:$F$1170,MATCH(D38,$D$4:$D$1170,0))</f>
        <v>0</v>
      </c>
    </row>
    <row r="39" spans="1:9" s="17" customFormat="1" ht="15" customHeight="1">
      <c r="A39" s="18">
        <v>36</v>
      </c>
      <c r="B39" s="19" t="s">
        <v>143</v>
      </c>
      <c r="C39" s="19" t="s">
        <v>68</v>
      </c>
      <c r="D39" s="20" t="s">
        <v>33</v>
      </c>
      <c r="E39" s="19" t="s">
        <v>55</v>
      </c>
      <c r="F39" s="20" t="s">
        <v>144</v>
      </c>
      <c r="G39" s="20">
        <f>TEXT(INT((HOUR(F39)*3600+MINUTE(F39)*60+SECOND(F39))/$I$2/60),"0")&amp;"."&amp;TEXT(MOD((HOUR(F39)*3600+MINUTE(F39)*60+SECOND(F39))/$I$2,60),"00")&amp;"/km"</f>
        <v>0</v>
      </c>
      <c r="H39" s="21">
        <f>F39-$F$4</f>
        <v>0</v>
      </c>
      <c r="I39" s="21">
        <f>F39-INDEX($F$4:$F$1170,MATCH(D39,$D$4:$D$1170,0))</f>
        <v>0</v>
      </c>
    </row>
    <row r="40" spans="1:9" s="17" customFormat="1" ht="15" customHeight="1">
      <c r="A40" s="18">
        <v>37</v>
      </c>
      <c r="B40" s="19" t="s">
        <v>145</v>
      </c>
      <c r="C40" s="19" t="s">
        <v>98</v>
      </c>
      <c r="D40" s="20" t="s">
        <v>33</v>
      </c>
      <c r="E40" s="19" t="s">
        <v>55</v>
      </c>
      <c r="F40" s="20" t="s">
        <v>146</v>
      </c>
      <c r="G40" s="20">
        <f>TEXT(INT((HOUR(F40)*3600+MINUTE(F40)*60+SECOND(F40))/$I$2/60),"0")&amp;"."&amp;TEXT(MOD((HOUR(F40)*3600+MINUTE(F40)*60+SECOND(F40))/$I$2,60),"00")&amp;"/km"</f>
        <v>0</v>
      </c>
      <c r="H40" s="21">
        <f>F40-$F$4</f>
        <v>0</v>
      </c>
      <c r="I40" s="21">
        <f>F40-INDEX($F$4:$F$1170,MATCH(D40,$D$4:$D$1170,0))</f>
        <v>0</v>
      </c>
    </row>
    <row r="41" spans="1:9" s="17" customFormat="1" ht="15" customHeight="1">
      <c r="A41" s="18">
        <v>38</v>
      </c>
      <c r="B41" s="19" t="s">
        <v>147</v>
      </c>
      <c r="C41" s="19" t="s">
        <v>148</v>
      </c>
      <c r="D41" s="20" t="s">
        <v>14</v>
      </c>
      <c r="E41" s="19" t="s">
        <v>149</v>
      </c>
      <c r="F41" s="20" t="s">
        <v>150</v>
      </c>
      <c r="G41" s="20">
        <f>TEXT(INT((HOUR(F41)*3600+MINUTE(F41)*60+SECOND(F41))/$I$2/60),"0")&amp;"."&amp;TEXT(MOD((HOUR(F41)*3600+MINUTE(F41)*60+SECOND(F41))/$I$2,60),"00")&amp;"/km"</f>
        <v>0</v>
      </c>
      <c r="H41" s="21">
        <f>F41-$F$4</f>
        <v>0</v>
      </c>
      <c r="I41" s="21">
        <f>F41-INDEX($F$4:$F$1170,MATCH(D41,$D$4:$D$1170,0))</f>
        <v>0</v>
      </c>
    </row>
    <row r="42" spans="1:9" s="17" customFormat="1" ht="15" customHeight="1">
      <c r="A42" s="18">
        <v>39</v>
      </c>
      <c r="B42" s="19" t="s">
        <v>151</v>
      </c>
      <c r="C42" s="19" t="s">
        <v>152</v>
      </c>
      <c r="D42" s="20" t="s">
        <v>28</v>
      </c>
      <c r="E42" s="19" t="s">
        <v>153</v>
      </c>
      <c r="F42" s="20" t="s">
        <v>154</v>
      </c>
      <c r="G42" s="20">
        <f>TEXT(INT((HOUR(F42)*3600+MINUTE(F42)*60+SECOND(F42))/$I$2/60),"0")&amp;"."&amp;TEXT(MOD((HOUR(F42)*3600+MINUTE(F42)*60+SECOND(F42))/$I$2,60),"00")&amp;"/km"</f>
        <v>0</v>
      </c>
      <c r="H42" s="21">
        <f>F42-$F$4</f>
        <v>0</v>
      </c>
      <c r="I42" s="21">
        <f>F42-INDEX($F$4:$F$1170,MATCH(D42,$D$4:$D$1170,0))</f>
        <v>0</v>
      </c>
    </row>
    <row r="43" spans="1:9" s="17" customFormat="1" ht="15" customHeight="1">
      <c r="A43" s="18">
        <v>40</v>
      </c>
      <c r="B43" s="19" t="s">
        <v>155</v>
      </c>
      <c r="C43" s="19" t="s">
        <v>156</v>
      </c>
      <c r="D43" s="20" t="s">
        <v>14</v>
      </c>
      <c r="E43" s="19" t="s">
        <v>157</v>
      </c>
      <c r="F43" s="20" t="s">
        <v>154</v>
      </c>
      <c r="G43" s="20">
        <f>TEXT(INT((HOUR(F43)*3600+MINUTE(F43)*60+SECOND(F43))/$I$2/60),"0")&amp;"."&amp;TEXT(MOD((HOUR(F43)*3600+MINUTE(F43)*60+SECOND(F43))/$I$2,60),"00")&amp;"/km"</f>
        <v>0</v>
      </c>
      <c r="H43" s="21">
        <f>F43-$F$4</f>
        <v>0</v>
      </c>
      <c r="I43" s="21">
        <f>F43-INDEX($F$4:$F$1170,MATCH(D43,$D$4:$D$1170,0))</f>
        <v>0</v>
      </c>
    </row>
    <row r="44" spans="1:9" s="17" customFormat="1" ht="15" customHeight="1">
      <c r="A44" s="18">
        <v>41</v>
      </c>
      <c r="B44" s="19" t="s">
        <v>158</v>
      </c>
      <c r="C44" s="19" t="s">
        <v>159</v>
      </c>
      <c r="D44" s="20" t="s">
        <v>28</v>
      </c>
      <c r="E44" s="19" t="s">
        <v>160</v>
      </c>
      <c r="F44" s="20" t="s">
        <v>154</v>
      </c>
      <c r="G44" s="20">
        <f>TEXT(INT((HOUR(F44)*3600+MINUTE(F44)*60+SECOND(F44))/$I$2/60),"0")&amp;"."&amp;TEXT(MOD((HOUR(F44)*3600+MINUTE(F44)*60+SECOND(F44))/$I$2,60),"00")&amp;"/km"</f>
        <v>0</v>
      </c>
      <c r="H44" s="21">
        <f>F44-$F$4</f>
        <v>0</v>
      </c>
      <c r="I44" s="21">
        <f>F44-INDEX($F$4:$F$1170,MATCH(D44,$D$4:$D$1170,0))</f>
        <v>0</v>
      </c>
    </row>
    <row r="45" spans="1:9" s="17" customFormat="1" ht="15" customHeight="1">
      <c r="A45" s="18">
        <v>42</v>
      </c>
      <c r="B45" s="19" t="s">
        <v>161</v>
      </c>
      <c r="C45" s="19" t="s">
        <v>68</v>
      </c>
      <c r="D45" s="20" t="s">
        <v>19</v>
      </c>
      <c r="E45" s="19" t="s">
        <v>160</v>
      </c>
      <c r="F45" s="20" t="s">
        <v>162</v>
      </c>
      <c r="G45" s="20">
        <f>TEXT(INT((HOUR(F45)*3600+MINUTE(F45)*60+SECOND(F45))/$I$2/60),"0")&amp;"."&amp;TEXT(MOD((HOUR(F45)*3600+MINUTE(F45)*60+SECOND(F45))/$I$2,60),"00")&amp;"/km"</f>
        <v>0</v>
      </c>
      <c r="H45" s="21">
        <f>F45-$F$4</f>
        <v>0</v>
      </c>
      <c r="I45" s="21">
        <f>F45-INDEX($F$4:$F$1170,MATCH(D45,$D$4:$D$1170,0))</f>
        <v>0</v>
      </c>
    </row>
    <row r="46" spans="1:9" s="17" customFormat="1" ht="15" customHeight="1">
      <c r="A46" s="18">
        <v>43</v>
      </c>
      <c r="B46" s="19" t="s">
        <v>163</v>
      </c>
      <c r="C46" s="19" t="s">
        <v>164</v>
      </c>
      <c r="D46" s="20" t="s">
        <v>28</v>
      </c>
      <c r="E46" s="19" t="s">
        <v>165</v>
      </c>
      <c r="F46" s="20" t="s">
        <v>166</v>
      </c>
      <c r="G46" s="20">
        <f>TEXT(INT((HOUR(F46)*3600+MINUTE(F46)*60+SECOND(F46))/$I$2/60),"0")&amp;"."&amp;TEXT(MOD((HOUR(F46)*3600+MINUTE(F46)*60+SECOND(F46))/$I$2,60),"00")&amp;"/km"</f>
        <v>0</v>
      </c>
      <c r="H46" s="21">
        <f>F46-$F$4</f>
        <v>0</v>
      </c>
      <c r="I46" s="21">
        <f>F46-INDEX($F$4:$F$1170,MATCH(D46,$D$4:$D$1170,0))</f>
        <v>0</v>
      </c>
    </row>
    <row r="47" spans="1:9" s="17" customFormat="1" ht="15" customHeight="1">
      <c r="A47" s="18">
        <v>44</v>
      </c>
      <c r="B47" s="19" t="s">
        <v>167</v>
      </c>
      <c r="C47" s="19" t="s">
        <v>148</v>
      </c>
      <c r="D47" s="20" t="s">
        <v>14</v>
      </c>
      <c r="E47" s="19" t="s">
        <v>160</v>
      </c>
      <c r="F47" s="20" t="s">
        <v>168</v>
      </c>
      <c r="G47" s="20">
        <f>TEXT(INT((HOUR(F47)*3600+MINUTE(F47)*60+SECOND(F47))/$I$2/60),"0")&amp;"."&amp;TEXT(MOD((HOUR(F47)*3600+MINUTE(F47)*60+SECOND(F47))/$I$2,60),"00")&amp;"/km"</f>
        <v>0</v>
      </c>
      <c r="H47" s="21">
        <f>F47-$F$4</f>
        <v>0</v>
      </c>
      <c r="I47" s="21">
        <f>F47-INDEX($F$4:$F$1170,MATCH(D47,$D$4:$D$1170,0))</f>
        <v>0</v>
      </c>
    </row>
    <row r="48" spans="1:9" s="17" customFormat="1" ht="15" customHeight="1">
      <c r="A48" s="18">
        <v>45</v>
      </c>
      <c r="B48" s="19" t="s">
        <v>169</v>
      </c>
      <c r="C48" s="19" t="s">
        <v>170</v>
      </c>
      <c r="D48" s="20" t="s">
        <v>14</v>
      </c>
      <c r="E48" s="19" t="s">
        <v>171</v>
      </c>
      <c r="F48" s="20" t="s">
        <v>172</v>
      </c>
      <c r="G48" s="20">
        <f>TEXT(INT((HOUR(F48)*3600+MINUTE(F48)*60+SECOND(F48))/$I$2/60),"0")&amp;"."&amp;TEXT(MOD((HOUR(F48)*3600+MINUTE(F48)*60+SECOND(F48))/$I$2,60),"00")&amp;"/km"</f>
        <v>0</v>
      </c>
      <c r="H48" s="21">
        <f>F48-$F$4</f>
        <v>0</v>
      </c>
      <c r="I48" s="21">
        <f>F48-INDEX($F$4:$F$1170,MATCH(D48,$D$4:$D$1170,0))</f>
        <v>0</v>
      </c>
    </row>
    <row r="49" spans="1:9" s="17" customFormat="1" ht="15" customHeight="1">
      <c r="A49" s="18">
        <v>46</v>
      </c>
      <c r="B49" s="19" t="s">
        <v>173</v>
      </c>
      <c r="C49" s="19" t="s">
        <v>54</v>
      </c>
      <c r="D49" s="20" t="s">
        <v>14</v>
      </c>
      <c r="E49" s="19" t="s">
        <v>84</v>
      </c>
      <c r="F49" s="20" t="s">
        <v>174</v>
      </c>
      <c r="G49" s="20">
        <f>TEXT(INT((HOUR(F49)*3600+MINUTE(F49)*60+SECOND(F49))/$I$2/60),"0")&amp;"."&amp;TEXT(MOD((HOUR(F49)*3600+MINUTE(F49)*60+SECOND(F49))/$I$2,60),"00")&amp;"/km"</f>
        <v>0</v>
      </c>
      <c r="H49" s="21">
        <f>F49-$F$4</f>
        <v>0</v>
      </c>
      <c r="I49" s="21">
        <f>F49-INDEX($F$4:$F$1170,MATCH(D49,$D$4:$D$1170,0))</f>
        <v>0</v>
      </c>
    </row>
    <row r="50" spans="1:9" s="17" customFormat="1" ht="15" customHeight="1">
      <c r="A50" s="18">
        <v>47</v>
      </c>
      <c r="B50" s="19" t="s">
        <v>175</v>
      </c>
      <c r="C50" s="19" t="s">
        <v>68</v>
      </c>
      <c r="D50" s="20" t="s">
        <v>28</v>
      </c>
      <c r="E50" s="19" t="s">
        <v>29</v>
      </c>
      <c r="F50" s="20" t="s">
        <v>176</v>
      </c>
      <c r="G50" s="20">
        <f>TEXT(INT((HOUR(F50)*3600+MINUTE(F50)*60+SECOND(F50))/$I$2/60),"0")&amp;"."&amp;TEXT(MOD((HOUR(F50)*3600+MINUTE(F50)*60+SECOND(F50))/$I$2,60),"00")&amp;"/km"</f>
        <v>0</v>
      </c>
      <c r="H50" s="21">
        <f>F50-$F$4</f>
        <v>0</v>
      </c>
      <c r="I50" s="21">
        <f>F50-INDEX($F$4:$F$1170,MATCH(D50,$D$4:$D$1170,0))</f>
        <v>0</v>
      </c>
    </row>
    <row r="51" spans="1:9" s="17" customFormat="1" ht="15" customHeight="1">
      <c r="A51" s="18">
        <v>48</v>
      </c>
      <c r="B51" s="19" t="s">
        <v>177</v>
      </c>
      <c r="C51" s="19" t="s">
        <v>13</v>
      </c>
      <c r="D51" s="20" t="s">
        <v>19</v>
      </c>
      <c r="E51" s="19" t="s">
        <v>29</v>
      </c>
      <c r="F51" s="20" t="s">
        <v>178</v>
      </c>
      <c r="G51" s="20">
        <f>TEXT(INT((HOUR(F51)*3600+MINUTE(F51)*60+SECOND(F51))/$I$2/60),"0")&amp;"."&amp;TEXT(MOD((HOUR(F51)*3600+MINUTE(F51)*60+SECOND(F51))/$I$2,60),"00")&amp;"/km"</f>
        <v>0</v>
      </c>
      <c r="H51" s="21">
        <f>F51-$F$4</f>
        <v>0</v>
      </c>
      <c r="I51" s="21">
        <f>F51-INDEX($F$4:$F$1170,MATCH(D51,$D$4:$D$1170,0))</f>
        <v>0</v>
      </c>
    </row>
    <row r="52" spans="1:9" s="17" customFormat="1" ht="15" customHeight="1">
      <c r="A52" s="18">
        <v>49</v>
      </c>
      <c r="B52" s="19" t="s">
        <v>179</v>
      </c>
      <c r="C52" s="19" t="s">
        <v>148</v>
      </c>
      <c r="D52" s="20" t="s">
        <v>33</v>
      </c>
      <c r="E52" s="19" t="s">
        <v>180</v>
      </c>
      <c r="F52" s="20" t="s">
        <v>181</v>
      </c>
      <c r="G52" s="20">
        <f>TEXT(INT((HOUR(F52)*3600+MINUTE(F52)*60+SECOND(F52))/$I$2/60),"0")&amp;"."&amp;TEXT(MOD((HOUR(F52)*3600+MINUTE(F52)*60+SECOND(F52))/$I$2,60),"00")&amp;"/km"</f>
        <v>0</v>
      </c>
      <c r="H52" s="21">
        <f>F52-$F$4</f>
        <v>0</v>
      </c>
      <c r="I52" s="21">
        <f>F52-INDEX($F$4:$F$1170,MATCH(D52,$D$4:$D$1170,0))</f>
        <v>0</v>
      </c>
    </row>
    <row r="53" spans="1:9" s="23" customFormat="1" ht="15" customHeight="1">
      <c r="A53" s="18">
        <v>50</v>
      </c>
      <c r="B53" s="19" t="s">
        <v>182</v>
      </c>
      <c r="C53" s="19" t="s">
        <v>183</v>
      </c>
      <c r="D53" s="20" t="s">
        <v>28</v>
      </c>
      <c r="E53" s="19" t="s">
        <v>34</v>
      </c>
      <c r="F53" s="20" t="s">
        <v>184</v>
      </c>
      <c r="G53" s="20">
        <f>TEXT(INT((HOUR(F53)*3600+MINUTE(F53)*60+SECOND(F53))/$I$2/60),"0")&amp;"."&amp;TEXT(MOD((HOUR(F53)*3600+MINUTE(F53)*60+SECOND(F53))/$I$2,60),"00")&amp;"/km"</f>
        <v>0</v>
      </c>
      <c r="H53" s="21">
        <f>F53-$F$4</f>
        <v>0</v>
      </c>
      <c r="I53" s="21">
        <f>F53-INDEX($F$4:$F$1170,MATCH(D53,$D$4:$D$1170,0))</f>
        <v>0</v>
      </c>
    </row>
    <row r="54" spans="1:9" s="17" customFormat="1" ht="15" customHeight="1">
      <c r="A54" s="18">
        <v>51</v>
      </c>
      <c r="B54" s="19" t="s">
        <v>185</v>
      </c>
      <c r="C54" s="19" t="s">
        <v>159</v>
      </c>
      <c r="D54" s="20" t="s">
        <v>14</v>
      </c>
      <c r="E54" s="19" t="s">
        <v>91</v>
      </c>
      <c r="F54" s="20" t="s">
        <v>186</v>
      </c>
      <c r="G54" s="20">
        <f>TEXT(INT((HOUR(F54)*3600+MINUTE(F54)*60+SECOND(F54))/$I$2/60),"0")&amp;"."&amp;TEXT(MOD((HOUR(F54)*3600+MINUTE(F54)*60+SECOND(F54))/$I$2,60),"00")&amp;"/km"</f>
        <v>0</v>
      </c>
      <c r="H54" s="21">
        <f>F54-$F$4</f>
        <v>0</v>
      </c>
      <c r="I54" s="21">
        <f>F54-INDEX($F$4:$F$1170,MATCH(D54,$D$4:$D$1170,0))</f>
        <v>0</v>
      </c>
    </row>
    <row r="55" spans="1:9" s="17" customFormat="1" ht="15" customHeight="1">
      <c r="A55" s="18">
        <v>52</v>
      </c>
      <c r="B55" s="19" t="s">
        <v>187</v>
      </c>
      <c r="C55" s="19" t="s">
        <v>188</v>
      </c>
      <c r="D55" s="20" t="s">
        <v>189</v>
      </c>
      <c r="E55" s="19" t="s">
        <v>20</v>
      </c>
      <c r="F55" s="20" t="s">
        <v>190</v>
      </c>
      <c r="G55" s="20">
        <f>TEXT(INT((HOUR(F55)*3600+MINUTE(F55)*60+SECOND(F55))/$I$2/60),"0")&amp;"."&amp;TEXT(MOD((HOUR(F55)*3600+MINUTE(F55)*60+SECOND(F55))/$I$2,60),"00")&amp;"/km"</f>
        <v>0</v>
      </c>
      <c r="H55" s="21">
        <f>F55-$F$4</f>
        <v>0</v>
      </c>
      <c r="I55" s="21">
        <f>F55-INDEX($F$4:$F$1170,MATCH(D55,$D$4:$D$1170,0))</f>
        <v>0</v>
      </c>
    </row>
    <row r="56" spans="1:9" s="17" customFormat="1" ht="15" customHeight="1">
      <c r="A56" s="18">
        <v>53</v>
      </c>
      <c r="B56" s="19" t="s">
        <v>191</v>
      </c>
      <c r="C56" s="19" t="s">
        <v>192</v>
      </c>
      <c r="D56" s="20" t="s">
        <v>19</v>
      </c>
      <c r="E56" s="19" t="s">
        <v>20</v>
      </c>
      <c r="F56" s="20" t="s">
        <v>190</v>
      </c>
      <c r="G56" s="20">
        <f>TEXT(INT((HOUR(F56)*3600+MINUTE(F56)*60+SECOND(F56))/$I$2/60),"0")&amp;"."&amp;TEXT(MOD((HOUR(F56)*3600+MINUTE(F56)*60+SECOND(F56))/$I$2,60),"00")&amp;"/km"</f>
        <v>0</v>
      </c>
      <c r="H56" s="21">
        <f>F56-$F$4</f>
        <v>0</v>
      </c>
      <c r="I56" s="21">
        <f>F56-INDEX($F$4:$F$1170,MATCH(D56,$D$4:$D$1170,0))</f>
        <v>0</v>
      </c>
    </row>
    <row r="57" spans="1:9" s="17" customFormat="1" ht="15" customHeight="1">
      <c r="A57" s="18">
        <v>54</v>
      </c>
      <c r="B57" s="19" t="s">
        <v>193</v>
      </c>
      <c r="C57" s="19" t="s">
        <v>194</v>
      </c>
      <c r="D57" s="20" t="s">
        <v>28</v>
      </c>
      <c r="E57" s="19" t="s">
        <v>46</v>
      </c>
      <c r="F57" s="20" t="s">
        <v>195</v>
      </c>
      <c r="G57" s="20">
        <f>TEXT(INT((HOUR(F57)*3600+MINUTE(F57)*60+SECOND(F57))/$I$2/60),"0")&amp;"."&amp;TEXT(MOD((HOUR(F57)*3600+MINUTE(F57)*60+SECOND(F57))/$I$2,60),"00")&amp;"/km"</f>
        <v>0</v>
      </c>
      <c r="H57" s="21">
        <f>F57-$F$4</f>
        <v>0</v>
      </c>
      <c r="I57" s="21">
        <f>F57-INDEX($F$4:$F$1170,MATCH(D57,$D$4:$D$1170,0))</f>
        <v>0</v>
      </c>
    </row>
    <row r="58" spans="1:9" s="17" customFormat="1" ht="15" customHeight="1">
      <c r="A58" s="18">
        <v>55</v>
      </c>
      <c r="B58" s="19" t="s">
        <v>196</v>
      </c>
      <c r="C58" s="19" t="s">
        <v>130</v>
      </c>
      <c r="D58" s="20" t="s">
        <v>14</v>
      </c>
      <c r="E58" s="19" t="s">
        <v>55</v>
      </c>
      <c r="F58" s="20" t="s">
        <v>195</v>
      </c>
      <c r="G58" s="20">
        <f>TEXT(INT((HOUR(F58)*3600+MINUTE(F58)*60+SECOND(F58))/$I$2/60),"0")&amp;"."&amp;TEXT(MOD((HOUR(F58)*3600+MINUTE(F58)*60+SECOND(F58))/$I$2,60),"00")&amp;"/km"</f>
        <v>0</v>
      </c>
      <c r="H58" s="21">
        <f>F58-$F$4</f>
        <v>0</v>
      </c>
      <c r="I58" s="21">
        <f>F58-INDEX($F$4:$F$1170,MATCH(D58,$D$4:$D$1170,0))</f>
        <v>0</v>
      </c>
    </row>
    <row r="59" spans="1:9" s="17" customFormat="1" ht="15" customHeight="1">
      <c r="A59" s="18">
        <v>56</v>
      </c>
      <c r="B59" s="19" t="s">
        <v>197</v>
      </c>
      <c r="C59" s="19" t="s">
        <v>198</v>
      </c>
      <c r="D59" s="20" t="s">
        <v>28</v>
      </c>
      <c r="E59" s="19" t="s">
        <v>199</v>
      </c>
      <c r="F59" s="20" t="s">
        <v>200</v>
      </c>
      <c r="G59" s="20">
        <f>TEXT(INT((HOUR(F59)*3600+MINUTE(F59)*60+SECOND(F59))/$I$2/60),"0")&amp;"."&amp;TEXT(MOD((HOUR(F59)*3600+MINUTE(F59)*60+SECOND(F59))/$I$2,60),"00")&amp;"/km"</f>
        <v>0</v>
      </c>
      <c r="H59" s="21">
        <f>F59-$F$4</f>
        <v>0</v>
      </c>
      <c r="I59" s="21">
        <f>F59-INDEX($F$4:$F$1170,MATCH(D59,$D$4:$D$1170,0))</f>
        <v>0</v>
      </c>
    </row>
    <row r="60" spans="1:9" s="17" customFormat="1" ht="15" customHeight="1">
      <c r="A60" s="18">
        <v>57</v>
      </c>
      <c r="B60" s="19" t="s">
        <v>201</v>
      </c>
      <c r="C60" s="19" t="s">
        <v>27</v>
      </c>
      <c r="D60" s="20" t="s">
        <v>28</v>
      </c>
      <c r="E60" s="19" t="s">
        <v>180</v>
      </c>
      <c r="F60" s="20" t="s">
        <v>202</v>
      </c>
      <c r="G60" s="20">
        <f>TEXT(INT((HOUR(F60)*3600+MINUTE(F60)*60+SECOND(F60))/$I$2/60),"0")&amp;"."&amp;TEXT(MOD((HOUR(F60)*3600+MINUTE(F60)*60+SECOND(F60))/$I$2,60),"00")&amp;"/km"</f>
        <v>0</v>
      </c>
      <c r="H60" s="21">
        <f>F60-$F$4</f>
        <v>0</v>
      </c>
      <c r="I60" s="21">
        <f>F60-INDEX($F$4:$F$1170,MATCH(D60,$D$4:$D$1170,0))</f>
        <v>0</v>
      </c>
    </row>
    <row r="61" spans="1:9" s="17" customFormat="1" ht="15" customHeight="1">
      <c r="A61" s="18">
        <v>58</v>
      </c>
      <c r="B61" s="19" t="s">
        <v>203</v>
      </c>
      <c r="C61" s="19" t="s">
        <v>152</v>
      </c>
      <c r="D61" s="20" t="s">
        <v>131</v>
      </c>
      <c r="E61" s="19" t="s">
        <v>99</v>
      </c>
      <c r="F61" s="20" t="s">
        <v>204</v>
      </c>
      <c r="G61" s="20">
        <f>TEXT(INT((HOUR(F61)*3600+MINUTE(F61)*60+SECOND(F61))/$I$2/60),"0")&amp;"."&amp;TEXT(MOD((HOUR(F61)*3600+MINUTE(F61)*60+SECOND(F61))/$I$2,60),"00")&amp;"/km"</f>
        <v>0</v>
      </c>
      <c r="H61" s="21">
        <f>F61-$F$4</f>
        <v>0</v>
      </c>
      <c r="I61" s="21">
        <f>F61-INDEX($F$4:$F$1170,MATCH(D61,$D$4:$D$1170,0))</f>
        <v>0</v>
      </c>
    </row>
    <row r="62" spans="1:9" s="17" customFormat="1" ht="15" customHeight="1">
      <c r="A62" s="18">
        <v>59</v>
      </c>
      <c r="B62" s="19" t="s">
        <v>205</v>
      </c>
      <c r="C62" s="19" t="s">
        <v>137</v>
      </c>
      <c r="D62" s="20" t="s">
        <v>33</v>
      </c>
      <c r="E62" s="19" t="s">
        <v>206</v>
      </c>
      <c r="F62" s="20" t="s">
        <v>204</v>
      </c>
      <c r="G62" s="20">
        <f>TEXT(INT((HOUR(F62)*3600+MINUTE(F62)*60+SECOND(F62))/$I$2/60),"0")&amp;"."&amp;TEXT(MOD((HOUR(F62)*3600+MINUTE(F62)*60+SECOND(F62))/$I$2,60),"00")&amp;"/km"</f>
        <v>0</v>
      </c>
      <c r="H62" s="21">
        <f>F62-$F$4</f>
        <v>0</v>
      </c>
      <c r="I62" s="21">
        <f>F62-INDEX($F$4:$F$1170,MATCH(D62,$D$4:$D$1170,0))</f>
        <v>0</v>
      </c>
    </row>
    <row r="63" spans="1:9" s="17" customFormat="1" ht="15" customHeight="1">
      <c r="A63" s="18">
        <v>60</v>
      </c>
      <c r="B63" s="19" t="s">
        <v>207</v>
      </c>
      <c r="C63" s="19" t="s">
        <v>105</v>
      </c>
      <c r="D63" s="20" t="s">
        <v>28</v>
      </c>
      <c r="E63" s="19" t="s">
        <v>208</v>
      </c>
      <c r="F63" s="20" t="s">
        <v>204</v>
      </c>
      <c r="G63" s="20">
        <f>TEXT(INT((HOUR(F63)*3600+MINUTE(F63)*60+SECOND(F63))/$I$2/60),"0")&amp;"."&amp;TEXT(MOD((HOUR(F63)*3600+MINUTE(F63)*60+SECOND(F63))/$I$2,60),"00")&amp;"/km"</f>
        <v>0</v>
      </c>
      <c r="H63" s="21">
        <f>F63-$F$4</f>
        <v>0</v>
      </c>
      <c r="I63" s="21">
        <f>F63-INDEX($F$4:$F$1170,MATCH(D63,$D$4:$D$1170,0))</f>
        <v>0</v>
      </c>
    </row>
    <row r="64" spans="1:9" s="17" customFormat="1" ht="15" customHeight="1">
      <c r="A64" s="18">
        <v>61</v>
      </c>
      <c r="B64" s="19" t="s">
        <v>209</v>
      </c>
      <c r="C64" s="19" t="s">
        <v>210</v>
      </c>
      <c r="D64" s="20" t="s">
        <v>33</v>
      </c>
      <c r="E64" s="19" t="s">
        <v>211</v>
      </c>
      <c r="F64" s="20" t="s">
        <v>212</v>
      </c>
      <c r="G64" s="20">
        <f>TEXT(INT((HOUR(F64)*3600+MINUTE(F64)*60+SECOND(F64))/$I$2/60),"0")&amp;"."&amp;TEXT(MOD((HOUR(F64)*3600+MINUTE(F64)*60+SECOND(F64))/$I$2,60),"00")&amp;"/km"</f>
        <v>0</v>
      </c>
      <c r="H64" s="21">
        <f>F64-$F$4</f>
        <v>0</v>
      </c>
      <c r="I64" s="21">
        <f>F64-INDEX($F$4:$F$1170,MATCH(D64,$D$4:$D$1170,0))</f>
        <v>0</v>
      </c>
    </row>
    <row r="65" spans="1:9" s="17" customFormat="1" ht="15" customHeight="1">
      <c r="A65" s="18">
        <v>62</v>
      </c>
      <c r="B65" s="19" t="s">
        <v>213</v>
      </c>
      <c r="C65" s="19" t="s">
        <v>214</v>
      </c>
      <c r="D65" s="20" t="s">
        <v>131</v>
      </c>
      <c r="E65" s="19" t="s">
        <v>141</v>
      </c>
      <c r="F65" s="20" t="s">
        <v>215</v>
      </c>
      <c r="G65" s="20">
        <f>TEXT(INT((HOUR(F65)*3600+MINUTE(F65)*60+SECOND(F65))/$I$2/60),"0")&amp;"."&amp;TEXT(MOD((HOUR(F65)*3600+MINUTE(F65)*60+SECOND(F65))/$I$2,60),"00")&amp;"/km"</f>
        <v>0</v>
      </c>
      <c r="H65" s="21">
        <f>F65-$F$4</f>
        <v>0</v>
      </c>
      <c r="I65" s="21">
        <f>F65-INDEX($F$4:$F$1170,MATCH(D65,$D$4:$D$1170,0))</f>
        <v>0</v>
      </c>
    </row>
    <row r="66" spans="1:9" s="17" customFormat="1" ht="15" customHeight="1">
      <c r="A66" s="18">
        <v>63</v>
      </c>
      <c r="B66" s="19" t="s">
        <v>216</v>
      </c>
      <c r="C66" s="19" t="s">
        <v>170</v>
      </c>
      <c r="D66" s="20" t="s">
        <v>33</v>
      </c>
      <c r="E66" s="19" t="s">
        <v>61</v>
      </c>
      <c r="F66" s="20" t="s">
        <v>217</v>
      </c>
      <c r="G66" s="20">
        <f>TEXT(INT((HOUR(F66)*3600+MINUTE(F66)*60+SECOND(F66))/$I$2/60),"0")&amp;"."&amp;TEXT(MOD((HOUR(F66)*3600+MINUTE(F66)*60+SECOND(F66))/$I$2,60),"00")&amp;"/km"</f>
        <v>0</v>
      </c>
      <c r="H66" s="21">
        <f>F66-$F$4</f>
        <v>0</v>
      </c>
      <c r="I66" s="21">
        <f>F66-INDEX($F$4:$F$1170,MATCH(D66,$D$4:$D$1170,0))</f>
        <v>0</v>
      </c>
    </row>
    <row r="67" spans="1:9" s="17" customFormat="1" ht="15" customHeight="1">
      <c r="A67" s="18">
        <v>64</v>
      </c>
      <c r="B67" s="19" t="s">
        <v>218</v>
      </c>
      <c r="C67" s="19" t="s">
        <v>219</v>
      </c>
      <c r="D67" s="20" t="s">
        <v>19</v>
      </c>
      <c r="E67" s="19" t="s">
        <v>208</v>
      </c>
      <c r="F67" s="20" t="s">
        <v>220</v>
      </c>
      <c r="G67" s="20">
        <f>TEXT(INT((HOUR(F67)*3600+MINUTE(F67)*60+SECOND(F67))/$I$2/60),"0")&amp;"."&amp;TEXT(MOD((HOUR(F67)*3600+MINUTE(F67)*60+SECOND(F67))/$I$2,60),"00")&amp;"/km"</f>
        <v>0</v>
      </c>
      <c r="H67" s="21">
        <f>F67-$F$4</f>
        <v>0</v>
      </c>
      <c r="I67" s="21">
        <f>F67-INDEX($F$4:$F$1170,MATCH(D67,$D$4:$D$1170,0))</f>
        <v>0</v>
      </c>
    </row>
    <row r="68" spans="1:9" s="17" customFormat="1" ht="15" customHeight="1">
      <c r="A68" s="18">
        <v>65</v>
      </c>
      <c r="B68" s="19" t="s">
        <v>221</v>
      </c>
      <c r="C68" s="19" t="s">
        <v>222</v>
      </c>
      <c r="D68" s="20" t="s">
        <v>28</v>
      </c>
      <c r="E68" s="19" t="s">
        <v>84</v>
      </c>
      <c r="F68" s="20" t="s">
        <v>223</v>
      </c>
      <c r="G68" s="20">
        <f>TEXT(INT((HOUR(F68)*3600+MINUTE(F68)*60+SECOND(F68))/$I$2/60),"0")&amp;"."&amp;TEXT(MOD((HOUR(F68)*3600+MINUTE(F68)*60+SECOND(F68))/$I$2,60),"00")&amp;"/km"</f>
        <v>0</v>
      </c>
      <c r="H68" s="21">
        <f>F68-$F$4</f>
        <v>0</v>
      </c>
      <c r="I68" s="21">
        <f>F68-INDEX($F$4:$F$1170,MATCH(D68,$D$4:$D$1170,0))</f>
        <v>0</v>
      </c>
    </row>
    <row r="69" spans="1:9" s="17" customFormat="1" ht="15" customHeight="1">
      <c r="A69" s="18">
        <v>66</v>
      </c>
      <c r="B69" s="19" t="s">
        <v>224</v>
      </c>
      <c r="C69" s="19" t="s">
        <v>225</v>
      </c>
      <c r="D69" s="20" t="s">
        <v>28</v>
      </c>
      <c r="E69" s="19" t="s">
        <v>226</v>
      </c>
      <c r="F69" s="20" t="s">
        <v>227</v>
      </c>
      <c r="G69" s="20">
        <f>TEXT(INT((HOUR(F69)*3600+MINUTE(F69)*60+SECOND(F69))/$I$2/60),"0")&amp;"."&amp;TEXT(MOD((HOUR(F69)*3600+MINUTE(F69)*60+SECOND(F69))/$I$2,60),"00")&amp;"/km"</f>
        <v>0</v>
      </c>
      <c r="H69" s="21">
        <f>F69-$F$4</f>
        <v>0</v>
      </c>
      <c r="I69" s="21">
        <f>F69-INDEX($F$4:$F$1170,MATCH(D69,$D$4:$D$1170,0))</f>
        <v>0</v>
      </c>
    </row>
    <row r="70" spans="1:9" s="17" customFormat="1" ht="15" customHeight="1">
      <c r="A70" s="18">
        <v>67</v>
      </c>
      <c r="B70" s="19" t="s">
        <v>228</v>
      </c>
      <c r="C70" s="19" t="s">
        <v>183</v>
      </c>
      <c r="D70" s="20" t="s">
        <v>19</v>
      </c>
      <c r="E70" s="19" t="s">
        <v>91</v>
      </c>
      <c r="F70" s="20" t="s">
        <v>229</v>
      </c>
      <c r="G70" s="20">
        <f>TEXT(INT((HOUR(F70)*3600+MINUTE(F70)*60+SECOND(F70))/$I$2/60),"0")&amp;"."&amp;TEXT(MOD((HOUR(F70)*3600+MINUTE(F70)*60+SECOND(F70))/$I$2,60),"00")&amp;"/km"</f>
        <v>0</v>
      </c>
      <c r="H70" s="21">
        <f>F70-$F$4</f>
        <v>0</v>
      </c>
      <c r="I70" s="21">
        <f>F70-INDEX($F$4:$F$1170,MATCH(D70,$D$4:$D$1170,0))</f>
        <v>0</v>
      </c>
    </row>
    <row r="71" spans="1:9" s="17" customFormat="1" ht="15" customHeight="1">
      <c r="A71" s="18">
        <v>68</v>
      </c>
      <c r="B71" s="19" t="s">
        <v>230</v>
      </c>
      <c r="C71" s="19" t="s">
        <v>83</v>
      </c>
      <c r="D71" s="20" t="s">
        <v>14</v>
      </c>
      <c r="E71" s="19" t="s">
        <v>231</v>
      </c>
      <c r="F71" s="20" t="s">
        <v>229</v>
      </c>
      <c r="G71" s="20">
        <f>TEXT(INT((HOUR(F71)*3600+MINUTE(F71)*60+SECOND(F71))/$I$2/60),"0")&amp;"."&amp;TEXT(MOD((HOUR(F71)*3600+MINUTE(F71)*60+SECOND(F71))/$I$2,60),"00")&amp;"/km"</f>
        <v>0</v>
      </c>
      <c r="H71" s="21">
        <f>F71-$F$4</f>
        <v>0</v>
      </c>
      <c r="I71" s="21">
        <f>F71-INDEX($F$4:$F$1170,MATCH(D71,$D$4:$D$1170,0))</f>
        <v>0</v>
      </c>
    </row>
    <row r="72" spans="1:9" s="17" customFormat="1" ht="15" customHeight="1">
      <c r="A72" s="18">
        <v>69</v>
      </c>
      <c r="B72" s="19" t="s">
        <v>232</v>
      </c>
      <c r="C72" s="19" t="s">
        <v>219</v>
      </c>
      <c r="D72" s="20" t="s">
        <v>233</v>
      </c>
      <c r="E72" s="19" t="s">
        <v>208</v>
      </c>
      <c r="F72" s="20" t="s">
        <v>234</v>
      </c>
      <c r="G72" s="20">
        <f>TEXT(INT((HOUR(F72)*3600+MINUTE(F72)*60+SECOND(F72))/$I$2/60),"0")&amp;"."&amp;TEXT(MOD((HOUR(F72)*3600+MINUTE(F72)*60+SECOND(F72))/$I$2,60),"00")&amp;"/km"</f>
        <v>0</v>
      </c>
      <c r="H72" s="21">
        <f>F72-$F$4</f>
        <v>0</v>
      </c>
      <c r="I72" s="21">
        <f>F72-INDEX($F$4:$F$1170,MATCH(D72,$D$4:$D$1170,0))</f>
        <v>0</v>
      </c>
    </row>
    <row r="73" spans="1:9" s="17" customFormat="1" ht="15" customHeight="1">
      <c r="A73" s="18">
        <v>70</v>
      </c>
      <c r="B73" s="19" t="s">
        <v>235</v>
      </c>
      <c r="C73" s="19" t="s">
        <v>236</v>
      </c>
      <c r="D73" s="20" t="s">
        <v>28</v>
      </c>
      <c r="E73" s="19" t="s">
        <v>91</v>
      </c>
      <c r="F73" s="20" t="s">
        <v>237</v>
      </c>
      <c r="G73" s="20">
        <f>TEXT(INT((HOUR(F73)*3600+MINUTE(F73)*60+SECOND(F73))/$I$2/60),"0")&amp;"."&amp;TEXT(MOD((HOUR(F73)*3600+MINUTE(F73)*60+SECOND(F73))/$I$2,60),"00")&amp;"/km"</f>
        <v>0</v>
      </c>
      <c r="H73" s="21">
        <f>F73-$F$4</f>
        <v>0</v>
      </c>
      <c r="I73" s="21">
        <f>F73-INDEX($F$4:$F$1170,MATCH(D73,$D$4:$D$1170,0))</f>
        <v>0</v>
      </c>
    </row>
    <row r="74" spans="1:9" s="17" customFormat="1" ht="15" customHeight="1">
      <c r="A74" s="18">
        <v>71</v>
      </c>
      <c r="B74" s="19" t="s">
        <v>238</v>
      </c>
      <c r="C74" s="19" t="s">
        <v>134</v>
      </c>
      <c r="D74" s="20" t="s">
        <v>14</v>
      </c>
      <c r="E74" s="19" t="s">
        <v>91</v>
      </c>
      <c r="F74" s="20" t="s">
        <v>237</v>
      </c>
      <c r="G74" s="20">
        <f>TEXT(INT((HOUR(F74)*3600+MINUTE(F74)*60+SECOND(F74))/$I$2/60),"0")&amp;"."&amp;TEXT(MOD((HOUR(F74)*3600+MINUTE(F74)*60+SECOND(F74))/$I$2,60),"00")&amp;"/km"</f>
        <v>0</v>
      </c>
      <c r="H74" s="21">
        <f>F74-$F$4</f>
        <v>0</v>
      </c>
      <c r="I74" s="21">
        <f>F74-INDEX($F$4:$F$1170,MATCH(D74,$D$4:$D$1170,0))</f>
        <v>0</v>
      </c>
    </row>
    <row r="75" spans="1:9" s="17" customFormat="1" ht="15" customHeight="1">
      <c r="A75" s="18">
        <v>72</v>
      </c>
      <c r="B75" s="19" t="s">
        <v>239</v>
      </c>
      <c r="C75" s="19" t="s">
        <v>240</v>
      </c>
      <c r="D75" s="20" t="s">
        <v>131</v>
      </c>
      <c r="E75" s="19" t="s">
        <v>241</v>
      </c>
      <c r="F75" s="20" t="s">
        <v>242</v>
      </c>
      <c r="G75" s="20">
        <f>TEXT(INT((HOUR(F75)*3600+MINUTE(F75)*60+SECOND(F75))/$I$2/60),"0")&amp;"."&amp;TEXT(MOD((HOUR(F75)*3600+MINUTE(F75)*60+SECOND(F75))/$I$2,60),"00")&amp;"/km"</f>
        <v>0</v>
      </c>
      <c r="H75" s="21">
        <f>F75-$F$4</f>
        <v>0</v>
      </c>
      <c r="I75" s="21">
        <f>F75-INDEX($F$4:$F$1170,MATCH(D75,$D$4:$D$1170,0))</f>
        <v>0</v>
      </c>
    </row>
    <row r="76" spans="1:9" s="17" customFormat="1" ht="15" customHeight="1">
      <c r="A76" s="18">
        <v>73</v>
      </c>
      <c r="B76" s="19" t="s">
        <v>243</v>
      </c>
      <c r="C76" s="19" t="s">
        <v>244</v>
      </c>
      <c r="D76" s="20" t="s">
        <v>233</v>
      </c>
      <c r="E76" s="19" t="s">
        <v>29</v>
      </c>
      <c r="F76" s="20" t="s">
        <v>245</v>
      </c>
      <c r="G76" s="20">
        <f>TEXT(INT((HOUR(F76)*3600+MINUTE(F76)*60+SECOND(F76))/$I$2/60),"0")&amp;"."&amp;TEXT(MOD((HOUR(F76)*3600+MINUTE(F76)*60+SECOND(F76))/$I$2,60),"00")&amp;"/km"</f>
        <v>0</v>
      </c>
      <c r="H76" s="21">
        <f>F76-$F$4</f>
        <v>0</v>
      </c>
      <c r="I76" s="21">
        <f>F76-INDEX($F$4:$F$1170,MATCH(D76,$D$4:$D$1170,0))</f>
        <v>0</v>
      </c>
    </row>
    <row r="77" spans="1:9" s="17" customFormat="1" ht="15" customHeight="1">
      <c r="A77" s="18">
        <v>74</v>
      </c>
      <c r="B77" s="19" t="s">
        <v>246</v>
      </c>
      <c r="C77" s="19" t="s">
        <v>247</v>
      </c>
      <c r="D77" s="20" t="s">
        <v>28</v>
      </c>
      <c r="E77" s="19" t="s">
        <v>153</v>
      </c>
      <c r="F77" s="20" t="s">
        <v>248</v>
      </c>
      <c r="G77" s="20">
        <f>TEXT(INT((HOUR(F77)*3600+MINUTE(F77)*60+SECOND(F77))/$I$2/60),"0")&amp;"."&amp;TEXT(MOD((HOUR(F77)*3600+MINUTE(F77)*60+SECOND(F77))/$I$2,60),"00")&amp;"/km"</f>
        <v>0</v>
      </c>
      <c r="H77" s="21">
        <f>F77-$F$4</f>
        <v>0</v>
      </c>
      <c r="I77" s="21">
        <f>F77-INDEX($F$4:$F$1170,MATCH(D77,$D$4:$D$1170,0))</f>
        <v>0</v>
      </c>
    </row>
    <row r="78" spans="1:9" s="17" customFormat="1" ht="15" customHeight="1">
      <c r="A78" s="18">
        <v>75</v>
      </c>
      <c r="B78" s="19" t="s">
        <v>249</v>
      </c>
      <c r="C78" s="19" t="s">
        <v>41</v>
      </c>
      <c r="D78" s="20" t="s">
        <v>19</v>
      </c>
      <c r="E78" s="19" t="s">
        <v>250</v>
      </c>
      <c r="F78" s="20" t="s">
        <v>251</v>
      </c>
      <c r="G78" s="20">
        <f>TEXT(INT((HOUR(F78)*3600+MINUTE(F78)*60+SECOND(F78))/$I$2/60),"0")&amp;"."&amp;TEXT(MOD((HOUR(F78)*3600+MINUTE(F78)*60+SECOND(F78))/$I$2,60),"00")&amp;"/km"</f>
        <v>0</v>
      </c>
      <c r="H78" s="21">
        <f>F78-$F$4</f>
        <v>0</v>
      </c>
      <c r="I78" s="21">
        <f>F78-INDEX($F$4:$F$1170,MATCH(D78,$D$4:$D$1170,0))</f>
        <v>0</v>
      </c>
    </row>
    <row r="79" spans="1:9" s="17" customFormat="1" ht="15" customHeight="1">
      <c r="A79" s="18">
        <v>76</v>
      </c>
      <c r="B79" s="19" t="s">
        <v>252</v>
      </c>
      <c r="C79" s="19" t="s">
        <v>183</v>
      </c>
      <c r="D79" s="20" t="s">
        <v>131</v>
      </c>
      <c r="E79" s="19" t="s">
        <v>55</v>
      </c>
      <c r="F79" s="20" t="s">
        <v>253</v>
      </c>
      <c r="G79" s="20">
        <f>TEXT(INT((HOUR(F79)*3600+MINUTE(F79)*60+SECOND(F79))/$I$2/60),"0")&amp;"."&amp;TEXT(MOD((HOUR(F79)*3600+MINUTE(F79)*60+SECOND(F79))/$I$2,60),"00")&amp;"/km"</f>
        <v>0</v>
      </c>
      <c r="H79" s="21">
        <f>F79-$F$4</f>
        <v>0</v>
      </c>
      <c r="I79" s="21">
        <f>F79-INDEX($F$4:$F$1170,MATCH(D79,$D$4:$D$1170,0))</f>
        <v>0</v>
      </c>
    </row>
    <row r="80" spans="1:9" s="23" customFormat="1" ht="15" customHeight="1">
      <c r="A80" s="18">
        <v>77</v>
      </c>
      <c r="B80" s="19" t="s">
        <v>254</v>
      </c>
      <c r="C80" s="19" t="s">
        <v>83</v>
      </c>
      <c r="D80" s="20" t="s">
        <v>33</v>
      </c>
      <c r="E80" s="19" t="s">
        <v>61</v>
      </c>
      <c r="F80" s="20" t="s">
        <v>255</v>
      </c>
      <c r="G80" s="20">
        <f>TEXT(INT((HOUR(F80)*3600+MINUTE(F80)*60+SECOND(F80))/$I$2/60),"0")&amp;"."&amp;TEXT(MOD((HOUR(F80)*3600+MINUTE(F80)*60+SECOND(F80))/$I$2,60),"00")&amp;"/km"</f>
        <v>0</v>
      </c>
      <c r="H80" s="21">
        <f>F80-$F$4</f>
        <v>0</v>
      </c>
      <c r="I80" s="21">
        <f>F80-INDEX($F$4:$F$1170,MATCH(D80,$D$4:$D$1170,0))</f>
        <v>0</v>
      </c>
    </row>
    <row r="81" spans="1:9" s="17" customFormat="1" ht="15" customHeight="1">
      <c r="A81" s="18">
        <v>78</v>
      </c>
      <c r="B81" s="19" t="s">
        <v>256</v>
      </c>
      <c r="C81" s="19" t="s">
        <v>247</v>
      </c>
      <c r="D81" s="20" t="s">
        <v>28</v>
      </c>
      <c r="E81" s="19" t="s">
        <v>149</v>
      </c>
      <c r="F81" s="20" t="s">
        <v>257</v>
      </c>
      <c r="G81" s="20">
        <f>TEXT(INT((HOUR(F81)*3600+MINUTE(F81)*60+SECOND(F81))/$I$2/60),"0")&amp;"."&amp;TEXT(MOD((HOUR(F81)*3600+MINUTE(F81)*60+SECOND(F81))/$I$2,60),"00")&amp;"/km"</f>
        <v>0</v>
      </c>
      <c r="H81" s="21">
        <f>F81-$F$4</f>
        <v>0</v>
      </c>
      <c r="I81" s="21">
        <f>F81-INDEX($F$4:$F$1170,MATCH(D81,$D$4:$D$1170,0))</f>
        <v>0</v>
      </c>
    </row>
    <row r="82" spans="1:9" s="17" customFormat="1" ht="15" customHeight="1">
      <c r="A82" s="18">
        <v>79</v>
      </c>
      <c r="B82" s="19" t="s">
        <v>258</v>
      </c>
      <c r="C82" s="19" t="s">
        <v>259</v>
      </c>
      <c r="D82" s="20" t="s">
        <v>33</v>
      </c>
      <c r="E82" s="19" t="s">
        <v>29</v>
      </c>
      <c r="F82" s="20" t="s">
        <v>260</v>
      </c>
      <c r="G82" s="20">
        <f>TEXT(INT((HOUR(F82)*3600+MINUTE(F82)*60+SECOND(F82))/$I$2/60),"0")&amp;"."&amp;TEXT(MOD((HOUR(F82)*3600+MINUTE(F82)*60+SECOND(F82))/$I$2,60),"00")&amp;"/km"</f>
        <v>0</v>
      </c>
      <c r="H82" s="21">
        <f>F82-$F$4</f>
        <v>0</v>
      </c>
      <c r="I82" s="21">
        <f>F82-INDEX($F$4:$F$1170,MATCH(D82,$D$4:$D$1170,0))</f>
        <v>0</v>
      </c>
    </row>
    <row r="83" spans="1:9" s="17" customFormat="1" ht="15" customHeight="1">
      <c r="A83" s="18">
        <v>80</v>
      </c>
      <c r="B83" s="19" t="s">
        <v>261</v>
      </c>
      <c r="C83" s="19" t="s">
        <v>37</v>
      </c>
      <c r="D83" s="20" t="s">
        <v>28</v>
      </c>
      <c r="E83" s="19" t="s">
        <v>262</v>
      </c>
      <c r="F83" s="20" t="s">
        <v>263</v>
      </c>
      <c r="G83" s="20">
        <f>TEXT(INT((HOUR(F83)*3600+MINUTE(F83)*60+SECOND(F83))/$I$2/60),"0")&amp;"."&amp;TEXT(MOD((HOUR(F83)*3600+MINUTE(F83)*60+SECOND(F83))/$I$2,60),"00")&amp;"/km"</f>
        <v>0</v>
      </c>
      <c r="H83" s="21">
        <f>F83-$F$4</f>
        <v>0</v>
      </c>
      <c r="I83" s="21">
        <f>F83-INDEX($F$4:$F$1170,MATCH(D83,$D$4:$D$1170,0))</f>
        <v>0</v>
      </c>
    </row>
    <row r="84" spans="1:9" ht="15" customHeight="1">
      <c r="A84" s="18">
        <v>81</v>
      </c>
      <c r="B84" s="19" t="s">
        <v>264</v>
      </c>
      <c r="C84" s="19" t="s">
        <v>265</v>
      </c>
      <c r="D84" s="20" t="s">
        <v>33</v>
      </c>
      <c r="E84" s="19" t="s">
        <v>124</v>
      </c>
      <c r="F84" s="20" t="s">
        <v>266</v>
      </c>
      <c r="G84" s="20">
        <f>TEXT(INT((HOUR(F84)*3600+MINUTE(F84)*60+SECOND(F84))/$I$2/60),"0")&amp;"."&amp;TEXT(MOD((HOUR(F84)*3600+MINUTE(F84)*60+SECOND(F84))/$I$2,60),"00")&amp;"/km"</f>
        <v>0</v>
      </c>
      <c r="H84" s="21">
        <f>F84-$F$4</f>
        <v>0</v>
      </c>
      <c r="I84" s="21">
        <f>F84-INDEX($F$4:$F$1170,MATCH(D84,$D$4:$D$1170,0))</f>
        <v>0</v>
      </c>
    </row>
    <row r="85" spans="1:9" ht="15" customHeight="1">
      <c r="A85" s="18">
        <v>82</v>
      </c>
      <c r="B85" s="19" t="s">
        <v>267</v>
      </c>
      <c r="C85" s="19" t="s">
        <v>268</v>
      </c>
      <c r="D85" s="20" t="s">
        <v>33</v>
      </c>
      <c r="E85" s="19" t="s">
        <v>141</v>
      </c>
      <c r="F85" s="20" t="s">
        <v>269</v>
      </c>
      <c r="G85" s="20">
        <f>TEXT(INT((HOUR(F85)*3600+MINUTE(F85)*60+SECOND(F85))/$I$2/60),"0")&amp;"."&amp;TEXT(MOD((HOUR(F85)*3600+MINUTE(F85)*60+SECOND(F85))/$I$2,60),"00")&amp;"/km"</f>
        <v>0</v>
      </c>
      <c r="H85" s="21">
        <f>F85-$F$4</f>
        <v>0</v>
      </c>
      <c r="I85" s="21">
        <f>F85-INDEX($F$4:$F$1170,MATCH(D85,$D$4:$D$1170,0))</f>
        <v>0</v>
      </c>
    </row>
    <row r="86" spans="1:9" ht="15" customHeight="1">
      <c r="A86" s="18">
        <v>83</v>
      </c>
      <c r="B86" s="19" t="s">
        <v>270</v>
      </c>
      <c r="C86" s="19" t="s">
        <v>271</v>
      </c>
      <c r="D86" s="20" t="s">
        <v>28</v>
      </c>
      <c r="E86" s="19" t="s">
        <v>55</v>
      </c>
      <c r="F86" s="20" t="s">
        <v>272</v>
      </c>
      <c r="G86" s="20">
        <f>TEXT(INT((HOUR(F86)*3600+MINUTE(F86)*60+SECOND(F86))/$I$2/60),"0")&amp;"."&amp;TEXT(MOD((HOUR(F86)*3600+MINUTE(F86)*60+SECOND(F86))/$I$2,60),"00")&amp;"/km"</f>
        <v>0</v>
      </c>
      <c r="H86" s="21">
        <f>F86-$F$4</f>
        <v>0</v>
      </c>
      <c r="I86" s="21">
        <f>F86-INDEX($F$4:$F$1170,MATCH(D86,$D$4:$D$1170,0))</f>
        <v>0</v>
      </c>
    </row>
    <row r="87" spans="1:9" ht="15" customHeight="1">
      <c r="A87" s="18">
        <v>84</v>
      </c>
      <c r="B87" s="19" t="s">
        <v>273</v>
      </c>
      <c r="C87" s="19" t="s">
        <v>274</v>
      </c>
      <c r="D87" s="20" t="s">
        <v>28</v>
      </c>
      <c r="E87" s="19" t="s">
        <v>55</v>
      </c>
      <c r="F87" s="20" t="s">
        <v>272</v>
      </c>
      <c r="G87" s="20">
        <f>TEXT(INT((HOUR(F87)*3600+MINUTE(F87)*60+SECOND(F87))/$I$2/60),"0")&amp;"."&amp;TEXT(MOD((HOUR(F87)*3600+MINUTE(F87)*60+SECOND(F87))/$I$2,60),"00")&amp;"/km"</f>
        <v>0</v>
      </c>
      <c r="H87" s="21">
        <f>F87-$F$4</f>
        <v>0</v>
      </c>
      <c r="I87" s="21">
        <f>F87-INDEX($F$4:$F$1170,MATCH(D87,$D$4:$D$1170,0))</f>
        <v>0</v>
      </c>
    </row>
    <row r="88" spans="1:9" ht="15" customHeight="1">
      <c r="A88" s="18">
        <v>85</v>
      </c>
      <c r="B88" s="19" t="s">
        <v>275</v>
      </c>
      <c r="C88" s="19" t="s">
        <v>32</v>
      </c>
      <c r="D88" s="20" t="s">
        <v>131</v>
      </c>
      <c r="E88" s="19" t="s">
        <v>46</v>
      </c>
      <c r="F88" s="20" t="s">
        <v>276</v>
      </c>
      <c r="G88" s="20">
        <f>TEXT(INT((HOUR(F88)*3600+MINUTE(F88)*60+SECOND(F88))/$I$2/60),"0")&amp;"."&amp;TEXT(MOD((HOUR(F88)*3600+MINUTE(F88)*60+SECOND(F88))/$I$2,60),"00")&amp;"/km"</f>
        <v>0</v>
      </c>
      <c r="H88" s="21">
        <f>F88-$F$4</f>
        <v>0</v>
      </c>
      <c r="I88" s="21">
        <f>F88-INDEX($F$4:$F$1170,MATCH(D88,$D$4:$D$1170,0))</f>
        <v>0</v>
      </c>
    </row>
    <row r="89" spans="1:9" ht="15" customHeight="1">
      <c r="A89" s="18">
        <v>86</v>
      </c>
      <c r="B89" s="19" t="s">
        <v>277</v>
      </c>
      <c r="C89" s="19" t="s">
        <v>278</v>
      </c>
      <c r="D89" s="20" t="s">
        <v>279</v>
      </c>
      <c r="E89" s="19" t="s">
        <v>42</v>
      </c>
      <c r="F89" s="20" t="s">
        <v>280</v>
      </c>
      <c r="G89" s="20">
        <f>TEXT(INT((HOUR(F89)*3600+MINUTE(F89)*60+SECOND(F89))/$I$2/60),"0")&amp;"."&amp;TEXT(MOD((HOUR(F89)*3600+MINUTE(F89)*60+SECOND(F89))/$I$2,60),"00")&amp;"/km"</f>
        <v>0</v>
      </c>
      <c r="H89" s="21">
        <f>F89-$F$4</f>
        <v>0</v>
      </c>
      <c r="I89" s="21">
        <f>F89-INDEX($F$4:$F$1170,MATCH(D89,$D$4:$D$1170,0))</f>
        <v>0</v>
      </c>
    </row>
    <row r="90" spans="1:9" ht="15" customHeight="1">
      <c r="A90" s="18">
        <v>87</v>
      </c>
      <c r="B90" s="19" t="s">
        <v>281</v>
      </c>
      <c r="C90" s="19" t="s">
        <v>282</v>
      </c>
      <c r="D90" s="20" t="s">
        <v>33</v>
      </c>
      <c r="E90" s="19" t="s">
        <v>283</v>
      </c>
      <c r="F90" s="20" t="s">
        <v>284</v>
      </c>
      <c r="G90" s="20">
        <f>TEXT(INT((HOUR(F90)*3600+MINUTE(F90)*60+SECOND(F90))/$I$2/60),"0")&amp;"."&amp;TEXT(MOD((HOUR(F90)*3600+MINUTE(F90)*60+SECOND(F90))/$I$2,60),"00")&amp;"/km"</f>
        <v>0</v>
      </c>
      <c r="H90" s="21">
        <f>F90-$F$4</f>
        <v>0</v>
      </c>
      <c r="I90" s="21">
        <f>F90-INDEX($F$4:$F$1170,MATCH(D90,$D$4:$D$1170,0))</f>
        <v>0</v>
      </c>
    </row>
    <row r="91" spans="1:9" ht="15" customHeight="1">
      <c r="A91" s="18">
        <v>88</v>
      </c>
      <c r="B91" s="19" t="s">
        <v>285</v>
      </c>
      <c r="C91" s="19" t="s">
        <v>286</v>
      </c>
      <c r="D91" s="20" t="s">
        <v>233</v>
      </c>
      <c r="E91" s="19" t="s">
        <v>141</v>
      </c>
      <c r="F91" s="20" t="s">
        <v>287</v>
      </c>
      <c r="G91" s="20">
        <f>TEXT(INT((HOUR(F91)*3600+MINUTE(F91)*60+SECOND(F91))/$I$2/60),"0")&amp;"."&amp;TEXT(MOD((HOUR(F91)*3600+MINUTE(F91)*60+SECOND(F91))/$I$2,60),"00")&amp;"/km"</f>
        <v>0</v>
      </c>
      <c r="H91" s="21">
        <f>F91-$F$4</f>
        <v>0</v>
      </c>
      <c r="I91" s="21">
        <f>F91-INDEX($F$4:$F$1170,MATCH(D91,$D$4:$D$1170,0))</f>
        <v>0</v>
      </c>
    </row>
    <row r="92" spans="1:9" ht="15" customHeight="1">
      <c r="A92" s="24">
        <v>89</v>
      </c>
      <c r="B92" s="25" t="s">
        <v>288</v>
      </c>
      <c r="C92" s="25" t="s">
        <v>83</v>
      </c>
      <c r="D92" s="26" t="s">
        <v>279</v>
      </c>
      <c r="E92" s="25" t="s">
        <v>289</v>
      </c>
      <c r="F92" s="26" t="s">
        <v>290</v>
      </c>
      <c r="G92" s="26">
        <f>TEXT(INT((HOUR(F92)*3600+MINUTE(F92)*60+SECOND(F92))/$I$2/60),"0")&amp;"."&amp;TEXT(MOD((HOUR(F92)*3600+MINUTE(F92)*60+SECOND(F92))/$I$2,60),"00")&amp;"/km"</f>
        <v>0</v>
      </c>
      <c r="H92" s="27">
        <f>F92-$F$4</f>
        <v>0</v>
      </c>
      <c r="I92" s="27">
        <f>F92-INDEX($F$4:$F$1170,MATCH(D92,$D$4:$D$1170,0))</f>
        <v>0</v>
      </c>
    </row>
    <row r="93" spans="1:9" ht="15" customHeight="1">
      <c r="A93" s="18">
        <v>90</v>
      </c>
      <c r="B93" s="19" t="s">
        <v>291</v>
      </c>
      <c r="C93" s="19" t="s">
        <v>27</v>
      </c>
      <c r="D93" s="20" t="s">
        <v>14</v>
      </c>
      <c r="E93" s="28" t="s">
        <v>55</v>
      </c>
      <c r="F93" s="20" t="s">
        <v>292</v>
      </c>
      <c r="G93" s="20">
        <f>TEXT(INT((HOUR(F93)*3600+MINUTE(F93)*60+SECOND(F93))/$I$2/60),"0")&amp;"."&amp;TEXT(MOD((HOUR(F93)*3600+MINUTE(F93)*60+SECOND(F93))/$I$2,60),"00")&amp;"/km"</f>
        <v>0</v>
      </c>
      <c r="H93" s="21">
        <f>F93-$F$4</f>
        <v>0</v>
      </c>
      <c r="I93" s="21">
        <f>F93-INDEX($F$4:$F$1170,MATCH(D93,$D$4:$D$1170,0))</f>
        <v>0</v>
      </c>
    </row>
    <row r="94" spans="1:9" ht="15" customHeight="1">
      <c r="A94" s="18">
        <v>91</v>
      </c>
      <c r="B94" s="19" t="s">
        <v>293</v>
      </c>
      <c r="C94" s="19" t="s">
        <v>294</v>
      </c>
      <c r="D94" s="20" t="s">
        <v>28</v>
      </c>
      <c r="E94" s="28" t="s">
        <v>141</v>
      </c>
      <c r="F94" s="20" t="s">
        <v>295</v>
      </c>
      <c r="G94" s="20">
        <f>TEXT(INT((HOUR(F94)*3600+MINUTE(F94)*60+SECOND(F94))/$I$2/60),"0")&amp;"."&amp;TEXT(MOD((HOUR(F94)*3600+MINUTE(F94)*60+SECOND(F94))/$I$2,60),"00")&amp;"/km"</f>
        <v>0</v>
      </c>
      <c r="H94" s="21">
        <f>F94-$F$4</f>
        <v>0</v>
      </c>
      <c r="I94" s="21">
        <f>F94-INDEX($F$4:$F$1170,MATCH(D94,$D$4:$D$1170,0))</f>
        <v>0</v>
      </c>
    </row>
    <row r="95" spans="1:9" ht="15" customHeight="1">
      <c r="A95" s="18">
        <v>92</v>
      </c>
      <c r="B95" s="19" t="s">
        <v>296</v>
      </c>
      <c r="C95" s="19" t="s">
        <v>297</v>
      </c>
      <c r="D95" s="20" t="s">
        <v>131</v>
      </c>
      <c r="E95" s="28" t="s">
        <v>55</v>
      </c>
      <c r="F95" s="20" t="s">
        <v>295</v>
      </c>
      <c r="G95" s="20">
        <f>TEXT(INT((HOUR(F95)*3600+MINUTE(F95)*60+SECOND(F95))/$I$2/60),"0")&amp;"."&amp;TEXT(MOD((HOUR(F95)*3600+MINUTE(F95)*60+SECOND(F95))/$I$2,60),"00")&amp;"/km"</f>
        <v>0</v>
      </c>
      <c r="H95" s="21">
        <f>F95-$F$4</f>
        <v>0</v>
      </c>
      <c r="I95" s="21">
        <f>F95-INDEX($F$4:$F$1170,MATCH(D95,$D$4:$D$1170,0))</f>
        <v>0</v>
      </c>
    </row>
    <row r="96" spans="1:9" ht="15" customHeight="1">
      <c r="A96" s="18">
        <v>93</v>
      </c>
      <c r="B96" s="19" t="s">
        <v>298</v>
      </c>
      <c r="C96" s="19" t="s">
        <v>299</v>
      </c>
      <c r="D96" s="20" t="s">
        <v>14</v>
      </c>
      <c r="E96" s="28" t="s">
        <v>29</v>
      </c>
      <c r="F96" s="20" t="s">
        <v>300</v>
      </c>
      <c r="G96" s="20">
        <f>TEXT(INT((HOUR(F96)*3600+MINUTE(F96)*60+SECOND(F96))/$I$2/60),"0")&amp;"."&amp;TEXT(MOD((HOUR(F96)*3600+MINUTE(F96)*60+SECOND(F96))/$I$2,60),"00")&amp;"/km"</f>
        <v>0</v>
      </c>
      <c r="H96" s="21">
        <f>F96-$F$4</f>
        <v>0</v>
      </c>
      <c r="I96" s="21">
        <f>F96-INDEX($F$4:$F$1170,MATCH(D96,$D$4:$D$1170,0))</f>
        <v>0</v>
      </c>
    </row>
    <row r="97" spans="1:9" ht="15" customHeight="1">
      <c r="A97" s="18">
        <v>94</v>
      </c>
      <c r="B97" s="19" t="s">
        <v>301</v>
      </c>
      <c r="C97" s="19" t="s">
        <v>79</v>
      </c>
      <c r="D97" s="20" t="s">
        <v>28</v>
      </c>
      <c r="E97" s="28" t="s">
        <v>84</v>
      </c>
      <c r="F97" s="20" t="s">
        <v>302</v>
      </c>
      <c r="G97" s="20">
        <f>TEXT(INT((HOUR(F97)*3600+MINUTE(F97)*60+SECOND(F97))/$I$2/60),"0")&amp;"."&amp;TEXT(MOD((HOUR(F97)*3600+MINUTE(F97)*60+SECOND(F97))/$I$2,60),"00")&amp;"/km"</f>
        <v>0</v>
      </c>
      <c r="H97" s="21">
        <f>F97-$F$4</f>
        <v>0</v>
      </c>
      <c r="I97" s="21">
        <f>F97-INDEX($F$4:$F$1170,MATCH(D97,$D$4:$D$1170,0))</f>
        <v>0</v>
      </c>
    </row>
    <row r="98" spans="1:9" ht="15" customHeight="1">
      <c r="A98" s="18">
        <v>95</v>
      </c>
      <c r="B98" s="19" t="s">
        <v>303</v>
      </c>
      <c r="C98" s="19" t="s">
        <v>274</v>
      </c>
      <c r="D98" s="20" t="s">
        <v>131</v>
      </c>
      <c r="E98" s="28" t="s">
        <v>69</v>
      </c>
      <c r="F98" s="20" t="s">
        <v>302</v>
      </c>
      <c r="G98" s="20">
        <f>TEXT(INT((HOUR(F98)*3600+MINUTE(F98)*60+SECOND(F98))/$I$2/60),"0")&amp;"."&amp;TEXT(MOD((HOUR(F98)*3600+MINUTE(F98)*60+SECOND(F98))/$I$2,60),"00")&amp;"/km"</f>
        <v>0</v>
      </c>
      <c r="H98" s="21">
        <f>F98-$F$4</f>
        <v>0</v>
      </c>
      <c r="I98" s="21">
        <f>F98-INDEX($F$4:$F$1170,MATCH(D98,$D$4:$D$1170,0))</f>
        <v>0</v>
      </c>
    </row>
    <row r="99" spans="1:9" ht="15" customHeight="1">
      <c r="A99" s="18">
        <v>96</v>
      </c>
      <c r="B99" s="19" t="s">
        <v>304</v>
      </c>
      <c r="C99" s="19" t="s">
        <v>305</v>
      </c>
      <c r="D99" s="20" t="s">
        <v>14</v>
      </c>
      <c r="E99" s="28" t="s">
        <v>160</v>
      </c>
      <c r="F99" s="20" t="s">
        <v>306</v>
      </c>
      <c r="G99" s="20">
        <f>TEXT(INT((HOUR(F99)*3600+MINUTE(F99)*60+SECOND(F99))/$I$2/60),"0")&amp;"."&amp;TEXT(MOD((HOUR(F99)*3600+MINUTE(F99)*60+SECOND(F99))/$I$2,60),"00")&amp;"/km"</f>
        <v>0</v>
      </c>
      <c r="H99" s="21">
        <f>F99-$F$4</f>
        <v>0</v>
      </c>
      <c r="I99" s="21">
        <f>F99-INDEX($F$4:$F$1170,MATCH(D99,$D$4:$D$1170,0))</f>
        <v>0</v>
      </c>
    </row>
    <row r="100" spans="1:9" ht="15" customHeight="1">
      <c r="A100" s="18">
        <v>97</v>
      </c>
      <c r="B100" s="19" t="s">
        <v>133</v>
      </c>
      <c r="C100" s="19" t="s">
        <v>307</v>
      </c>
      <c r="D100" s="20" t="s">
        <v>131</v>
      </c>
      <c r="E100" s="28" t="s">
        <v>29</v>
      </c>
      <c r="F100" s="20" t="s">
        <v>308</v>
      </c>
      <c r="G100" s="20">
        <f>TEXT(INT((HOUR(F100)*3600+MINUTE(F100)*60+SECOND(F100))/$I$2/60),"0")&amp;"."&amp;TEXT(MOD((HOUR(F100)*3600+MINUTE(F100)*60+SECOND(F100))/$I$2,60),"00")&amp;"/km"</f>
        <v>0</v>
      </c>
      <c r="H100" s="21">
        <f>F100-$F$4</f>
        <v>0</v>
      </c>
      <c r="I100" s="21">
        <f>F100-INDEX($F$4:$F$1170,MATCH(D100,$D$4:$D$1170,0))</f>
        <v>0</v>
      </c>
    </row>
    <row r="101" spans="1:9" ht="15" customHeight="1">
      <c r="A101" s="18">
        <v>98</v>
      </c>
      <c r="B101" s="19" t="s">
        <v>309</v>
      </c>
      <c r="C101" s="19" t="s">
        <v>310</v>
      </c>
      <c r="D101" s="20" t="s">
        <v>33</v>
      </c>
      <c r="E101" s="28" t="s">
        <v>311</v>
      </c>
      <c r="F101" s="20" t="s">
        <v>312</v>
      </c>
      <c r="G101" s="20">
        <f>TEXT(INT((HOUR(F101)*3600+MINUTE(F101)*60+SECOND(F101))/$I$2/60),"0")&amp;"."&amp;TEXT(MOD((HOUR(F101)*3600+MINUTE(F101)*60+SECOND(F101))/$I$2,60),"00")&amp;"/km"</f>
        <v>0</v>
      </c>
      <c r="H101" s="21">
        <f>F101-$F$4</f>
        <v>0</v>
      </c>
      <c r="I101" s="21">
        <f>F101-INDEX($F$4:$F$1170,MATCH(D101,$D$4:$D$1170,0))</f>
        <v>0</v>
      </c>
    </row>
    <row r="102" spans="1:9" ht="15" customHeight="1">
      <c r="A102" s="18">
        <v>99</v>
      </c>
      <c r="B102" s="19" t="s">
        <v>313</v>
      </c>
      <c r="C102" s="19" t="s">
        <v>130</v>
      </c>
      <c r="D102" s="20" t="s">
        <v>14</v>
      </c>
      <c r="E102" s="28" t="s">
        <v>314</v>
      </c>
      <c r="F102" s="20" t="s">
        <v>315</v>
      </c>
      <c r="G102" s="20">
        <f>TEXT(INT((HOUR(F102)*3600+MINUTE(F102)*60+SECOND(F102))/$I$2/60),"0")&amp;"."&amp;TEXT(MOD((HOUR(F102)*3600+MINUTE(F102)*60+SECOND(F102))/$I$2,60),"00")&amp;"/km"</f>
        <v>0</v>
      </c>
      <c r="H102" s="21">
        <f>F102-$F$4</f>
        <v>0</v>
      </c>
      <c r="I102" s="21">
        <f>F102-INDEX($F$4:$F$1170,MATCH(D102,$D$4:$D$1170,0))</f>
        <v>0</v>
      </c>
    </row>
    <row r="103" spans="1:9" ht="15" customHeight="1">
      <c r="A103" s="18">
        <v>100</v>
      </c>
      <c r="B103" s="19" t="s">
        <v>316</v>
      </c>
      <c r="C103" s="19" t="s">
        <v>68</v>
      </c>
      <c r="D103" s="20" t="s">
        <v>33</v>
      </c>
      <c r="E103" s="28" t="s">
        <v>317</v>
      </c>
      <c r="F103" s="20" t="s">
        <v>318</v>
      </c>
      <c r="G103" s="20">
        <f>TEXT(INT((HOUR(F103)*3600+MINUTE(F103)*60+SECOND(F103))/$I$2/60),"0")&amp;"."&amp;TEXT(MOD((HOUR(F103)*3600+MINUTE(F103)*60+SECOND(F103))/$I$2,60),"00")&amp;"/km"</f>
        <v>0</v>
      </c>
      <c r="H103" s="21">
        <f>F103-$F$4</f>
        <v>0</v>
      </c>
      <c r="I103" s="21">
        <f>F103-INDEX($F$4:$F$1170,MATCH(D103,$D$4:$D$1170,0))</f>
        <v>0</v>
      </c>
    </row>
    <row r="104" spans="1:9" ht="15" customHeight="1">
      <c r="A104" s="18">
        <v>101</v>
      </c>
      <c r="B104" s="19" t="s">
        <v>319</v>
      </c>
      <c r="C104" s="19" t="s">
        <v>127</v>
      </c>
      <c r="D104" s="20" t="s">
        <v>33</v>
      </c>
      <c r="E104" s="28" t="s">
        <v>283</v>
      </c>
      <c r="F104" s="20" t="s">
        <v>320</v>
      </c>
      <c r="G104" s="20">
        <f>TEXT(INT((HOUR(F104)*3600+MINUTE(F104)*60+SECOND(F104))/$I$2/60),"0")&amp;"."&amp;TEXT(MOD((HOUR(F104)*3600+MINUTE(F104)*60+SECOND(F104))/$I$2,60),"00")&amp;"/km"</f>
        <v>0</v>
      </c>
      <c r="H104" s="21">
        <f>F104-$F$4</f>
        <v>0</v>
      </c>
      <c r="I104" s="21">
        <f>F104-INDEX($F$4:$F$1170,MATCH(D104,$D$4:$D$1170,0))</f>
        <v>0</v>
      </c>
    </row>
    <row r="105" spans="1:9" ht="15" customHeight="1">
      <c r="A105" s="18">
        <v>102</v>
      </c>
      <c r="B105" s="19" t="s">
        <v>321</v>
      </c>
      <c r="C105" s="19" t="s">
        <v>259</v>
      </c>
      <c r="D105" s="20" t="s">
        <v>233</v>
      </c>
      <c r="E105" s="28" t="s">
        <v>160</v>
      </c>
      <c r="F105" s="20" t="s">
        <v>320</v>
      </c>
      <c r="G105" s="20">
        <f>TEXT(INT((HOUR(F105)*3600+MINUTE(F105)*60+SECOND(F105))/$I$2/60),"0")&amp;"."&amp;TEXT(MOD((HOUR(F105)*3600+MINUTE(F105)*60+SECOND(F105))/$I$2,60),"00")&amp;"/km"</f>
        <v>0</v>
      </c>
      <c r="H105" s="21">
        <f>F105-$F$4</f>
        <v>0</v>
      </c>
      <c r="I105" s="21">
        <f>F105-INDEX($F$4:$F$1170,MATCH(D105,$D$4:$D$1170,0))</f>
        <v>0</v>
      </c>
    </row>
    <row r="106" spans="1:9" ht="15" customHeight="1">
      <c r="A106" s="18">
        <v>103</v>
      </c>
      <c r="B106" s="19" t="s">
        <v>322</v>
      </c>
      <c r="C106" s="19" t="s">
        <v>159</v>
      </c>
      <c r="D106" s="20" t="s">
        <v>28</v>
      </c>
      <c r="E106" s="28" t="s">
        <v>80</v>
      </c>
      <c r="F106" s="20" t="s">
        <v>323</v>
      </c>
      <c r="G106" s="20">
        <f>TEXT(INT((HOUR(F106)*3600+MINUTE(F106)*60+SECOND(F106))/$I$2/60),"0")&amp;"."&amp;TEXT(MOD((HOUR(F106)*3600+MINUTE(F106)*60+SECOND(F106))/$I$2,60),"00")&amp;"/km"</f>
        <v>0</v>
      </c>
      <c r="H106" s="21">
        <f>F106-$F$4</f>
        <v>0</v>
      </c>
      <c r="I106" s="21">
        <f>F106-INDEX($F$4:$F$1170,MATCH(D106,$D$4:$D$1170,0))</f>
        <v>0</v>
      </c>
    </row>
    <row r="107" spans="1:9" ht="15" customHeight="1">
      <c r="A107" s="18">
        <v>104</v>
      </c>
      <c r="B107" s="19" t="s">
        <v>324</v>
      </c>
      <c r="C107" s="19" t="s">
        <v>325</v>
      </c>
      <c r="D107" s="20" t="s">
        <v>326</v>
      </c>
      <c r="E107" s="28" t="s">
        <v>317</v>
      </c>
      <c r="F107" s="20" t="s">
        <v>327</v>
      </c>
      <c r="G107" s="20">
        <f>TEXT(INT((HOUR(F107)*3600+MINUTE(F107)*60+SECOND(F107))/$I$2/60),"0")&amp;"."&amp;TEXT(MOD((HOUR(F107)*3600+MINUTE(F107)*60+SECOND(F107))/$I$2,60),"00")&amp;"/km"</f>
        <v>0</v>
      </c>
      <c r="H107" s="21">
        <f>F107-$F$4</f>
        <v>0</v>
      </c>
      <c r="I107" s="21">
        <f>F107-INDEX($F$4:$F$1170,MATCH(D107,$D$4:$D$1170,0))</f>
        <v>0</v>
      </c>
    </row>
    <row r="108" spans="1:9" ht="15" customHeight="1">
      <c r="A108" s="18">
        <v>105</v>
      </c>
      <c r="B108" s="19" t="s">
        <v>328</v>
      </c>
      <c r="C108" s="19" t="s">
        <v>329</v>
      </c>
      <c r="D108" s="20" t="s">
        <v>33</v>
      </c>
      <c r="E108" s="28" t="s">
        <v>330</v>
      </c>
      <c r="F108" s="20" t="s">
        <v>327</v>
      </c>
      <c r="G108" s="20">
        <f>TEXT(INT((HOUR(F108)*3600+MINUTE(F108)*60+SECOND(F108))/$I$2/60),"0")&amp;"."&amp;TEXT(MOD((HOUR(F108)*3600+MINUTE(F108)*60+SECOND(F108))/$I$2,60),"00")&amp;"/km"</f>
        <v>0</v>
      </c>
      <c r="H108" s="21">
        <f>F108-$F$4</f>
        <v>0</v>
      </c>
      <c r="I108" s="21">
        <f>F108-INDEX($F$4:$F$1170,MATCH(D108,$D$4:$D$1170,0))</f>
        <v>0</v>
      </c>
    </row>
    <row r="109" spans="1:9" ht="15" customHeight="1">
      <c r="A109" s="18">
        <v>106</v>
      </c>
      <c r="B109" s="19" t="s">
        <v>331</v>
      </c>
      <c r="C109" s="19" t="s">
        <v>274</v>
      </c>
      <c r="D109" s="20" t="s">
        <v>131</v>
      </c>
      <c r="E109" s="28" t="s">
        <v>332</v>
      </c>
      <c r="F109" s="20" t="s">
        <v>333</v>
      </c>
      <c r="G109" s="20">
        <f>TEXT(INT((HOUR(F109)*3600+MINUTE(F109)*60+SECOND(F109))/$I$2/60),"0")&amp;"."&amp;TEXT(MOD((HOUR(F109)*3600+MINUTE(F109)*60+SECOND(F109))/$I$2,60),"00")&amp;"/km"</f>
        <v>0</v>
      </c>
      <c r="H109" s="21">
        <f>F109-$F$4</f>
        <v>0</v>
      </c>
      <c r="I109" s="21">
        <f>F109-INDEX($F$4:$F$1170,MATCH(D109,$D$4:$D$1170,0))</f>
        <v>0</v>
      </c>
    </row>
    <row r="110" spans="1:9" ht="15" customHeight="1">
      <c r="A110" s="18">
        <v>107</v>
      </c>
      <c r="B110" s="19" t="s">
        <v>264</v>
      </c>
      <c r="C110" s="19" t="s">
        <v>58</v>
      </c>
      <c r="D110" s="20" t="s">
        <v>14</v>
      </c>
      <c r="E110" s="28" t="s">
        <v>61</v>
      </c>
      <c r="F110" s="20" t="s">
        <v>334</v>
      </c>
      <c r="G110" s="20">
        <f>TEXT(INT((HOUR(F110)*3600+MINUTE(F110)*60+SECOND(F110))/$I$2/60),"0")&amp;"."&amp;TEXT(MOD((HOUR(F110)*3600+MINUTE(F110)*60+SECOND(F110))/$I$2,60),"00")&amp;"/km"</f>
        <v>0</v>
      </c>
      <c r="H110" s="21">
        <f>F110-$F$4</f>
        <v>0</v>
      </c>
      <c r="I110" s="21">
        <f>F110-INDEX($F$4:$F$1170,MATCH(D110,$D$4:$D$1170,0))</f>
        <v>0</v>
      </c>
    </row>
    <row r="111" spans="1:9" ht="15" customHeight="1">
      <c r="A111" s="18">
        <v>108</v>
      </c>
      <c r="B111" s="19" t="s">
        <v>335</v>
      </c>
      <c r="C111" s="19" t="s">
        <v>336</v>
      </c>
      <c r="D111" s="20" t="s">
        <v>233</v>
      </c>
      <c r="E111" s="28" t="s">
        <v>337</v>
      </c>
      <c r="F111" s="20" t="s">
        <v>338</v>
      </c>
      <c r="G111" s="20">
        <f>TEXT(INT((HOUR(F111)*3600+MINUTE(F111)*60+SECOND(F111))/$I$2/60),"0")&amp;"."&amp;TEXT(MOD((HOUR(F111)*3600+MINUTE(F111)*60+SECOND(F111))/$I$2,60),"00")&amp;"/km"</f>
        <v>0</v>
      </c>
      <c r="H111" s="21">
        <f>F111-$F$4</f>
        <v>0</v>
      </c>
      <c r="I111" s="21">
        <f>F111-INDEX($F$4:$F$1170,MATCH(D111,$D$4:$D$1170,0))</f>
        <v>0</v>
      </c>
    </row>
    <row r="112" spans="1:9" ht="15" customHeight="1">
      <c r="A112" s="18">
        <v>109</v>
      </c>
      <c r="B112" s="19" t="s">
        <v>339</v>
      </c>
      <c r="C112" s="19" t="s">
        <v>340</v>
      </c>
      <c r="D112" s="20" t="s">
        <v>28</v>
      </c>
      <c r="E112" s="28" t="s">
        <v>341</v>
      </c>
      <c r="F112" s="20" t="s">
        <v>338</v>
      </c>
      <c r="G112" s="20">
        <f>TEXT(INT((HOUR(F112)*3600+MINUTE(F112)*60+SECOND(F112))/$I$2/60),"0")&amp;"."&amp;TEXT(MOD((HOUR(F112)*3600+MINUTE(F112)*60+SECOND(F112))/$I$2,60),"00")&amp;"/km"</f>
        <v>0</v>
      </c>
      <c r="H112" s="21">
        <f>F112-$F$4</f>
        <v>0</v>
      </c>
      <c r="I112" s="21">
        <f>F112-INDEX($F$4:$F$1170,MATCH(D112,$D$4:$D$1170,0))</f>
        <v>0</v>
      </c>
    </row>
    <row r="113" spans="1:9" ht="15" customHeight="1">
      <c r="A113" s="18">
        <v>110</v>
      </c>
      <c r="B113" s="19" t="s">
        <v>342</v>
      </c>
      <c r="C113" s="19" t="s">
        <v>159</v>
      </c>
      <c r="D113" s="20" t="s">
        <v>28</v>
      </c>
      <c r="E113" s="28" t="s">
        <v>160</v>
      </c>
      <c r="F113" s="20" t="s">
        <v>343</v>
      </c>
      <c r="G113" s="20">
        <f>TEXT(INT((HOUR(F113)*3600+MINUTE(F113)*60+SECOND(F113))/$I$2/60),"0")&amp;"."&amp;TEXT(MOD((HOUR(F113)*3600+MINUTE(F113)*60+SECOND(F113))/$I$2,60),"00")&amp;"/km"</f>
        <v>0</v>
      </c>
      <c r="H113" s="21">
        <f>F113-$F$4</f>
        <v>0</v>
      </c>
      <c r="I113" s="21">
        <f>F113-INDEX($F$4:$F$1170,MATCH(D113,$D$4:$D$1170,0))</f>
        <v>0</v>
      </c>
    </row>
    <row r="114" spans="1:9" ht="15" customHeight="1">
      <c r="A114" s="18">
        <v>111</v>
      </c>
      <c r="B114" s="19" t="s">
        <v>344</v>
      </c>
      <c r="C114" s="19" t="s">
        <v>345</v>
      </c>
      <c r="D114" s="20" t="s">
        <v>19</v>
      </c>
      <c r="E114" s="28" t="s">
        <v>337</v>
      </c>
      <c r="F114" s="20" t="s">
        <v>346</v>
      </c>
      <c r="G114" s="20">
        <f>TEXT(INT((HOUR(F114)*3600+MINUTE(F114)*60+SECOND(F114))/$I$2/60),"0")&amp;"."&amp;TEXT(MOD((HOUR(F114)*3600+MINUTE(F114)*60+SECOND(F114))/$I$2,60),"00")&amp;"/km"</f>
        <v>0</v>
      </c>
      <c r="H114" s="21">
        <f>F114-$F$4</f>
        <v>0</v>
      </c>
      <c r="I114" s="21">
        <f>F114-INDEX($F$4:$F$1170,MATCH(D114,$D$4:$D$1170,0))</f>
        <v>0</v>
      </c>
    </row>
    <row r="115" spans="1:9" ht="15" customHeight="1">
      <c r="A115" s="18">
        <v>112</v>
      </c>
      <c r="B115" s="19" t="s">
        <v>347</v>
      </c>
      <c r="C115" s="19" t="s">
        <v>159</v>
      </c>
      <c r="D115" s="20" t="s">
        <v>28</v>
      </c>
      <c r="E115" s="28" t="s">
        <v>141</v>
      </c>
      <c r="F115" s="20" t="s">
        <v>348</v>
      </c>
      <c r="G115" s="20">
        <f>TEXT(INT((HOUR(F115)*3600+MINUTE(F115)*60+SECOND(F115))/$I$2/60),"0")&amp;"."&amp;TEXT(MOD((HOUR(F115)*3600+MINUTE(F115)*60+SECOND(F115))/$I$2,60),"00")&amp;"/km"</f>
        <v>0</v>
      </c>
      <c r="H115" s="21">
        <f>F115-$F$4</f>
        <v>0</v>
      </c>
      <c r="I115" s="21">
        <f>F115-INDEX($F$4:$F$1170,MATCH(D115,$D$4:$D$1170,0))</f>
        <v>0</v>
      </c>
    </row>
    <row r="116" spans="1:9" ht="15" customHeight="1">
      <c r="A116" s="18">
        <v>113</v>
      </c>
      <c r="B116" s="19" t="s">
        <v>349</v>
      </c>
      <c r="C116" s="19" t="s">
        <v>350</v>
      </c>
      <c r="D116" s="20" t="s">
        <v>14</v>
      </c>
      <c r="E116" s="28" t="s">
        <v>160</v>
      </c>
      <c r="F116" s="20" t="s">
        <v>351</v>
      </c>
      <c r="G116" s="20">
        <f>TEXT(INT((HOUR(F116)*3600+MINUTE(F116)*60+SECOND(F116))/$I$2/60),"0")&amp;"."&amp;TEXT(MOD((HOUR(F116)*3600+MINUTE(F116)*60+SECOND(F116))/$I$2,60),"00")&amp;"/km"</f>
        <v>0</v>
      </c>
      <c r="H116" s="21">
        <f>F116-$F$4</f>
        <v>0</v>
      </c>
      <c r="I116" s="21">
        <f>F116-INDEX($F$4:$F$1170,MATCH(D116,$D$4:$D$1170,0))</f>
        <v>0</v>
      </c>
    </row>
    <row r="117" spans="1:9" ht="15" customHeight="1">
      <c r="A117" s="18">
        <v>114</v>
      </c>
      <c r="B117" s="19" t="s">
        <v>352</v>
      </c>
      <c r="C117" s="19" t="s">
        <v>353</v>
      </c>
      <c r="D117" s="20" t="s">
        <v>50</v>
      </c>
      <c r="E117" s="28" t="s">
        <v>124</v>
      </c>
      <c r="F117" s="20" t="s">
        <v>354</v>
      </c>
      <c r="G117" s="20">
        <f>TEXT(INT((HOUR(F117)*3600+MINUTE(F117)*60+SECOND(F117))/$I$2/60),"0")&amp;"."&amp;TEXT(MOD((HOUR(F117)*3600+MINUTE(F117)*60+SECOND(F117))/$I$2,60),"00")&amp;"/km"</f>
        <v>0</v>
      </c>
      <c r="H117" s="21">
        <f>F117-$F$4</f>
        <v>0</v>
      </c>
      <c r="I117" s="21">
        <f>F117-INDEX($F$4:$F$1170,MATCH(D117,$D$4:$D$1170,0))</f>
        <v>0</v>
      </c>
    </row>
    <row r="118" spans="1:9" ht="15" customHeight="1">
      <c r="A118" s="18">
        <v>115</v>
      </c>
      <c r="B118" s="19" t="s">
        <v>355</v>
      </c>
      <c r="C118" s="19" t="s">
        <v>297</v>
      </c>
      <c r="D118" s="20" t="s">
        <v>14</v>
      </c>
      <c r="E118" s="28" t="s">
        <v>29</v>
      </c>
      <c r="F118" s="20" t="s">
        <v>356</v>
      </c>
      <c r="G118" s="20">
        <f>TEXT(INT((HOUR(F118)*3600+MINUTE(F118)*60+SECOND(F118))/$I$2/60),"0")&amp;"."&amp;TEXT(MOD((HOUR(F118)*3600+MINUTE(F118)*60+SECOND(F118))/$I$2,60),"00")&amp;"/km"</f>
        <v>0</v>
      </c>
      <c r="H118" s="21">
        <f>F118-$F$4</f>
        <v>0</v>
      </c>
      <c r="I118" s="21">
        <f>F118-INDEX($F$4:$F$1170,MATCH(D118,$D$4:$D$1170,0))</f>
        <v>0</v>
      </c>
    </row>
    <row r="119" spans="1:9" ht="15" customHeight="1">
      <c r="A119" s="18">
        <v>116</v>
      </c>
      <c r="B119" s="19" t="s">
        <v>357</v>
      </c>
      <c r="C119" s="19" t="s">
        <v>148</v>
      </c>
      <c r="D119" s="20" t="s">
        <v>14</v>
      </c>
      <c r="E119" s="28" t="s">
        <v>160</v>
      </c>
      <c r="F119" s="20" t="s">
        <v>356</v>
      </c>
      <c r="G119" s="20">
        <f>TEXT(INT((HOUR(F119)*3600+MINUTE(F119)*60+SECOND(F119))/$I$2/60),"0")&amp;"."&amp;TEXT(MOD((HOUR(F119)*3600+MINUTE(F119)*60+SECOND(F119))/$I$2,60),"00")&amp;"/km"</f>
        <v>0</v>
      </c>
      <c r="H119" s="21">
        <f>F119-$F$4</f>
        <v>0</v>
      </c>
      <c r="I119" s="21">
        <f>F119-INDEX($F$4:$F$1170,MATCH(D119,$D$4:$D$1170,0))</f>
        <v>0</v>
      </c>
    </row>
    <row r="120" spans="1:9" ht="15" customHeight="1">
      <c r="A120" s="18">
        <v>117</v>
      </c>
      <c r="B120" s="19" t="s">
        <v>358</v>
      </c>
      <c r="C120" s="19" t="s">
        <v>359</v>
      </c>
      <c r="D120" s="20" t="s">
        <v>19</v>
      </c>
      <c r="E120" s="28" t="s">
        <v>55</v>
      </c>
      <c r="F120" s="20" t="s">
        <v>360</v>
      </c>
      <c r="G120" s="20">
        <f>TEXT(INT((HOUR(F120)*3600+MINUTE(F120)*60+SECOND(F120))/$I$2/60),"0")&amp;"."&amp;TEXT(MOD((HOUR(F120)*3600+MINUTE(F120)*60+SECOND(F120))/$I$2,60),"00")&amp;"/km"</f>
        <v>0</v>
      </c>
      <c r="H120" s="21">
        <f>F120-$F$4</f>
        <v>0</v>
      </c>
      <c r="I120" s="21">
        <f>F120-INDEX($F$4:$F$1170,MATCH(D120,$D$4:$D$1170,0))</f>
        <v>0</v>
      </c>
    </row>
    <row r="121" spans="1:9" ht="15" customHeight="1">
      <c r="A121" s="18">
        <v>118</v>
      </c>
      <c r="B121" s="19" t="s">
        <v>361</v>
      </c>
      <c r="C121" s="19" t="s">
        <v>130</v>
      </c>
      <c r="D121" s="20" t="s">
        <v>33</v>
      </c>
      <c r="E121" s="28" t="s">
        <v>69</v>
      </c>
      <c r="F121" s="20" t="s">
        <v>362</v>
      </c>
      <c r="G121" s="20">
        <f>TEXT(INT((HOUR(F121)*3600+MINUTE(F121)*60+SECOND(F121))/$I$2/60),"0")&amp;"."&amp;TEXT(MOD((HOUR(F121)*3600+MINUTE(F121)*60+SECOND(F121))/$I$2,60),"00")&amp;"/km"</f>
        <v>0</v>
      </c>
      <c r="H121" s="21">
        <f>F121-$F$4</f>
        <v>0</v>
      </c>
      <c r="I121" s="21">
        <f>F121-INDEX($F$4:$F$1170,MATCH(D121,$D$4:$D$1170,0))</f>
        <v>0</v>
      </c>
    </row>
    <row r="122" spans="1:9" ht="15" customHeight="1">
      <c r="A122" s="18">
        <v>119</v>
      </c>
      <c r="B122" s="19" t="s">
        <v>363</v>
      </c>
      <c r="C122" s="19" t="s">
        <v>210</v>
      </c>
      <c r="D122" s="20" t="s">
        <v>33</v>
      </c>
      <c r="E122" s="28" t="s">
        <v>141</v>
      </c>
      <c r="F122" s="20" t="s">
        <v>364</v>
      </c>
      <c r="G122" s="20">
        <f>TEXT(INT((HOUR(F122)*3600+MINUTE(F122)*60+SECOND(F122))/$I$2/60),"0")&amp;"."&amp;TEXT(MOD((HOUR(F122)*3600+MINUTE(F122)*60+SECOND(F122))/$I$2,60),"00")&amp;"/km"</f>
        <v>0</v>
      </c>
      <c r="H122" s="21">
        <f>F122-$F$4</f>
        <v>0</v>
      </c>
      <c r="I122" s="21">
        <f>F122-INDEX($F$4:$F$1170,MATCH(D122,$D$4:$D$1170,0))</f>
        <v>0</v>
      </c>
    </row>
    <row r="123" spans="1:9" ht="15" customHeight="1">
      <c r="A123" s="18">
        <v>120</v>
      </c>
      <c r="B123" s="19" t="s">
        <v>365</v>
      </c>
      <c r="C123" s="19" t="s">
        <v>366</v>
      </c>
      <c r="D123" s="20" t="s">
        <v>131</v>
      </c>
      <c r="E123" s="28" t="s">
        <v>367</v>
      </c>
      <c r="F123" s="20" t="s">
        <v>368</v>
      </c>
      <c r="G123" s="20">
        <f>TEXT(INT((HOUR(F123)*3600+MINUTE(F123)*60+SECOND(F123))/$I$2/60),"0")&amp;"."&amp;TEXT(MOD((HOUR(F123)*3600+MINUTE(F123)*60+SECOND(F123))/$I$2,60),"00")&amp;"/km"</f>
        <v>0</v>
      </c>
      <c r="H123" s="21">
        <f>F123-$F$4</f>
        <v>0</v>
      </c>
      <c r="I123" s="21">
        <f>F123-INDEX($F$4:$F$1170,MATCH(D123,$D$4:$D$1170,0))</f>
        <v>0</v>
      </c>
    </row>
    <row r="124" spans="1:9" ht="15" customHeight="1">
      <c r="A124" s="18">
        <v>121</v>
      </c>
      <c r="B124" s="19" t="s">
        <v>369</v>
      </c>
      <c r="C124" s="19" t="s">
        <v>370</v>
      </c>
      <c r="D124" s="20" t="s">
        <v>131</v>
      </c>
      <c r="E124" s="28" t="s">
        <v>141</v>
      </c>
      <c r="F124" s="20" t="s">
        <v>371</v>
      </c>
      <c r="G124" s="20">
        <f>TEXT(INT((HOUR(F124)*3600+MINUTE(F124)*60+SECOND(F124))/$I$2/60),"0")&amp;"."&amp;TEXT(MOD((HOUR(F124)*3600+MINUTE(F124)*60+SECOND(F124))/$I$2,60),"00")&amp;"/km"</f>
        <v>0</v>
      </c>
      <c r="H124" s="21">
        <f>F124-$F$4</f>
        <v>0</v>
      </c>
      <c r="I124" s="21">
        <f>F124-INDEX($F$4:$F$1170,MATCH(D124,$D$4:$D$1170,0))</f>
        <v>0</v>
      </c>
    </row>
    <row r="125" spans="1:9" ht="15" customHeight="1">
      <c r="A125" s="18">
        <v>122</v>
      </c>
      <c r="B125" s="19" t="s">
        <v>372</v>
      </c>
      <c r="C125" s="19" t="s">
        <v>373</v>
      </c>
      <c r="D125" s="20" t="s">
        <v>131</v>
      </c>
      <c r="E125" s="28" t="s">
        <v>317</v>
      </c>
      <c r="F125" s="20" t="s">
        <v>374</v>
      </c>
      <c r="G125" s="20">
        <f>TEXT(INT((HOUR(F125)*3600+MINUTE(F125)*60+SECOND(F125))/$I$2/60),"0")&amp;"."&amp;TEXT(MOD((HOUR(F125)*3600+MINUTE(F125)*60+SECOND(F125))/$I$2,60),"00")&amp;"/km"</f>
        <v>0</v>
      </c>
      <c r="H125" s="21">
        <f>F125-$F$4</f>
        <v>0</v>
      </c>
      <c r="I125" s="21">
        <f>F125-INDEX($F$4:$F$1170,MATCH(D125,$D$4:$D$1170,0))</f>
        <v>0</v>
      </c>
    </row>
    <row r="126" spans="1:9" ht="15" customHeight="1">
      <c r="A126" s="18">
        <v>123</v>
      </c>
      <c r="B126" s="19" t="s">
        <v>358</v>
      </c>
      <c r="C126" s="19" t="s">
        <v>297</v>
      </c>
      <c r="D126" s="20" t="s">
        <v>131</v>
      </c>
      <c r="E126" s="28" t="s">
        <v>55</v>
      </c>
      <c r="F126" s="20" t="s">
        <v>375</v>
      </c>
      <c r="G126" s="20">
        <f>TEXT(INT((HOUR(F126)*3600+MINUTE(F126)*60+SECOND(F126))/$I$2/60),"0")&amp;"."&amp;TEXT(MOD((HOUR(F126)*3600+MINUTE(F126)*60+SECOND(F126))/$I$2,60),"00")&amp;"/km"</f>
        <v>0</v>
      </c>
      <c r="H126" s="21">
        <f>F126-$F$4</f>
        <v>0</v>
      </c>
      <c r="I126" s="21">
        <f>F126-INDEX($F$4:$F$1170,MATCH(D126,$D$4:$D$1170,0))</f>
        <v>0</v>
      </c>
    </row>
    <row r="127" spans="1:9" ht="15" customHeight="1">
      <c r="A127" s="18">
        <v>124</v>
      </c>
      <c r="B127" s="19" t="s">
        <v>376</v>
      </c>
      <c r="C127" s="19" t="s">
        <v>148</v>
      </c>
      <c r="D127" s="20" t="s">
        <v>131</v>
      </c>
      <c r="E127" s="28" t="s">
        <v>84</v>
      </c>
      <c r="F127" s="20" t="s">
        <v>377</v>
      </c>
      <c r="G127" s="20">
        <f>TEXT(INT((HOUR(F127)*3600+MINUTE(F127)*60+SECOND(F127))/$I$2/60),"0")&amp;"."&amp;TEXT(MOD((HOUR(F127)*3600+MINUTE(F127)*60+SECOND(F127))/$I$2,60),"00")&amp;"/km"</f>
        <v>0</v>
      </c>
      <c r="H127" s="21">
        <f>F127-$F$4</f>
        <v>0</v>
      </c>
      <c r="I127" s="21">
        <f>F127-INDEX($F$4:$F$1170,MATCH(D127,$D$4:$D$1170,0))</f>
        <v>0</v>
      </c>
    </row>
    <row r="128" spans="1:9" ht="15" customHeight="1">
      <c r="A128" s="18">
        <v>125</v>
      </c>
      <c r="B128" s="19" t="s">
        <v>378</v>
      </c>
      <c r="C128" s="19" t="s">
        <v>79</v>
      </c>
      <c r="D128" s="20" t="s">
        <v>14</v>
      </c>
      <c r="E128" s="28" t="s">
        <v>46</v>
      </c>
      <c r="F128" s="20" t="s">
        <v>379</v>
      </c>
      <c r="G128" s="20">
        <f>TEXT(INT((HOUR(F128)*3600+MINUTE(F128)*60+SECOND(F128))/$I$2/60),"0")&amp;"."&amp;TEXT(MOD((HOUR(F128)*3600+MINUTE(F128)*60+SECOND(F128))/$I$2,60),"00")&amp;"/km"</f>
        <v>0</v>
      </c>
      <c r="H128" s="21">
        <f>F128-$F$4</f>
        <v>0</v>
      </c>
      <c r="I128" s="21">
        <f>F128-INDEX($F$4:$F$1170,MATCH(D128,$D$4:$D$1170,0))</f>
        <v>0</v>
      </c>
    </row>
    <row r="129" spans="1:9" ht="15" customHeight="1">
      <c r="A129" s="18">
        <v>126</v>
      </c>
      <c r="B129" s="19" t="s">
        <v>380</v>
      </c>
      <c r="C129" s="19" t="s">
        <v>274</v>
      </c>
      <c r="D129" s="20" t="s">
        <v>14</v>
      </c>
      <c r="E129" s="28" t="s">
        <v>160</v>
      </c>
      <c r="F129" s="20" t="s">
        <v>381</v>
      </c>
      <c r="G129" s="20">
        <f>TEXT(INT((HOUR(F129)*3600+MINUTE(F129)*60+SECOND(F129))/$I$2/60),"0")&amp;"."&amp;TEXT(MOD((HOUR(F129)*3600+MINUTE(F129)*60+SECOND(F129))/$I$2,60),"00")&amp;"/km"</f>
        <v>0</v>
      </c>
      <c r="H129" s="21">
        <f>F129-$F$4</f>
        <v>0</v>
      </c>
      <c r="I129" s="21">
        <f>F129-INDEX($F$4:$F$1170,MATCH(D129,$D$4:$D$1170,0))</f>
        <v>0</v>
      </c>
    </row>
    <row r="130" spans="1:9" ht="15" customHeight="1">
      <c r="A130" s="18">
        <v>127</v>
      </c>
      <c r="B130" s="19" t="s">
        <v>382</v>
      </c>
      <c r="C130" s="19" t="s">
        <v>383</v>
      </c>
      <c r="D130" s="20" t="s">
        <v>33</v>
      </c>
      <c r="E130" s="28" t="s">
        <v>160</v>
      </c>
      <c r="F130" s="20" t="s">
        <v>384</v>
      </c>
      <c r="G130" s="20">
        <f>TEXT(INT((HOUR(F130)*3600+MINUTE(F130)*60+SECOND(F130))/$I$2/60),"0")&amp;"."&amp;TEXT(MOD((HOUR(F130)*3600+MINUTE(F130)*60+SECOND(F130))/$I$2,60),"00")&amp;"/km"</f>
        <v>0</v>
      </c>
      <c r="H130" s="21">
        <f>F130-$F$4</f>
        <v>0</v>
      </c>
      <c r="I130" s="21">
        <f>F130-INDEX($F$4:$F$1170,MATCH(D130,$D$4:$D$1170,0))</f>
        <v>0</v>
      </c>
    </row>
    <row r="131" spans="1:9" ht="15" customHeight="1">
      <c r="A131" s="18">
        <v>128</v>
      </c>
      <c r="B131" s="19" t="s">
        <v>385</v>
      </c>
      <c r="C131" s="19" t="s">
        <v>148</v>
      </c>
      <c r="D131" s="20" t="s">
        <v>33</v>
      </c>
      <c r="E131" s="28" t="s">
        <v>283</v>
      </c>
      <c r="F131" s="20" t="s">
        <v>386</v>
      </c>
      <c r="G131" s="20">
        <f>TEXT(INT((HOUR(F131)*3600+MINUTE(F131)*60+SECOND(F131))/$I$2/60),"0")&amp;"."&amp;TEXT(MOD((HOUR(F131)*3600+MINUTE(F131)*60+SECOND(F131))/$I$2,60),"00")&amp;"/km"</f>
        <v>0</v>
      </c>
      <c r="H131" s="21">
        <f>F131-$F$4</f>
        <v>0</v>
      </c>
      <c r="I131" s="21">
        <f>F131-INDEX($F$4:$F$1170,MATCH(D131,$D$4:$D$1170,0))</f>
        <v>0</v>
      </c>
    </row>
    <row r="132" spans="1:9" ht="15" customHeight="1">
      <c r="A132" s="18">
        <v>129</v>
      </c>
      <c r="B132" s="19" t="s">
        <v>387</v>
      </c>
      <c r="C132" s="19" t="s">
        <v>297</v>
      </c>
      <c r="D132" s="20" t="s">
        <v>33</v>
      </c>
      <c r="E132" s="28" t="s">
        <v>124</v>
      </c>
      <c r="F132" s="20" t="s">
        <v>388</v>
      </c>
      <c r="G132" s="20">
        <f>TEXT(INT((HOUR(F132)*3600+MINUTE(F132)*60+SECOND(F132))/$I$2/60),"0")&amp;"."&amp;TEXT(MOD((HOUR(F132)*3600+MINUTE(F132)*60+SECOND(F132))/$I$2,60),"00")&amp;"/km"</f>
        <v>0</v>
      </c>
      <c r="H132" s="21">
        <f>F132-$F$4</f>
        <v>0</v>
      </c>
      <c r="I132" s="21">
        <f>F132-INDEX($F$4:$F$1170,MATCH(D132,$D$4:$D$1170,0))</f>
        <v>0</v>
      </c>
    </row>
    <row r="133" spans="1:9" ht="15" customHeight="1">
      <c r="A133" s="18">
        <v>130</v>
      </c>
      <c r="B133" s="19" t="s">
        <v>389</v>
      </c>
      <c r="C133" s="19" t="s">
        <v>192</v>
      </c>
      <c r="D133" s="20" t="s">
        <v>33</v>
      </c>
      <c r="E133" s="28" t="s">
        <v>55</v>
      </c>
      <c r="F133" s="20" t="s">
        <v>390</v>
      </c>
      <c r="G133" s="20">
        <f>TEXT(INT((HOUR(F133)*3600+MINUTE(F133)*60+SECOND(F133))/$I$2/60),"0")&amp;"."&amp;TEXT(MOD((HOUR(F133)*3600+MINUTE(F133)*60+SECOND(F133))/$I$2,60),"00")&amp;"/km"</f>
        <v>0</v>
      </c>
      <c r="H133" s="21">
        <f>F133-$F$4</f>
        <v>0</v>
      </c>
      <c r="I133" s="21">
        <f>F133-INDEX($F$4:$F$1170,MATCH(D133,$D$4:$D$1170,0))</f>
        <v>0</v>
      </c>
    </row>
    <row r="134" spans="1:9" ht="15" customHeight="1">
      <c r="A134" s="18">
        <v>131</v>
      </c>
      <c r="B134" s="19" t="s">
        <v>391</v>
      </c>
      <c r="C134" s="19" t="s">
        <v>274</v>
      </c>
      <c r="D134" s="20" t="s">
        <v>19</v>
      </c>
      <c r="E134" s="28" t="s">
        <v>160</v>
      </c>
      <c r="F134" s="20" t="s">
        <v>392</v>
      </c>
      <c r="G134" s="20">
        <f>TEXT(INT((HOUR(F134)*3600+MINUTE(F134)*60+SECOND(F134))/$I$2/60),"0")&amp;"."&amp;TEXT(MOD((HOUR(F134)*3600+MINUTE(F134)*60+SECOND(F134))/$I$2,60),"00")&amp;"/km"</f>
        <v>0</v>
      </c>
      <c r="H134" s="21">
        <f>F134-$F$4</f>
        <v>0</v>
      </c>
      <c r="I134" s="21">
        <f>F134-INDEX($F$4:$F$1170,MATCH(D134,$D$4:$D$1170,0))</f>
        <v>0</v>
      </c>
    </row>
    <row r="135" spans="1:9" ht="15" customHeight="1">
      <c r="A135" s="18">
        <v>132</v>
      </c>
      <c r="B135" s="19" t="s">
        <v>393</v>
      </c>
      <c r="C135" s="19" t="s">
        <v>83</v>
      </c>
      <c r="D135" s="20" t="s">
        <v>131</v>
      </c>
      <c r="E135" s="28" t="s">
        <v>141</v>
      </c>
      <c r="F135" s="20" t="s">
        <v>394</v>
      </c>
      <c r="G135" s="20">
        <f>TEXT(INT((HOUR(F135)*3600+MINUTE(F135)*60+SECOND(F135))/$I$2/60),"0")&amp;"."&amp;TEXT(MOD((HOUR(F135)*3600+MINUTE(F135)*60+SECOND(F135))/$I$2,60),"00")&amp;"/km"</f>
        <v>0</v>
      </c>
      <c r="H135" s="21">
        <f>F135-$F$4</f>
        <v>0</v>
      </c>
      <c r="I135" s="21">
        <f>F135-INDEX($F$4:$F$1170,MATCH(D135,$D$4:$D$1170,0))</f>
        <v>0</v>
      </c>
    </row>
    <row r="136" spans="1:9" ht="15" customHeight="1">
      <c r="A136" s="18">
        <v>133</v>
      </c>
      <c r="B136" s="19" t="s">
        <v>395</v>
      </c>
      <c r="C136" s="19" t="s">
        <v>148</v>
      </c>
      <c r="D136" s="20" t="s">
        <v>28</v>
      </c>
      <c r="E136" s="28" t="s">
        <v>141</v>
      </c>
      <c r="F136" s="20" t="s">
        <v>396</v>
      </c>
      <c r="G136" s="20">
        <f>TEXT(INT((HOUR(F136)*3600+MINUTE(F136)*60+SECOND(F136))/$I$2/60),"0")&amp;"."&amp;TEXT(MOD((HOUR(F136)*3600+MINUTE(F136)*60+SECOND(F136))/$I$2,60),"00")&amp;"/km"</f>
        <v>0</v>
      </c>
      <c r="H136" s="21">
        <f>F136-$F$4</f>
        <v>0</v>
      </c>
      <c r="I136" s="21">
        <f>F136-INDEX($F$4:$F$1170,MATCH(D136,$D$4:$D$1170,0))</f>
        <v>0</v>
      </c>
    </row>
    <row r="137" spans="1:9" ht="15" customHeight="1">
      <c r="A137" s="18">
        <v>134</v>
      </c>
      <c r="B137" s="19" t="s">
        <v>397</v>
      </c>
      <c r="C137" s="19" t="s">
        <v>398</v>
      </c>
      <c r="D137" s="20" t="s">
        <v>399</v>
      </c>
      <c r="E137" s="28" t="s">
        <v>76</v>
      </c>
      <c r="F137" s="20" t="s">
        <v>400</v>
      </c>
      <c r="G137" s="20">
        <f>TEXT(INT((HOUR(F137)*3600+MINUTE(F137)*60+SECOND(F137))/$I$2/60),"0")&amp;"."&amp;TEXT(MOD((HOUR(F137)*3600+MINUTE(F137)*60+SECOND(F137))/$I$2,60),"00")&amp;"/km"</f>
        <v>0</v>
      </c>
      <c r="H137" s="21">
        <f>F137-$F$4</f>
        <v>0</v>
      </c>
      <c r="I137" s="21">
        <f>F137-INDEX($F$4:$F$1170,MATCH(D137,$D$4:$D$1170,0))</f>
        <v>0</v>
      </c>
    </row>
    <row r="138" spans="1:9" ht="15" customHeight="1">
      <c r="A138" s="18">
        <v>135</v>
      </c>
      <c r="B138" s="19" t="s">
        <v>401</v>
      </c>
      <c r="C138" s="19" t="s">
        <v>83</v>
      </c>
      <c r="D138" s="20" t="s">
        <v>14</v>
      </c>
      <c r="E138" s="28" t="s">
        <v>55</v>
      </c>
      <c r="F138" s="20" t="s">
        <v>402</v>
      </c>
      <c r="G138" s="20">
        <f>TEXT(INT((HOUR(F138)*3600+MINUTE(F138)*60+SECOND(F138))/$I$2/60),"0")&amp;"."&amp;TEXT(MOD((HOUR(F138)*3600+MINUTE(F138)*60+SECOND(F138))/$I$2,60),"00")&amp;"/km"</f>
        <v>0</v>
      </c>
      <c r="H138" s="21">
        <f>F138-$F$4</f>
        <v>0</v>
      </c>
      <c r="I138" s="21">
        <f>F138-INDEX($F$4:$F$1170,MATCH(D138,$D$4:$D$1170,0))</f>
        <v>0</v>
      </c>
    </row>
    <row r="139" spans="1:9" ht="15" customHeight="1">
      <c r="A139" s="18">
        <v>136</v>
      </c>
      <c r="B139" s="19" t="s">
        <v>403</v>
      </c>
      <c r="C139" s="19" t="s">
        <v>111</v>
      </c>
      <c r="D139" s="20" t="s">
        <v>14</v>
      </c>
      <c r="E139" s="28" t="s">
        <v>160</v>
      </c>
      <c r="F139" s="20" t="s">
        <v>404</v>
      </c>
      <c r="G139" s="20">
        <f>TEXT(INT((HOUR(F139)*3600+MINUTE(F139)*60+SECOND(F139))/$I$2/60),"0")&amp;"."&amp;TEXT(MOD((HOUR(F139)*3600+MINUTE(F139)*60+SECOND(F139))/$I$2,60),"00")&amp;"/km"</f>
        <v>0</v>
      </c>
      <c r="H139" s="21">
        <f>F139-$F$4</f>
        <v>0</v>
      </c>
      <c r="I139" s="21">
        <f>F139-INDEX($F$4:$F$1170,MATCH(D139,$D$4:$D$1170,0))</f>
        <v>0</v>
      </c>
    </row>
    <row r="140" spans="1:9" ht="15" customHeight="1">
      <c r="A140" s="18">
        <v>137</v>
      </c>
      <c r="B140" s="19" t="s">
        <v>405</v>
      </c>
      <c r="C140" s="19" t="s">
        <v>274</v>
      </c>
      <c r="D140" s="20" t="s">
        <v>33</v>
      </c>
      <c r="E140" s="28" t="s">
        <v>160</v>
      </c>
      <c r="F140" s="20" t="s">
        <v>406</v>
      </c>
      <c r="G140" s="20">
        <f>TEXT(INT((HOUR(F140)*3600+MINUTE(F140)*60+SECOND(F140))/$I$2/60),"0")&amp;"."&amp;TEXT(MOD((HOUR(F140)*3600+MINUTE(F140)*60+SECOND(F140))/$I$2,60),"00")&amp;"/km"</f>
        <v>0</v>
      </c>
      <c r="H140" s="21">
        <f>F140-$F$4</f>
        <v>0</v>
      </c>
      <c r="I140" s="21">
        <f>F140-INDEX($F$4:$F$1170,MATCH(D140,$D$4:$D$1170,0))</f>
        <v>0</v>
      </c>
    </row>
    <row r="141" spans="1:9" ht="15" customHeight="1">
      <c r="A141" s="18">
        <v>138</v>
      </c>
      <c r="B141" s="19" t="s">
        <v>407</v>
      </c>
      <c r="C141" s="19" t="s">
        <v>274</v>
      </c>
      <c r="D141" s="20" t="s">
        <v>33</v>
      </c>
      <c r="E141" s="28" t="s">
        <v>160</v>
      </c>
      <c r="F141" s="20" t="s">
        <v>408</v>
      </c>
      <c r="G141" s="20">
        <f>TEXT(INT((HOUR(F141)*3600+MINUTE(F141)*60+SECOND(F141))/$I$2/60),"0")&amp;"."&amp;TEXT(MOD((HOUR(F141)*3600+MINUTE(F141)*60+SECOND(F141))/$I$2,60),"00")&amp;"/km"</f>
        <v>0</v>
      </c>
      <c r="H141" s="21">
        <f>F141-$F$4</f>
        <v>0</v>
      </c>
      <c r="I141" s="21">
        <f>F141-INDEX($F$4:$F$1170,MATCH(D141,$D$4:$D$1170,0))</f>
        <v>0</v>
      </c>
    </row>
    <row r="142" spans="1:9" ht="15" customHeight="1">
      <c r="A142" s="18">
        <v>139</v>
      </c>
      <c r="B142" s="19" t="s">
        <v>409</v>
      </c>
      <c r="C142" s="19" t="s">
        <v>410</v>
      </c>
      <c r="D142" s="20" t="s">
        <v>279</v>
      </c>
      <c r="E142" s="28" t="s">
        <v>141</v>
      </c>
      <c r="F142" s="20" t="s">
        <v>411</v>
      </c>
      <c r="G142" s="20">
        <f>TEXT(INT((HOUR(F142)*3600+MINUTE(F142)*60+SECOND(F142))/$I$2/60),"0")&amp;"."&amp;TEXT(MOD((HOUR(F142)*3600+MINUTE(F142)*60+SECOND(F142))/$I$2,60),"00")&amp;"/km"</f>
        <v>0</v>
      </c>
      <c r="H142" s="21">
        <f>F142-$F$4</f>
        <v>0</v>
      </c>
      <c r="I142" s="21">
        <f>F142-INDEX($F$4:$F$1170,MATCH(D142,$D$4:$D$1170,0))</f>
        <v>0</v>
      </c>
    </row>
    <row r="143" spans="1:9" ht="15" customHeight="1">
      <c r="A143" s="18">
        <v>140</v>
      </c>
      <c r="B143" s="19" t="s">
        <v>412</v>
      </c>
      <c r="C143" s="19" t="s">
        <v>413</v>
      </c>
      <c r="D143" s="20" t="s">
        <v>33</v>
      </c>
      <c r="E143" s="28" t="s">
        <v>317</v>
      </c>
      <c r="F143" s="20" t="s">
        <v>414</v>
      </c>
      <c r="G143" s="20">
        <f>TEXT(INT((HOUR(F143)*3600+MINUTE(F143)*60+SECOND(F143))/$I$2/60),"0")&amp;"."&amp;TEXT(MOD((HOUR(F143)*3600+MINUTE(F143)*60+SECOND(F143))/$I$2,60),"00")&amp;"/km"</f>
        <v>0</v>
      </c>
      <c r="H143" s="21">
        <f>F143-$F$4</f>
        <v>0</v>
      </c>
      <c r="I143" s="21">
        <f>F143-INDEX($F$4:$F$1170,MATCH(D143,$D$4:$D$1170,0))</f>
        <v>0</v>
      </c>
    </row>
    <row r="144" spans="1:9" ht="15" customHeight="1">
      <c r="A144" s="18">
        <v>141</v>
      </c>
      <c r="B144" s="19" t="s">
        <v>415</v>
      </c>
      <c r="C144" s="19" t="s">
        <v>416</v>
      </c>
      <c r="D144" s="20" t="s">
        <v>33</v>
      </c>
      <c r="E144" s="28" t="s">
        <v>208</v>
      </c>
      <c r="F144" s="20" t="s">
        <v>417</v>
      </c>
      <c r="G144" s="20">
        <f>TEXT(INT((HOUR(F144)*3600+MINUTE(F144)*60+SECOND(F144))/$I$2/60),"0")&amp;"."&amp;TEXT(MOD((HOUR(F144)*3600+MINUTE(F144)*60+SECOND(F144))/$I$2,60),"00")&amp;"/km"</f>
        <v>0</v>
      </c>
      <c r="H144" s="21">
        <f>F144-$F$4</f>
        <v>0</v>
      </c>
      <c r="I144" s="21">
        <f>F144-INDEX($F$4:$F$1170,MATCH(D144,$D$4:$D$1170,0))</f>
        <v>0</v>
      </c>
    </row>
    <row r="145" spans="1:9" ht="15" customHeight="1">
      <c r="A145" s="18">
        <v>142</v>
      </c>
      <c r="B145" s="19" t="s">
        <v>418</v>
      </c>
      <c r="C145" s="19" t="s">
        <v>265</v>
      </c>
      <c r="D145" s="20" t="s">
        <v>131</v>
      </c>
      <c r="E145" s="28" t="s">
        <v>46</v>
      </c>
      <c r="F145" s="20" t="s">
        <v>419</v>
      </c>
      <c r="G145" s="20">
        <f>TEXT(INT((HOUR(F145)*3600+MINUTE(F145)*60+SECOND(F145))/$I$2/60),"0")&amp;"."&amp;TEXT(MOD((HOUR(F145)*3600+MINUTE(F145)*60+SECOND(F145))/$I$2,60),"00")&amp;"/km"</f>
        <v>0</v>
      </c>
      <c r="H145" s="21">
        <f>F145-$F$4</f>
        <v>0</v>
      </c>
      <c r="I145" s="21">
        <f>F145-INDEX($F$4:$F$1170,MATCH(D145,$D$4:$D$1170,0))</f>
        <v>0</v>
      </c>
    </row>
    <row r="146" spans="1:9" ht="15" customHeight="1">
      <c r="A146" s="18">
        <v>143</v>
      </c>
      <c r="B146" s="19" t="s">
        <v>420</v>
      </c>
      <c r="C146" s="19" t="s">
        <v>210</v>
      </c>
      <c r="D146" s="20" t="s">
        <v>233</v>
      </c>
      <c r="E146" s="28" t="s">
        <v>160</v>
      </c>
      <c r="F146" s="20" t="s">
        <v>421</v>
      </c>
      <c r="G146" s="20">
        <f>TEXT(INT((HOUR(F146)*3600+MINUTE(F146)*60+SECOND(F146))/$I$2/60),"0")&amp;"."&amp;TEXT(MOD((HOUR(F146)*3600+MINUTE(F146)*60+SECOND(F146))/$I$2,60),"00")&amp;"/km"</f>
        <v>0</v>
      </c>
      <c r="H146" s="21">
        <f>F146-$F$4</f>
        <v>0</v>
      </c>
      <c r="I146" s="21">
        <f>F146-INDEX($F$4:$F$1170,MATCH(D146,$D$4:$D$1170,0))</f>
        <v>0</v>
      </c>
    </row>
    <row r="147" spans="1:9" ht="15" customHeight="1">
      <c r="A147" s="18">
        <v>144</v>
      </c>
      <c r="B147" s="19" t="s">
        <v>422</v>
      </c>
      <c r="C147" s="19" t="s">
        <v>423</v>
      </c>
      <c r="D147" s="20" t="s">
        <v>50</v>
      </c>
      <c r="E147" s="28" t="s">
        <v>208</v>
      </c>
      <c r="F147" s="20" t="s">
        <v>424</v>
      </c>
      <c r="G147" s="20">
        <f>TEXT(INT((HOUR(F147)*3600+MINUTE(F147)*60+SECOND(F147))/$I$2/60),"0")&amp;"."&amp;TEXT(MOD((HOUR(F147)*3600+MINUTE(F147)*60+SECOND(F147))/$I$2,60),"00")&amp;"/km"</f>
        <v>0</v>
      </c>
      <c r="H147" s="21">
        <f>F147-$F$4</f>
        <v>0</v>
      </c>
      <c r="I147" s="21">
        <f>F147-INDEX($F$4:$F$1170,MATCH(D147,$D$4:$D$1170,0))</f>
        <v>0</v>
      </c>
    </row>
    <row r="148" spans="1:9" ht="15" customHeight="1">
      <c r="A148" s="18">
        <v>145</v>
      </c>
      <c r="B148" s="19" t="s">
        <v>425</v>
      </c>
      <c r="C148" s="19" t="s">
        <v>148</v>
      </c>
      <c r="D148" s="20" t="s">
        <v>233</v>
      </c>
      <c r="E148" s="28" t="s">
        <v>426</v>
      </c>
      <c r="F148" s="20" t="s">
        <v>427</v>
      </c>
      <c r="G148" s="20">
        <f>TEXT(INT((HOUR(F148)*3600+MINUTE(F148)*60+SECOND(F148))/$I$2/60),"0")&amp;"."&amp;TEXT(MOD((HOUR(F148)*3600+MINUTE(F148)*60+SECOND(F148))/$I$2,60),"00")&amp;"/km"</f>
        <v>0</v>
      </c>
      <c r="H148" s="21">
        <f>F148-$F$4</f>
        <v>0</v>
      </c>
      <c r="I148" s="21">
        <f>F148-INDEX($F$4:$F$1170,MATCH(D148,$D$4:$D$1170,0))</f>
        <v>0</v>
      </c>
    </row>
    <row r="149" spans="1:9" ht="15" customHeight="1">
      <c r="A149" s="18">
        <v>146</v>
      </c>
      <c r="B149" s="19" t="s">
        <v>428</v>
      </c>
      <c r="C149" s="19" t="s">
        <v>429</v>
      </c>
      <c r="D149" s="20" t="s">
        <v>33</v>
      </c>
      <c r="E149" s="28" t="s">
        <v>430</v>
      </c>
      <c r="F149" s="20" t="s">
        <v>431</v>
      </c>
      <c r="G149" s="20">
        <f>TEXT(INT((HOUR(F149)*3600+MINUTE(F149)*60+SECOND(F149))/$I$2/60),"0")&amp;"."&amp;TEXT(MOD((HOUR(F149)*3600+MINUTE(F149)*60+SECOND(F149))/$I$2,60),"00")&amp;"/km"</f>
        <v>0</v>
      </c>
      <c r="H149" s="21">
        <f>F149-$F$4</f>
        <v>0</v>
      </c>
      <c r="I149" s="21">
        <f>F149-INDEX($F$4:$F$1170,MATCH(D149,$D$4:$D$1170,0))</f>
        <v>0</v>
      </c>
    </row>
    <row r="150" spans="1:9" ht="15" customHeight="1">
      <c r="A150" s="18">
        <v>147</v>
      </c>
      <c r="B150" s="19" t="s">
        <v>432</v>
      </c>
      <c r="C150" s="19" t="s">
        <v>433</v>
      </c>
      <c r="D150" s="20" t="s">
        <v>279</v>
      </c>
      <c r="E150" s="28" t="s">
        <v>434</v>
      </c>
      <c r="F150" s="20" t="s">
        <v>435</v>
      </c>
      <c r="G150" s="20">
        <f>TEXT(INT((HOUR(F150)*3600+MINUTE(F150)*60+SECOND(F150))/$I$2/60),"0")&amp;"."&amp;TEXT(MOD((HOUR(F150)*3600+MINUTE(F150)*60+SECOND(F150))/$I$2,60),"00")&amp;"/km"</f>
        <v>0</v>
      </c>
      <c r="H150" s="21">
        <f>F150-$F$4</f>
        <v>0</v>
      </c>
      <c r="I150" s="21">
        <f>F150-INDEX($F$4:$F$1170,MATCH(D150,$D$4:$D$1170,0))</f>
        <v>0</v>
      </c>
    </row>
    <row r="151" spans="1:9" ht="15" customHeight="1">
      <c r="A151" s="18">
        <v>148</v>
      </c>
      <c r="B151" s="19" t="s">
        <v>436</v>
      </c>
      <c r="C151" s="19" t="s">
        <v>58</v>
      </c>
      <c r="D151" s="20" t="s">
        <v>14</v>
      </c>
      <c r="E151" s="28" t="s">
        <v>61</v>
      </c>
      <c r="F151" s="20" t="s">
        <v>437</v>
      </c>
      <c r="G151" s="20">
        <f>TEXT(INT((HOUR(F151)*3600+MINUTE(F151)*60+SECOND(F151))/$I$2/60),"0")&amp;"."&amp;TEXT(MOD((HOUR(F151)*3600+MINUTE(F151)*60+SECOND(F151))/$I$2,60),"00")&amp;"/km"</f>
        <v>0</v>
      </c>
      <c r="H151" s="21">
        <f>F151-$F$4</f>
        <v>0</v>
      </c>
      <c r="I151" s="21">
        <f>F151-INDEX($F$4:$F$1170,MATCH(D151,$D$4:$D$1170,0))</f>
        <v>0</v>
      </c>
    </row>
    <row r="152" spans="1:9" ht="15" customHeight="1">
      <c r="A152" s="18">
        <v>149</v>
      </c>
      <c r="B152" s="19" t="s">
        <v>438</v>
      </c>
      <c r="C152" s="19" t="s">
        <v>108</v>
      </c>
      <c r="D152" s="20" t="s">
        <v>33</v>
      </c>
      <c r="E152" s="28" t="s">
        <v>29</v>
      </c>
      <c r="F152" s="20" t="s">
        <v>439</v>
      </c>
      <c r="G152" s="20">
        <f>TEXT(INT((HOUR(F152)*3600+MINUTE(F152)*60+SECOND(F152))/$I$2/60),"0")&amp;"."&amp;TEXT(MOD((HOUR(F152)*3600+MINUTE(F152)*60+SECOND(F152))/$I$2,60),"00")&amp;"/km"</f>
        <v>0</v>
      </c>
      <c r="H152" s="21">
        <f>F152-$F$4</f>
        <v>0</v>
      </c>
      <c r="I152" s="21">
        <f>F152-INDEX($F$4:$F$1170,MATCH(D152,$D$4:$D$1170,0))</f>
        <v>0</v>
      </c>
    </row>
    <row r="153" spans="1:9" ht="15" customHeight="1">
      <c r="A153" s="18">
        <v>150</v>
      </c>
      <c r="B153" s="19" t="s">
        <v>440</v>
      </c>
      <c r="C153" s="19" t="s">
        <v>441</v>
      </c>
      <c r="D153" s="20" t="s">
        <v>28</v>
      </c>
      <c r="E153" s="28" t="s">
        <v>160</v>
      </c>
      <c r="F153" s="20" t="s">
        <v>442</v>
      </c>
      <c r="G153" s="20">
        <f>TEXT(INT((HOUR(F153)*3600+MINUTE(F153)*60+SECOND(F153))/$I$2/60),"0")&amp;"."&amp;TEXT(MOD((HOUR(F153)*3600+MINUTE(F153)*60+SECOND(F153))/$I$2,60),"00")&amp;"/km"</f>
        <v>0</v>
      </c>
      <c r="H153" s="21">
        <f>F153-$F$4</f>
        <v>0</v>
      </c>
      <c r="I153" s="21">
        <f>F153-INDEX($F$4:$F$1170,MATCH(D153,$D$4:$D$1170,0))</f>
        <v>0</v>
      </c>
    </row>
    <row r="154" spans="1:9" ht="15" customHeight="1">
      <c r="A154" s="18">
        <v>151</v>
      </c>
      <c r="B154" s="19" t="s">
        <v>443</v>
      </c>
      <c r="C154" s="19" t="s">
        <v>444</v>
      </c>
      <c r="D154" s="20" t="s">
        <v>399</v>
      </c>
      <c r="E154" s="28" t="s">
        <v>445</v>
      </c>
      <c r="F154" s="20" t="s">
        <v>446</v>
      </c>
      <c r="G154" s="20">
        <f>TEXT(INT((HOUR(F154)*3600+MINUTE(F154)*60+SECOND(F154))/$I$2/60),"0")&amp;"."&amp;TEXT(MOD((HOUR(F154)*3600+MINUTE(F154)*60+SECOND(F154))/$I$2,60),"00")&amp;"/km"</f>
        <v>0</v>
      </c>
      <c r="H154" s="21">
        <f>F154-$F$4</f>
        <v>0</v>
      </c>
      <c r="I154" s="21">
        <f>F154-INDEX($F$4:$F$1170,MATCH(D154,$D$4:$D$1170,0))</f>
        <v>0</v>
      </c>
    </row>
    <row r="155" spans="1:9" ht="15" customHeight="1">
      <c r="A155" s="18">
        <v>152</v>
      </c>
      <c r="B155" s="19" t="s">
        <v>447</v>
      </c>
      <c r="C155" s="19" t="s">
        <v>448</v>
      </c>
      <c r="D155" s="20" t="s">
        <v>19</v>
      </c>
      <c r="E155" s="28" t="s">
        <v>29</v>
      </c>
      <c r="F155" s="20" t="s">
        <v>449</v>
      </c>
      <c r="G155" s="20">
        <f>TEXT(INT((HOUR(F155)*3600+MINUTE(F155)*60+SECOND(F155))/$I$2/60),"0")&amp;"."&amp;TEXT(MOD((HOUR(F155)*3600+MINUTE(F155)*60+SECOND(F155))/$I$2,60),"00")&amp;"/km"</f>
        <v>0</v>
      </c>
      <c r="H155" s="21">
        <f>F155-$F$4</f>
        <v>0</v>
      </c>
      <c r="I155" s="21">
        <f>F155-INDEX($F$4:$F$1170,MATCH(D155,$D$4:$D$1170,0))</f>
        <v>0</v>
      </c>
    </row>
    <row r="156" spans="1:9" ht="15" customHeight="1">
      <c r="A156" s="18">
        <v>153</v>
      </c>
      <c r="B156" s="19" t="s">
        <v>450</v>
      </c>
      <c r="C156" s="19" t="s">
        <v>83</v>
      </c>
      <c r="D156" s="20" t="s">
        <v>19</v>
      </c>
      <c r="E156" s="28" t="s">
        <v>149</v>
      </c>
      <c r="F156" s="20" t="s">
        <v>449</v>
      </c>
      <c r="G156" s="20">
        <f>TEXT(INT((HOUR(F156)*3600+MINUTE(F156)*60+SECOND(F156))/$I$2/60),"0")&amp;"."&amp;TEXT(MOD((HOUR(F156)*3600+MINUTE(F156)*60+SECOND(F156))/$I$2,60),"00")&amp;"/km"</f>
        <v>0</v>
      </c>
      <c r="H156" s="21">
        <f>F156-$F$4</f>
        <v>0</v>
      </c>
      <c r="I156" s="21">
        <f>F156-INDEX($F$4:$F$1170,MATCH(D156,$D$4:$D$1170,0))</f>
        <v>0</v>
      </c>
    </row>
    <row r="157" spans="1:9" ht="15" customHeight="1">
      <c r="A157" s="18">
        <v>154</v>
      </c>
      <c r="B157" s="19" t="s">
        <v>451</v>
      </c>
      <c r="C157" s="19" t="s">
        <v>192</v>
      </c>
      <c r="D157" s="20" t="s">
        <v>28</v>
      </c>
      <c r="E157" s="28" t="s">
        <v>317</v>
      </c>
      <c r="F157" s="20" t="s">
        <v>452</v>
      </c>
      <c r="G157" s="20">
        <f>TEXT(INT((HOUR(F157)*3600+MINUTE(F157)*60+SECOND(F157))/$I$2/60),"0")&amp;"."&amp;TEXT(MOD((HOUR(F157)*3600+MINUTE(F157)*60+SECOND(F157))/$I$2,60),"00")&amp;"/km"</f>
        <v>0</v>
      </c>
      <c r="H157" s="21">
        <f>F157-$F$4</f>
        <v>0</v>
      </c>
      <c r="I157" s="21">
        <f>F157-INDEX($F$4:$F$1170,MATCH(D157,$D$4:$D$1170,0))</f>
        <v>0</v>
      </c>
    </row>
    <row r="158" spans="1:9" ht="15" customHeight="1">
      <c r="A158" s="18">
        <v>155</v>
      </c>
      <c r="B158" s="19" t="s">
        <v>453</v>
      </c>
      <c r="C158" s="19" t="s">
        <v>183</v>
      </c>
      <c r="D158" s="20" t="s">
        <v>33</v>
      </c>
      <c r="E158" s="28" t="s">
        <v>311</v>
      </c>
      <c r="F158" s="20" t="s">
        <v>452</v>
      </c>
      <c r="G158" s="20">
        <f>TEXT(INT((HOUR(F158)*3600+MINUTE(F158)*60+SECOND(F158))/$I$2/60),"0")&amp;"."&amp;TEXT(MOD((HOUR(F158)*3600+MINUTE(F158)*60+SECOND(F158))/$I$2,60),"00")&amp;"/km"</f>
        <v>0</v>
      </c>
      <c r="H158" s="21">
        <f>F158-$F$4</f>
        <v>0</v>
      </c>
      <c r="I158" s="21">
        <f>F158-INDEX($F$4:$F$1170,MATCH(D158,$D$4:$D$1170,0))</f>
        <v>0</v>
      </c>
    </row>
    <row r="159" spans="1:9" ht="15" customHeight="1">
      <c r="A159" s="18">
        <v>156</v>
      </c>
      <c r="B159" s="19" t="s">
        <v>454</v>
      </c>
      <c r="C159" s="19" t="s">
        <v>32</v>
      </c>
      <c r="D159" s="20" t="s">
        <v>33</v>
      </c>
      <c r="E159" s="28" t="s">
        <v>124</v>
      </c>
      <c r="F159" s="20" t="s">
        <v>455</v>
      </c>
      <c r="G159" s="20">
        <f>TEXT(INT((HOUR(F159)*3600+MINUTE(F159)*60+SECOND(F159))/$I$2/60),"0")&amp;"."&amp;TEXT(MOD((HOUR(F159)*3600+MINUTE(F159)*60+SECOND(F159))/$I$2,60),"00")&amp;"/km"</f>
        <v>0</v>
      </c>
      <c r="H159" s="21">
        <f>F159-$F$4</f>
        <v>0</v>
      </c>
      <c r="I159" s="21">
        <f>F159-INDEX($F$4:$F$1170,MATCH(D159,$D$4:$D$1170,0))</f>
        <v>0</v>
      </c>
    </row>
    <row r="160" spans="1:9" ht="15" customHeight="1">
      <c r="A160" s="18">
        <v>157</v>
      </c>
      <c r="B160" s="19" t="s">
        <v>456</v>
      </c>
      <c r="C160" s="19" t="s">
        <v>457</v>
      </c>
      <c r="D160" s="20" t="s">
        <v>233</v>
      </c>
      <c r="E160" s="28" t="s">
        <v>55</v>
      </c>
      <c r="F160" s="20" t="s">
        <v>455</v>
      </c>
      <c r="G160" s="20">
        <f>TEXT(INT((HOUR(F160)*3600+MINUTE(F160)*60+SECOND(F160))/$I$2/60),"0")&amp;"."&amp;TEXT(MOD((HOUR(F160)*3600+MINUTE(F160)*60+SECOND(F160))/$I$2,60),"00")&amp;"/km"</f>
        <v>0</v>
      </c>
      <c r="H160" s="21">
        <f>F160-$F$4</f>
        <v>0</v>
      </c>
      <c r="I160" s="21">
        <f>F160-INDEX($F$4:$F$1170,MATCH(D160,$D$4:$D$1170,0))</f>
        <v>0</v>
      </c>
    </row>
    <row r="161" spans="1:9" ht="15" customHeight="1">
      <c r="A161" s="18">
        <v>158</v>
      </c>
      <c r="B161" s="19" t="s">
        <v>458</v>
      </c>
      <c r="C161" s="19" t="s">
        <v>459</v>
      </c>
      <c r="D161" s="20" t="s">
        <v>19</v>
      </c>
      <c r="E161" s="28" t="s">
        <v>460</v>
      </c>
      <c r="F161" s="20" t="s">
        <v>461</v>
      </c>
      <c r="G161" s="20">
        <f>TEXT(INT((HOUR(F161)*3600+MINUTE(F161)*60+SECOND(F161))/$I$2/60),"0")&amp;"."&amp;TEXT(MOD((HOUR(F161)*3600+MINUTE(F161)*60+SECOND(F161))/$I$2,60),"00")&amp;"/km"</f>
        <v>0</v>
      </c>
      <c r="H161" s="21">
        <f>F161-$F$4</f>
        <v>0</v>
      </c>
      <c r="I161" s="21">
        <f>F161-INDEX($F$4:$F$1170,MATCH(D161,$D$4:$D$1170,0))</f>
        <v>0</v>
      </c>
    </row>
    <row r="162" spans="1:9" ht="15" customHeight="1">
      <c r="A162" s="18">
        <v>159</v>
      </c>
      <c r="B162" s="19" t="s">
        <v>462</v>
      </c>
      <c r="C162" s="19" t="s">
        <v>156</v>
      </c>
      <c r="D162" s="20" t="s">
        <v>28</v>
      </c>
      <c r="E162" s="28" t="s">
        <v>460</v>
      </c>
      <c r="F162" s="20" t="s">
        <v>461</v>
      </c>
      <c r="G162" s="20">
        <f>TEXT(INT((HOUR(F162)*3600+MINUTE(F162)*60+SECOND(F162))/$I$2/60),"0")&amp;"."&amp;TEXT(MOD((HOUR(F162)*3600+MINUTE(F162)*60+SECOND(F162))/$I$2,60),"00")&amp;"/km"</f>
        <v>0</v>
      </c>
      <c r="H162" s="21">
        <f>F162-$F$4</f>
        <v>0</v>
      </c>
      <c r="I162" s="21">
        <f>F162-INDEX($F$4:$F$1170,MATCH(D162,$D$4:$D$1170,0))</f>
        <v>0</v>
      </c>
    </row>
    <row r="163" spans="1:9" ht="15" customHeight="1">
      <c r="A163" s="18">
        <v>160</v>
      </c>
      <c r="B163" s="19" t="s">
        <v>463</v>
      </c>
      <c r="C163" s="19" t="s">
        <v>271</v>
      </c>
      <c r="D163" s="20" t="s">
        <v>33</v>
      </c>
      <c r="E163" s="28" t="s">
        <v>149</v>
      </c>
      <c r="F163" s="20" t="s">
        <v>464</v>
      </c>
      <c r="G163" s="20">
        <f>TEXT(INT((HOUR(F163)*3600+MINUTE(F163)*60+SECOND(F163))/$I$2/60),"0")&amp;"."&amp;TEXT(MOD((HOUR(F163)*3600+MINUTE(F163)*60+SECOND(F163))/$I$2,60),"00")&amp;"/km"</f>
        <v>0</v>
      </c>
      <c r="H163" s="21">
        <f>F163-$F$4</f>
        <v>0</v>
      </c>
      <c r="I163" s="21">
        <f>F163-INDEX($F$4:$F$1170,MATCH(D163,$D$4:$D$1170,0))</f>
        <v>0</v>
      </c>
    </row>
    <row r="164" spans="1:9" ht="15" customHeight="1">
      <c r="A164" s="18">
        <v>161</v>
      </c>
      <c r="B164" s="19" t="s">
        <v>465</v>
      </c>
      <c r="C164" s="19" t="s">
        <v>466</v>
      </c>
      <c r="D164" s="20" t="s">
        <v>233</v>
      </c>
      <c r="E164" s="28" t="s">
        <v>467</v>
      </c>
      <c r="F164" s="20" t="s">
        <v>468</v>
      </c>
      <c r="G164" s="20">
        <f>TEXT(INT((HOUR(F164)*3600+MINUTE(F164)*60+SECOND(F164))/$I$2/60),"0")&amp;"."&amp;TEXT(MOD((HOUR(F164)*3600+MINUTE(F164)*60+SECOND(F164))/$I$2,60),"00")&amp;"/km"</f>
        <v>0</v>
      </c>
      <c r="H164" s="21">
        <f>F164-$F$4</f>
        <v>0</v>
      </c>
      <c r="I164" s="21">
        <f>F164-INDEX($F$4:$F$1170,MATCH(D164,$D$4:$D$1170,0))</f>
        <v>0</v>
      </c>
    </row>
    <row r="165" spans="1:9" ht="15" customHeight="1">
      <c r="A165" s="18">
        <v>162</v>
      </c>
      <c r="B165" s="19" t="s">
        <v>469</v>
      </c>
      <c r="C165" s="19" t="s">
        <v>214</v>
      </c>
      <c r="D165" s="20" t="s">
        <v>28</v>
      </c>
      <c r="E165" s="28" t="s">
        <v>470</v>
      </c>
      <c r="F165" s="20" t="s">
        <v>471</v>
      </c>
      <c r="G165" s="20">
        <f>TEXT(INT((HOUR(F165)*3600+MINUTE(F165)*60+SECOND(F165))/$I$2/60),"0")&amp;"."&amp;TEXT(MOD((HOUR(F165)*3600+MINUTE(F165)*60+SECOND(F165))/$I$2,60),"00")&amp;"/km"</f>
        <v>0</v>
      </c>
      <c r="H165" s="21">
        <f>F165-$F$4</f>
        <v>0</v>
      </c>
      <c r="I165" s="21">
        <f>F165-INDEX($F$4:$F$1170,MATCH(D165,$D$4:$D$1170,0))</f>
        <v>0</v>
      </c>
    </row>
    <row r="166" spans="1:9" ht="15" customHeight="1">
      <c r="A166" s="18">
        <v>163</v>
      </c>
      <c r="B166" s="19" t="s">
        <v>472</v>
      </c>
      <c r="C166" s="19" t="s">
        <v>473</v>
      </c>
      <c r="D166" s="20" t="s">
        <v>189</v>
      </c>
      <c r="E166" s="28" t="s">
        <v>460</v>
      </c>
      <c r="F166" s="20" t="s">
        <v>474</v>
      </c>
      <c r="G166" s="20">
        <f>TEXT(INT((HOUR(F166)*3600+MINUTE(F166)*60+SECOND(F166))/$I$2/60),"0")&amp;"."&amp;TEXT(MOD((HOUR(F166)*3600+MINUTE(F166)*60+SECOND(F166))/$I$2,60),"00")&amp;"/km"</f>
        <v>0</v>
      </c>
      <c r="H166" s="21">
        <f>F166-$F$4</f>
        <v>0</v>
      </c>
      <c r="I166" s="21">
        <f>F166-INDEX($F$4:$F$1170,MATCH(D166,$D$4:$D$1170,0))</f>
        <v>0</v>
      </c>
    </row>
    <row r="167" spans="1:9" ht="15" customHeight="1">
      <c r="A167" s="18">
        <v>164</v>
      </c>
      <c r="B167" s="19" t="s">
        <v>475</v>
      </c>
      <c r="C167" s="19" t="s">
        <v>476</v>
      </c>
      <c r="D167" s="20" t="s">
        <v>477</v>
      </c>
      <c r="E167" s="28" t="s">
        <v>478</v>
      </c>
      <c r="F167" s="20" t="s">
        <v>479</v>
      </c>
      <c r="G167" s="20">
        <f>TEXT(INT((HOUR(F167)*3600+MINUTE(F167)*60+SECOND(F167))/$I$2/60),"0")&amp;"."&amp;TEXT(MOD((HOUR(F167)*3600+MINUTE(F167)*60+SECOND(F167))/$I$2,60),"00")&amp;"/km"</f>
        <v>0</v>
      </c>
      <c r="H167" s="21">
        <f>F167-$F$4</f>
        <v>0</v>
      </c>
      <c r="I167" s="21">
        <f>F167-INDEX($F$4:$F$1170,MATCH(D167,$D$4:$D$1170,0))</f>
        <v>0</v>
      </c>
    </row>
    <row r="168" spans="1:9" ht="15" customHeight="1">
      <c r="A168" s="18">
        <v>165</v>
      </c>
      <c r="B168" s="19" t="s">
        <v>480</v>
      </c>
      <c r="C168" s="19" t="s">
        <v>219</v>
      </c>
      <c r="D168" s="20" t="s">
        <v>28</v>
      </c>
      <c r="E168" s="28" t="s">
        <v>149</v>
      </c>
      <c r="F168" s="20" t="s">
        <v>481</v>
      </c>
      <c r="G168" s="20">
        <f>TEXT(INT((HOUR(F168)*3600+MINUTE(F168)*60+SECOND(F168))/$I$2/60),"0")&amp;"."&amp;TEXT(MOD((HOUR(F168)*3600+MINUTE(F168)*60+SECOND(F168))/$I$2,60),"00")&amp;"/km"</f>
        <v>0</v>
      </c>
      <c r="H168" s="21">
        <f>F168-$F$4</f>
        <v>0</v>
      </c>
      <c r="I168" s="21">
        <f>F168-INDEX($F$4:$F$1170,MATCH(D168,$D$4:$D$1170,0))</f>
        <v>0</v>
      </c>
    </row>
    <row r="169" spans="1:9" ht="15" customHeight="1">
      <c r="A169" s="18">
        <v>166</v>
      </c>
      <c r="B169" s="19" t="s">
        <v>482</v>
      </c>
      <c r="C169" s="19" t="s">
        <v>483</v>
      </c>
      <c r="D169" s="20" t="s">
        <v>28</v>
      </c>
      <c r="E169" s="28" t="s">
        <v>484</v>
      </c>
      <c r="F169" s="20" t="s">
        <v>485</v>
      </c>
      <c r="G169" s="20">
        <f>TEXT(INT((HOUR(F169)*3600+MINUTE(F169)*60+SECOND(F169))/$I$2/60),"0")&amp;"."&amp;TEXT(MOD((HOUR(F169)*3600+MINUTE(F169)*60+SECOND(F169))/$I$2,60),"00")&amp;"/km"</f>
        <v>0</v>
      </c>
      <c r="H169" s="21">
        <f>F169-$F$4</f>
        <v>0</v>
      </c>
      <c r="I169" s="21">
        <f>F169-INDEX($F$4:$F$1170,MATCH(D169,$D$4:$D$1170,0))</f>
        <v>0</v>
      </c>
    </row>
    <row r="170" spans="1:9" ht="15" customHeight="1">
      <c r="A170" s="18">
        <v>167</v>
      </c>
      <c r="B170" s="19" t="s">
        <v>403</v>
      </c>
      <c r="C170" s="19" t="s">
        <v>148</v>
      </c>
      <c r="D170" s="20" t="s">
        <v>19</v>
      </c>
      <c r="E170" s="28" t="s">
        <v>160</v>
      </c>
      <c r="F170" s="20" t="s">
        <v>486</v>
      </c>
      <c r="G170" s="20">
        <f>TEXT(INT((HOUR(F170)*3600+MINUTE(F170)*60+SECOND(F170))/$I$2/60),"0")&amp;"."&amp;TEXT(MOD((HOUR(F170)*3600+MINUTE(F170)*60+SECOND(F170))/$I$2,60),"00")&amp;"/km"</f>
        <v>0</v>
      </c>
      <c r="H170" s="21">
        <f>F170-$F$4</f>
        <v>0</v>
      </c>
      <c r="I170" s="21">
        <f>F170-INDEX($F$4:$F$1170,MATCH(D170,$D$4:$D$1170,0))</f>
        <v>0</v>
      </c>
    </row>
    <row r="171" spans="1:9" ht="15" customHeight="1">
      <c r="A171" s="18">
        <v>168</v>
      </c>
      <c r="B171" s="19" t="s">
        <v>487</v>
      </c>
      <c r="C171" s="19" t="s">
        <v>127</v>
      </c>
      <c r="D171" s="20" t="s">
        <v>233</v>
      </c>
      <c r="E171" s="28" t="s">
        <v>460</v>
      </c>
      <c r="F171" s="20" t="s">
        <v>488</v>
      </c>
      <c r="G171" s="20">
        <f>TEXT(INT((HOUR(F171)*3600+MINUTE(F171)*60+SECOND(F171))/$I$2/60),"0")&amp;"."&amp;TEXT(MOD((HOUR(F171)*3600+MINUTE(F171)*60+SECOND(F171))/$I$2,60),"00")&amp;"/km"</f>
        <v>0</v>
      </c>
      <c r="H171" s="21">
        <f>F171-$F$4</f>
        <v>0</v>
      </c>
      <c r="I171" s="21">
        <f>F171-INDEX($F$4:$F$1170,MATCH(D171,$D$4:$D$1170,0))</f>
        <v>0</v>
      </c>
    </row>
    <row r="172" spans="1:9" ht="15" customHeight="1">
      <c r="A172" s="24">
        <v>169</v>
      </c>
      <c r="B172" s="25" t="s">
        <v>489</v>
      </c>
      <c r="C172" s="25" t="s">
        <v>340</v>
      </c>
      <c r="D172" s="26" t="s">
        <v>233</v>
      </c>
      <c r="E172" s="25" t="s">
        <v>289</v>
      </c>
      <c r="F172" s="26" t="s">
        <v>490</v>
      </c>
      <c r="G172" s="26">
        <f>TEXT(INT((HOUR(F172)*3600+MINUTE(F172)*60+SECOND(F172))/$I$2/60),"0")&amp;"."&amp;TEXT(MOD((HOUR(F172)*3600+MINUTE(F172)*60+SECOND(F172))/$I$2,60),"00")&amp;"/km"</f>
        <v>0</v>
      </c>
      <c r="H172" s="27">
        <f>F172-$F$4</f>
        <v>0</v>
      </c>
      <c r="I172" s="27">
        <f>F172-INDEX($F$4:$F$1170,MATCH(D172,$D$4:$D$1170,0))</f>
        <v>0</v>
      </c>
    </row>
    <row r="173" spans="1:9" ht="15" customHeight="1">
      <c r="A173" s="18">
        <v>170</v>
      </c>
      <c r="B173" s="19" t="s">
        <v>491</v>
      </c>
      <c r="C173" s="19" t="s">
        <v>492</v>
      </c>
      <c r="D173" s="20" t="s">
        <v>28</v>
      </c>
      <c r="E173" s="19" t="s">
        <v>160</v>
      </c>
      <c r="F173" s="20" t="s">
        <v>493</v>
      </c>
      <c r="G173" s="20">
        <f>TEXT(INT((HOUR(F173)*3600+MINUTE(F173)*60+SECOND(F173))/$I$2/60),"0")&amp;"."&amp;TEXT(MOD((HOUR(F173)*3600+MINUTE(F173)*60+SECOND(F173))/$I$2,60),"00")&amp;"/km"</f>
        <v>0</v>
      </c>
      <c r="H173" s="21">
        <f>F173-$F$4</f>
        <v>0</v>
      </c>
      <c r="I173" s="21">
        <f>F173-INDEX($F$4:$F$1170,MATCH(D173,$D$4:$D$1170,0))</f>
        <v>0</v>
      </c>
    </row>
    <row r="174" spans="1:9" ht="15" customHeight="1">
      <c r="A174" s="18">
        <v>171</v>
      </c>
      <c r="B174" s="19" t="s">
        <v>494</v>
      </c>
      <c r="C174" s="19" t="s">
        <v>495</v>
      </c>
      <c r="D174" s="20" t="s">
        <v>496</v>
      </c>
      <c r="E174" s="19" t="s">
        <v>124</v>
      </c>
      <c r="F174" s="20" t="s">
        <v>497</v>
      </c>
      <c r="G174" s="20">
        <f>TEXT(INT((HOUR(F174)*3600+MINUTE(F174)*60+SECOND(F174))/$I$2/60),"0")&amp;"."&amp;TEXT(MOD((HOUR(F174)*3600+MINUTE(F174)*60+SECOND(F174))/$I$2,60),"00")&amp;"/km"</f>
        <v>0</v>
      </c>
      <c r="H174" s="21">
        <f>F174-$F$4</f>
        <v>0</v>
      </c>
      <c r="I174" s="21">
        <f>F174-INDEX($F$4:$F$1170,MATCH(D174,$D$4:$D$1170,0))</f>
        <v>0</v>
      </c>
    </row>
    <row r="175" spans="1:9" ht="15" customHeight="1">
      <c r="A175" s="18">
        <v>172</v>
      </c>
      <c r="B175" s="19" t="s">
        <v>361</v>
      </c>
      <c r="C175" s="19" t="s">
        <v>441</v>
      </c>
      <c r="D175" s="20" t="s">
        <v>233</v>
      </c>
      <c r="E175" s="19" t="s">
        <v>153</v>
      </c>
      <c r="F175" s="20" t="s">
        <v>498</v>
      </c>
      <c r="G175" s="20">
        <f>TEXT(INT((HOUR(F175)*3600+MINUTE(F175)*60+SECOND(F175))/$I$2/60),"0")&amp;"."&amp;TEXT(MOD((HOUR(F175)*3600+MINUTE(F175)*60+SECOND(F175))/$I$2,60),"00")&amp;"/km"</f>
        <v>0</v>
      </c>
      <c r="H175" s="21">
        <f>F175-$F$4</f>
        <v>0</v>
      </c>
      <c r="I175" s="21">
        <f>F175-INDEX($F$4:$F$1170,MATCH(D175,$D$4:$D$1170,0))</f>
        <v>0</v>
      </c>
    </row>
    <row r="176" spans="1:9" ht="15" customHeight="1">
      <c r="A176" s="18">
        <v>173</v>
      </c>
      <c r="B176" s="19" t="s">
        <v>499</v>
      </c>
      <c r="C176" s="19" t="s">
        <v>108</v>
      </c>
      <c r="D176" s="20" t="s">
        <v>28</v>
      </c>
      <c r="E176" s="19" t="s">
        <v>124</v>
      </c>
      <c r="F176" s="20" t="s">
        <v>500</v>
      </c>
      <c r="G176" s="20">
        <f>TEXT(INT((HOUR(F176)*3600+MINUTE(F176)*60+SECOND(F176))/$I$2/60),"0")&amp;"."&amp;TEXT(MOD((HOUR(F176)*3600+MINUTE(F176)*60+SECOND(F176))/$I$2,60),"00")&amp;"/km"</f>
        <v>0</v>
      </c>
      <c r="H176" s="21">
        <f>F176-$F$4</f>
        <v>0</v>
      </c>
      <c r="I176" s="21">
        <f>F176-INDEX($F$4:$F$1170,MATCH(D176,$D$4:$D$1170,0))</f>
        <v>0</v>
      </c>
    </row>
    <row r="177" spans="1:9" ht="15" customHeight="1">
      <c r="A177" s="18">
        <v>174</v>
      </c>
      <c r="B177" s="19" t="s">
        <v>501</v>
      </c>
      <c r="C177" s="19" t="s">
        <v>108</v>
      </c>
      <c r="D177" s="20" t="s">
        <v>33</v>
      </c>
      <c r="E177" s="19" t="s">
        <v>502</v>
      </c>
      <c r="F177" s="20" t="s">
        <v>503</v>
      </c>
      <c r="G177" s="20">
        <f>TEXT(INT((HOUR(F177)*3600+MINUTE(F177)*60+SECOND(F177))/$I$2/60),"0")&amp;"."&amp;TEXT(MOD((HOUR(F177)*3600+MINUTE(F177)*60+SECOND(F177))/$I$2,60),"00")&amp;"/km"</f>
        <v>0</v>
      </c>
      <c r="H177" s="21">
        <f>F177-$F$4</f>
        <v>0</v>
      </c>
      <c r="I177" s="21">
        <f>F177-INDEX($F$4:$F$1170,MATCH(D177,$D$4:$D$1170,0))</f>
        <v>0</v>
      </c>
    </row>
    <row r="178" spans="1:9" ht="15" customHeight="1">
      <c r="A178" s="18">
        <v>175</v>
      </c>
      <c r="B178" s="19" t="s">
        <v>504</v>
      </c>
      <c r="C178" s="19" t="s">
        <v>505</v>
      </c>
      <c r="D178" s="20" t="s">
        <v>477</v>
      </c>
      <c r="E178" s="19" t="s">
        <v>506</v>
      </c>
      <c r="F178" s="20" t="s">
        <v>507</v>
      </c>
      <c r="G178" s="20">
        <f>TEXT(INT((HOUR(F178)*3600+MINUTE(F178)*60+SECOND(F178))/$I$2/60),"0")&amp;"."&amp;TEXT(MOD((HOUR(F178)*3600+MINUTE(F178)*60+SECOND(F178))/$I$2,60),"00")&amp;"/km"</f>
        <v>0</v>
      </c>
      <c r="H178" s="21">
        <f>F178-$F$4</f>
        <v>0</v>
      </c>
      <c r="I178" s="21">
        <f>F178-INDEX($F$4:$F$1170,MATCH(D178,$D$4:$D$1170,0))</f>
        <v>0</v>
      </c>
    </row>
    <row r="179" spans="1:9" ht="15" customHeight="1">
      <c r="A179" s="18">
        <v>176</v>
      </c>
      <c r="B179" s="19" t="s">
        <v>508</v>
      </c>
      <c r="C179" s="19" t="s">
        <v>68</v>
      </c>
      <c r="D179" s="20" t="s">
        <v>19</v>
      </c>
      <c r="E179" s="19" t="s">
        <v>149</v>
      </c>
      <c r="F179" s="20" t="s">
        <v>509</v>
      </c>
      <c r="G179" s="20">
        <f>TEXT(INT((HOUR(F179)*3600+MINUTE(F179)*60+SECOND(F179))/$I$2/60),"0")&amp;"."&amp;TEXT(MOD((HOUR(F179)*3600+MINUTE(F179)*60+SECOND(F179))/$I$2,60),"00")&amp;"/km"</f>
        <v>0</v>
      </c>
      <c r="H179" s="21">
        <f>F179-$F$4</f>
        <v>0</v>
      </c>
      <c r="I179" s="21">
        <f>F179-INDEX($F$4:$F$1170,MATCH(D179,$D$4:$D$1170,0))</f>
        <v>0</v>
      </c>
    </row>
    <row r="180" spans="1:9" ht="15" customHeight="1">
      <c r="A180" s="18">
        <v>177</v>
      </c>
      <c r="B180" s="19" t="s">
        <v>510</v>
      </c>
      <c r="C180" s="19" t="s">
        <v>511</v>
      </c>
      <c r="D180" s="20" t="s">
        <v>496</v>
      </c>
      <c r="E180" s="19" t="s">
        <v>141</v>
      </c>
      <c r="F180" s="20" t="s">
        <v>512</v>
      </c>
      <c r="G180" s="20">
        <f>TEXT(INT((HOUR(F180)*3600+MINUTE(F180)*60+SECOND(F180))/$I$2/60),"0")&amp;"."&amp;TEXT(MOD((HOUR(F180)*3600+MINUTE(F180)*60+SECOND(F180))/$I$2,60),"00")&amp;"/km"</f>
        <v>0</v>
      </c>
      <c r="H180" s="21">
        <f>F180-$F$4</f>
        <v>0</v>
      </c>
      <c r="I180" s="21">
        <f>F180-INDEX($F$4:$F$1170,MATCH(D180,$D$4:$D$1170,0))</f>
        <v>0</v>
      </c>
    </row>
    <row r="181" spans="1:9" ht="15" customHeight="1">
      <c r="A181" s="18">
        <v>178</v>
      </c>
      <c r="B181" s="19" t="s">
        <v>513</v>
      </c>
      <c r="C181" s="19" t="s">
        <v>299</v>
      </c>
      <c r="D181" s="20" t="s">
        <v>19</v>
      </c>
      <c r="E181" s="19" t="s">
        <v>160</v>
      </c>
      <c r="F181" s="20" t="s">
        <v>514</v>
      </c>
      <c r="G181" s="20">
        <f>TEXT(INT((HOUR(F181)*3600+MINUTE(F181)*60+SECOND(F181))/$I$2/60),"0")&amp;"."&amp;TEXT(MOD((HOUR(F181)*3600+MINUTE(F181)*60+SECOND(F181))/$I$2,60),"00")&amp;"/km"</f>
        <v>0</v>
      </c>
      <c r="H181" s="21">
        <f>F181-$F$4</f>
        <v>0</v>
      </c>
      <c r="I181" s="21">
        <f>F181-INDEX($F$4:$F$1170,MATCH(D181,$D$4:$D$1170,0))</f>
        <v>0</v>
      </c>
    </row>
    <row r="182" spans="1:9" ht="15" customHeight="1">
      <c r="A182" s="24">
        <v>179</v>
      </c>
      <c r="B182" s="25" t="s">
        <v>515</v>
      </c>
      <c r="C182" s="25" t="s">
        <v>294</v>
      </c>
      <c r="D182" s="26" t="s">
        <v>279</v>
      </c>
      <c r="E182" s="25" t="s">
        <v>289</v>
      </c>
      <c r="F182" s="26" t="s">
        <v>516</v>
      </c>
      <c r="G182" s="26">
        <f>TEXT(INT((HOUR(F182)*3600+MINUTE(F182)*60+SECOND(F182))/$I$2/60),"0")&amp;"."&amp;TEXT(MOD((HOUR(F182)*3600+MINUTE(F182)*60+SECOND(F182))/$I$2,60),"00")&amp;"/km"</f>
        <v>0</v>
      </c>
      <c r="H182" s="27">
        <f>F182-$F$4</f>
        <v>0</v>
      </c>
      <c r="I182" s="27">
        <f>F182-INDEX($F$4:$F$1170,MATCH(D182,$D$4:$D$1170,0))</f>
        <v>0</v>
      </c>
    </row>
    <row r="183" spans="1:9" ht="15" customHeight="1">
      <c r="A183" s="18">
        <v>180</v>
      </c>
      <c r="B183" s="19" t="s">
        <v>517</v>
      </c>
      <c r="C183" s="19" t="s">
        <v>518</v>
      </c>
      <c r="D183" s="20" t="s">
        <v>19</v>
      </c>
      <c r="E183" s="19" t="s">
        <v>160</v>
      </c>
      <c r="F183" s="20" t="s">
        <v>519</v>
      </c>
      <c r="G183" s="20">
        <f>TEXT(INT((HOUR(F183)*3600+MINUTE(F183)*60+SECOND(F183))/$I$2/60),"0")&amp;"."&amp;TEXT(MOD((HOUR(F183)*3600+MINUTE(F183)*60+SECOND(F183))/$I$2,60),"00")&amp;"/km"</f>
        <v>0</v>
      </c>
      <c r="H183" s="21">
        <f>F183-$F$4</f>
        <v>0</v>
      </c>
      <c r="I183" s="21">
        <f>F183-INDEX($F$4:$F$1170,MATCH(D183,$D$4:$D$1170,0))</f>
        <v>0</v>
      </c>
    </row>
    <row r="184" spans="1:9" ht="15" customHeight="1">
      <c r="A184" s="18">
        <v>181</v>
      </c>
      <c r="B184" s="19" t="s">
        <v>238</v>
      </c>
      <c r="C184" s="19" t="s">
        <v>520</v>
      </c>
      <c r="D184" s="20" t="s">
        <v>33</v>
      </c>
      <c r="E184" s="19" t="s">
        <v>521</v>
      </c>
      <c r="F184" s="20" t="s">
        <v>522</v>
      </c>
      <c r="G184" s="20">
        <f>TEXT(INT((HOUR(F184)*3600+MINUTE(F184)*60+SECOND(F184))/$I$2/60),"0")&amp;"."&amp;TEXT(MOD((HOUR(F184)*3600+MINUTE(F184)*60+SECOND(F184))/$I$2,60),"00")&amp;"/km"</f>
        <v>0</v>
      </c>
      <c r="H184" s="21">
        <f>F184-$F$4</f>
        <v>0</v>
      </c>
      <c r="I184" s="21">
        <f>F184-INDEX($F$4:$F$1170,MATCH(D184,$D$4:$D$1170,0))</f>
        <v>0</v>
      </c>
    </row>
    <row r="185" spans="1:9" ht="15" customHeight="1">
      <c r="A185" s="18">
        <v>182</v>
      </c>
      <c r="B185" s="19" t="s">
        <v>523</v>
      </c>
      <c r="C185" s="19" t="s">
        <v>524</v>
      </c>
      <c r="D185" s="20" t="s">
        <v>233</v>
      </c>
      <c r="E185" s="19" t="s">
        <v>467</v>
      </c>
      <c r="F185" s="20" t="s">
        <v>525</v>
      </c>
      <c r="G185" s="20">
        <f>TEXT(INT((HOUR(F185)*3600+MINUTE(F185)*60+SECOND(F185))/$I$2/60),"0")&amp;"."&amp;TEXT(MOD((HOUR(F185)*3600+MINUTE(F185)*60+SECOND(F185))/$I$2,60),"00")&amp;"/km"</f>
        <v>0</v>
      </c>
      <c r="H185" s="21">
        <f>F185-$F$4</f>
        <v>0</v>
      </c>
      <c r="I185" s="21">
        <f>F185-INDEX($F$4:$F$1170,MATCH(D185,$D$4:$D$1170,0))</f>
        <v>0</v>
      </c>
    </row>
    <row r="186" spans="1:9" ht="15" customHeight="1">
      <c r="A186" s="18">
        <v>183</v>
      </c>
      <c r="B186" s="19" t="s">
        <v>526</v>
      </c>
      <c r="C186" s="19" t="s">
        <v>492</v>
      </c>
      <c r="D186" s="20" t="s">
        <v>279</v>
      </c>
      <c r="E186" s="19" t="s">
        <v>42</v>
      </c>
      <c r="F186" s="20" t="s">
        <v>527</v>
      </c>
      <c r="G186" s="20">
        <f>TEXT(INT((HOUR(F186)*3600+MINUTE(F186)*60+SECOND(F186))/$I$2/60),"0")&amp;"."&amp;TEXT(MOD((HOUR(F186)*3600+MINUTE(F186)*60+SECOND(F186))/$I$2,60),"00")&amp;"/km"</f>
        <v>0</v>
      </c>
      <c r="H186" s="21">
        <f>F186-$F$4</f>
        <v>0</v>
      </c>
      <c r="I186" s="21">
        <f>F186-INDEX($F$4:$F$1170,MATCH(D186,$D$4:$D$1170,0))</f>
        <v>0</v>
      </c>
    </row>
    <row r="187" spans="1:9" ht="15" customHeight="1">
      <c r="A187" s="18">
        <v>184</v>
      </c>
      <c r="B187" s="19" t="s">
        <v>528</v>
      </c>
      <c r="C187" s="19" t="s">
        <v>529</v>
      </c>
      <c r="D187" s="20" t="s">
        <v>33</v>
      </c>
      <c r="E187" s="19" t="s">
        <v>484</v>
      </c>
      <c r="F187" s="20" t="s">
        <v>530</v>
      </c>
      <c r="G187" s="20">
        <f>TEXT(INT((HOUR(F187)*3600+MINUTE(F187)*60+SECOND(F187))/$I$2/60),"0")&amp;"."&amp;TEXT(MOD((HOUR(F187)*3600+MINUTE(F187)*60+SECOND(F187))/$I$2,60),"00")&amp;"/km"</f>
        <v>0</v>
      </c>
      <c r="H187" s="21">
        <f>F187-$F$4</f>
        <v>0</v>
      </c>
      <c r="I187" s="21">
        <f>F187-INDEX($F$4:$F$1170,MATCH(D187,$D$4:$D$1170,0))</f>
        <v>0</v>
      </c>
    </row>
    <row r="188" spans="1:9" ht="15" customHeight="1">
      <c r="A188" s="18">
        <v>185</v>
      </c>
      <c r="B188" s="19" t="s">
        <v>531</v>
      </c>
      <c r="C188" s="19" t="s">
        <v>219</v>
      </c>
      <c r="D188" s="20" t="s">
        <v>33</v>
      </c>
      <c r="E188" s="19" t="s">
        <v>337</v>
      </c>
      <c r="F188" s="20" t="s">
        <v>532</v>
      </c>
      <c r="G188" s="20">
        <f>TEXT(INT((HOUR(F188)*3600+MINUTE(F188)*60+SECOND(F188))/$I$2/60),"0")&amp;"."&amp;TEXT(MOD((HOUR(F188)*3600+MINUTE(F188)*60+SECOND(F188))/$I$2,60),"00")&amp;"/km"</f>
        <v>0</v>
      </c>
      <c r="H188" s="21">
        <f>F188-$F$4</f>
        <v>0</v>
      </c>
      <c r="I188" s="21">
        <f>F188-INDEX($F$4:$F$1170,MATCH(D188,$D$4:$D$1170,0))</f>
        <v>0</v>
      </c>
    </row>
    <row r="189" spans="1:9" ht="15" customHeight="1">
      <c r="A189" s="18">
        <v>186</v>
      </c>
      <c r="B189" s="19" t="s">
        <v>533</v>
      </c>
      <c r="C189" s="19" t="s">
        <v>534</v>
      </c>
      <c r="D189" s="20" t="s">
        <v>33</v>
      </c>
      <c r="E189" s="19" t="s">
        <v>91</v>
      </c>
      <c r="F189" s="20" t="s">
        <v>535</v>
      </c>
      <c r="G189" s="20">
        <f>TEXT(INT((HOUR(F189)*3600+MINUTE(F189)*60+SECOND(F189))/$I$2/60),"0")&amp;"."&amp;TEXT(MOD((HOUR(F189)*3600+MINUTE(F189)*60+SECOND(F189))/$I$2,60),"00")&amp;"/km"</f>
        <v>0</v>
      </c>
      <c r="H189" s="21">
        <f>F189-$F$4</f>
        <v>0</v>
      </c>
      <c r="I189" s="21">
        <f>F189-INDEX($F$4:$F$1170,MATCH(D189,$D$4:$D$1170,0))</f>
        <v>0</v>
      </c>
    </row>
    <row r="190" spans="1:9" ht="15" customHeight="1">
      <c r="A190" s="18">
        <v>187</v>
      </c>
      <c r="B190" s="19" t="s">
        <v>536</v>
      </c>
      <c r="C190" s="19" t="s">
        <v>518</v>
      </c>
      <c r="D190" s="20" t="s">
        <v>14</v>
      </c>
      <c r="E190" s="19" t="s">
        <v>84</v>
      </c>
      <c r="F190" s="20" t="s">
        <v>537</v>
      </c>
      <c r="G190" s="20">
        <f>TEXT(INT((HOUR(F190)*3600+MINUTE(F190)*60+SECOND(F190))/$I$2/60),"0")&amp;"."&amp;TEXT(MOD((HOUR(F190)*3600+MINUTE(F190)*60+SECOND(F190))/$I$2,60),"00")&amp;"/km"</f>
        <v>0</v>
      </c>
      <c r="H190" s="21">
        <f>F190-$F$4</f>
        <v>0</v>
      </c>
      <c r="I190" s="21">
        <f>F190-INDEX($F$4:$F$1170,MATCH(D190,$D$4:$D$1170,0))</f>
        <v>0</v>
      </c>
    </row>
    <row r="191" spans="1:9" ht="15" customHeight="1">
      <c r="A191" s="18">
        <v>188</v>
      </c>
      <c r="B191" s="19" t="s">
        <v>538</v>
      </c>
      <c r="C191" s="19" t="s">
        <v>294</v>
      </c>
      <c r="D191" s="20" t="s">
        <v>28</v>
      </c>
      <c r="E191" s="19" t="s">
        <v>124</v>
      </c>
      <c r="F191" s="20" t="s">
        <v>539</v>
      </c>
      <c r="G191" s="20">
        <f>TEXT(INT((HOUR(F191)*3600+MINUTE(F191)*60+SECOND(F191))/$I$2/60),"0")&amp;"."&amp;TEXT(MOD((HOUR(F191)*3600+MINUTE(F191)*60+SECOND(F191))/$I$2,60),"00")&amp;"/km"</f>
        <v>0</v>
      </c>
      <c r="H191" s="21">
        <f>F191-$F$4</f>
        <v>0</v>
      </c>
      <c r="I191" s="21">
        <f>F191-INDEX($F$4:$F$1170,MATCH(D191,$D$4:$D$1170,0))</f>
        <v>0</v>
      </c>
    </row>
    <row r="192" spans="1:9" ht="15" customHeight="1">
      <c r="A192" s="18">
        <v>189</v>
      </c>
      <c r="B192" s="19" t="s">
        <v>230</v>
      </c>
      <c r="C192" s="19" t="s">
        <v>297</v>
      </c>
      <c r="D192" s="20" t="s">
        <v>477</v>
      </c>
      <c r="E192" s="19" t="s">
        <v>69</v>
      </c>
      <c r="F192" s="20" t="s">
        <v>540</v>
      </c>
      <c r="G192" s="20">
        <f>TEXT(INT((HOUR(F192)*3600+MINUTE(F192)*60+SECOND(F192))/$I$2/60),"0")&amp;"."&amp;TEXT(MOD((HOUR(F192)*3600+MINUTE(F192)*60+SECOND(F192))/$I$2,60),"00")&amp;"/km"</f>
        <v>0</v>
      </c>
      <c r="H192" s="21">
        <f>F192-$F$4</f>
        <v>0</v>
      </c>
      <c r="I192" s="21">
        <f>F192-INDEX($F$4:$F$1170,MATCH(D192,$D$4:$D$1170,0))</f>
        <v>0</v>
      </c>
    </row>
    <row r="193" spans="1:9" ht="15" customHeight="1">
      <c r="A193" s="18">
        <v>190</v>
      </c>
      <c r="B193" s="19" t="s">
        <v>541</v>
      </c>
      <c r="C193" s="19" t="s">
        <v>542</v>
      </c>
      <c r="D193" s="20" t="s">
        <v>50</v>
      </c>
      <c r="E193" s="19" t="s">
        <v>250</v>
      </c>
      <c r="F193" s="20" t="s">
        <v>543</v>
      </c>
      <c r="G193" s="20">
        <f>TEXT(INT((HOUR(F193)*3600+MINUTE(F193)*60+SECOND(F193))/$I$2/60),"0")&amp;"."&amp;TEXT(MOD((HOUR(F193)*3600+MINUTE(F193)*60+SECOND(F193))/$I$2,60),"00")&amp;"/km"</f>
        <v>0</v>
      </c>
      <c r="H193" s="21">
        <f>F193-$F$4</f>
        <v>0</v>
      </c>
      <c r="I193" s="21">
        <f>F193-INDEX($F$4:$F$1170,MATCH(D193,$D$4:$D$1170,0))</f>
        <v>0</v>
      </c>
    </row>
    <row r="194" spans="1:9" ht="15" customHeight="1">
      <c r="A194" s="18">
        <v>191</v>
      </c>
      <c r="B194" s="19" t="s">
        <v>544</v>
      </c>
      <c r="C194" s="19" t="s">
        <v>127</v>
      </c>
      <c r="D194" s="20" t="s">
        <v>131</v>
      </c>
      <c r="E194" s="19" t="s">
        <v>61</v>
      </c>
      <c r="F194" s="20" t="s">
        <v>545</v>
      </c>
      <c r="G194" s="20">
        <f>TEXT(INT((HOUR(F194)*3600+MINUTE(F194)*60+SECOND(F194))/$I$2/60),"0")&amp;"."&amp;TEXT(MOD((HOUR(F194)*3600+MINUTE(F194)*60+SECOND(F194))/$I$2,60),"00")&amp;"/km"</f>
        <v>0</v>
      </c>
      <c r="H194" s="21">
        <f>F194-$F$4</f>
        <v>0</v>
      </c>
      <c r="I194" s="21">
        <f>F194-INDEX($F$4:$F$1170,MATCH(D194,$D$4:$D$1170,0))</f>
        <v>0</v>
      </c>
    </row>
    <row r="195" spans="1:9" ht="15" customHeight="1">
      <c r="A195" s="18">
        <v>192</v>
      </c>
      <c r="B195" s="19" t="s">
        <v>546</v>
      </c>
      <c r="C195" s="19" t="s">
        <v>547</v>
      </c>
      <c r="D195" s="20" t="s">
        <v>189</v>
      </c>
      <c r="E195" s="19" t="s">
        <v>548</v>
      </c>
      <c r="F195" s="20" t="s">
        <v>549</v>
      </c>
      <c r="G195" s="20">
        <f>TEXT(INT((HOUR(F195)*3600+MINUTE(F195)*60+SECOND(F195))/$I$2/60),"0")&amp;"."&amp;TEXT(MOD((HOUR(F195)*3600+MINUTE(F195)*60+SECOND(F195))/$I$2,60),"00")&amp;"/km"</f>
        <v>0</v>
      </c>
      <c r="H195" s="21">
        <f>F195-$F$4</f>
        <v>0</v>
      </c>
      <c r="I195" s="21">
        <f>F195-INDEX($F$4:$F$1170,MATCH(D195,$D$4:$D$1170,0))</f>
        <v>0</v>
      </c>
    </row>
    <row r="196" spans="1:9" ht="15" customHeight="1">
      <c r="A196" s="18">
        <v>193</v>
      </c>
      <c r="B196" s="19" t="s">
        <v>550</v>
      </c>
      <c r="C196" s="19" t="s">
        <v>259</v>
      </c>
      <c r="D196" s="20" t="s">
        <v>279</v>
      </c>
      <c r="E196" s="19" t="s">
        <v>551</v>
      </c>
      <c r="F196" s="20" t="s">
        <v>552</v>
      </c>
      <c r="G196" s="20">
        <f>TEXT(INT((HOUR(F196)*3600+MINUTE(F196)*60+SECOND(F196))/$I$2/60),"0")&amp;"."&amp;TEXT(MOD((HOUR(F196)*3600+MINUTE(F196)*60+SECOND(F196))/$I$2,60),"00")&amp;"/km"</f>
        <v>0</v>
      </c>
      <c r="H196" s="21">
        <f>F196-$F$4</f>
        <v>0</v>
      </c>
      <c r="I196" s="21">
        <f>F196-INDEX($F$4:$F$1170,MATCH(D196,$D$4:$D$1170,0))</f>
        <v>0</v>
      </c>
    </row>
    <row r="197" spans="1:9" ht="15" customHeight="1">
      <c r="A197" s="18">
        <v>194</v>
      </c>
      <c r="B197" s="19" t="s">
        <v>553</v>
      </c>
      <c r="C197" s="19" t="s">
        <v>83</v>
      </c>
      <c r="D197" s="20" t="s">
        <v>131</v>
      </c>
      <c r="E197" s="19" t="s">
        <v>91</v>
      </c>
      <c r="F197" s="20" t="s">
        <v>554</v>
      </c>
      <c r="G197" s="20">
        <f>TEXT(INT((HOUR(F197)*3600+MINUTE(F197)*60+SECOND(F197))/$I$2/60),"0")&amp;"."&amp;TEXT(MOD((HOUR(F197)*3600+MINUTE(F197)*60+SECOND(F197))/$I$2,60),"00")&amp;"/km"</f>
        <v>0</v>
      </c>
      <c r="H197" s="21">
        <f>F197-$F$4</f>
        <v>0</v>
      </c>
      <c r="I197" s="21">
        <f>F197-INDEX($F$4:$F$1170,MATCH(D197,$D$4:$D$1170,0))</f>
        <v>0</v>
      </c>
    </row>
    <row r="198" spans="1:9" ht="15" customHeight="1">
      <c r="A198" s="18">
        <v>195</v>
      </c>
      <c r="B198" s="19" t="s">
        <v>555</v>
      </c>
      <c r="C198" s="19" t="s">
        <v>299</v>
      </c>
      <c r="D198" s="20" t="s">
        <v>28</v>
      </c>
      <c r="E198" s="19" t="s">
        <v>149</v>
      </c>
      <c r="F198" s="20" t="s">
        <v>554</v>
      </c>
      <c r="G198" s="20">
        <f>TEXT(INT((HOUR(F198)*3600+MINUTE(F198)*60+SECOND(F198))/$I$2/60),"0")&amp;"."&amp;TEXT(MOD((HOUR(F198)*3600+MINUTE(F198)*60+SECOND(F198))/$I$2,60),"00")&amp;"/km"</f>
        <v>0</v>
      </c>
      <c r="H198" s="21">
        <f>F198-$F$4</f>
        <v>0</v>
      </c>
      <c r="I198" s="21">
        <f>F198-INDEX($F$4:$F$1170,MATCH(D198,$D$4:$D$1170,0))</f>
        <v>0</v>
      </c>
    </row>
    <row r="199" spans="1:9" ht="15" customHeight="1">
      <c r="A199" s="18">
        <v>196</v>
      </c>
      <c r="B199" s="19" t="s">
        <v>556</v>
      </c>
      <c r="C199" s="19" t="s">
        <v>87</v>
      </c>
      <c r="D199" s="20" t="s">
        <v>131</v>
      </c>
      <c r="E199" s="19" t="s">
        <v>141</v>
      </c>
      <c r="F199" s="20" t="s">
        <v>557</v>
      </c>
      <c r="G199" s="20">
        <f>TEXT(INT((HOUR(F199)*3600+MINUTE(F199)*60+SECOND(F199))/$I$2/60),"0")&amp;"."&amp;TEXT(MOD((HOUR(F199)*3600+MINUTE(F199)*60+SECOND(F199))/$I$2,60),"00")&amp;"/km"</f>
        <v>0</v>
      </c>
      <c r="H199" s="21">
        <f>F199-$F$4</f>
        <v>0</v>
      </c>
      <c r="I199" s="21">
        <f>F199-INDEX($F$4:$F$1170,MATCH(D199,$D$4:$D$1170,0))</f>
        <v>0</v>
      </c>
    </row>
    <row r="200" spans="1:9" ht="15" customHeight="1">
      <c r="A200" s="18">
        <v>197</v>
      </c>
      <c r="B200" s="19" t="s">
        <v>558</v>
      </c>
      <c r="C200" s="19" t="s">
        <v>274</v>
      </c>
      <c r="D200" s="20" t="s">
        <v>19</v>
      </c>
      <c r="E200" s="19" t="s">
        <v>160</v>
      </c>
      <c r="F200" s="20" t="s">
        <v>559</v>
      </c>
      <c r="G200" s="20">
        <f>TEXT(INT((HOUR(F200)*3600+MINUTE(F200)*60+SECOND(F200))/$I$2/60),"0")&amp;"."&amp;TEXT(MOD((HOUR(F200)*3600+MINUTE(F200)*60+SECOND(F200))/$I$2,60),"00")&amp;"/km"</f>
        <v>0</v>
      </c>
      <c r="H200" s="21">
        <f>F200-$F$4</f>
        <v>0</v>
      </c>
      <c r="I200" s="21">
        <f>F200-INDEX($F$4:$F$1170,MATCH(D200,$D$4:$D$1170,0))</f>
        <v>0</v>
      </c>
    </row>
    <row r="201" spans="1:9" ht="15" customHeight="1">
      <c r="A201" s="18">
        <v>198</v>
      </c>
      <c r="B201" s="19" t="s">
        <v>560</v>
      </c>
      <c r="C201" s="19" t="s">
        <v>561</v>
      </c>
      <c r="D201" s="20" t="s">
        <v>496</v>
      </c>
      <c r="E201" s="19" t="s">
        <v>562</v>
      </c>
      <c r="F201" s="20" t="s">
        <v>559</v>
      </c>
      <c r="G201" s="20">
        <f>TEXT(INT((HOUR(F201)*3600+MINUTE(F201)*60+SECOND(F201))/$I$2/60),"0")&amp;"."&amp;TEXT(MOD((HOUR(F201)*3600+MINUTE(F201)*60+SECOND(F201))/$I$2,60),"00")&amp;"/km"</f>
        <v>0</v>
      </c>
      <c r="H201" s="21">
        <f>F201-$F$4</f>
        <v>0</v>
      </c>
      <c r="I201" s="21">
        <f>F201-INDEX($F$4:$F$1170,MATCH(D201,$D$4:$D$1170,0))</f>
        <v>0</v>
      </c>
    </row>
    <row r="202" spans="1:9" ht="15" customHeight="1">
      <c r="A202" s="18">
        <v>199</v>
      </c>
      <c r="B202" s="19" t="s">
        <v>563</v>
      </c>
      <c r="C202" s="19" t="s">
        <v>111</v>
      </c>
      <c r="D202" s="20" t="s">
        <v>33</v>
      </c>
      <c r="E202" s="19" t="s">
        <v>99</v>
      </c>
      <c r="F202" s="20" t="s">
        <v>564</v>
      </c>
      <c r="G202" s="20">
        <f>TEXT(INT((HOUR(F202)*3600+MINUTE(F202)*60+SECOND(F202))/$I$2/60),"0")&amp;"."&amp;TEXT(MOD((HOUR(F202)*3600+MINUTE(F202)*60+SECOND(F202))/$I$2,60),"00")&amp;"/km"</f>
        <v>0</v>
      </c>
      <c r="H202" s="21">
        <f>F202-$F$4</f>
        <v>0</v>
      </c>
      <c r="I202" s="21">
        <f>F202-INDEX($F$4:$F$1170,MATCH(D202,$D$4:$D$1170,0))</f>
        <v>0</v>
      </c>
    </row>
    <row r="203" spans="1:9" ht="15" customHeight="1">
      <c r="A203" s="18">
        <v>200</v>
      </c>
      <c r="B203" s="19" t="s">
        <v>565</v>
      </c>
      <c r="C203" s="19" t="s">
        <v>108</v>
      </c>
      <c r="D203" s="20" t="s">
        <v>279</v>
      </c>
      <c r="E203" s="19" t="s">
        <v>317</v>
      </c>
      <c r="F203" s="20" t="s">
        <v>566</v>
      </c>
      <c r="G203" s="20">
        <f>TEXT(INT((HOUR(F203)*3600+MINUTE(F203)*60+SECOND(F203))/$I$2/60),"0")&amp;"."&amp;TEXT(MOD((HOUR(F203)*3600+MINUTE(F203)*60+SECOND(F203))/$I$2,60),"00")&amp;"/km"</f>
        <v>0</v>
      </c>
      <c r="H203" s="21">
        <f>F203-$F$4</f>
        <v>0</v>
      </c>
      <c r="I203" s="21">
        <f>F203-INDEX($F$4:$F$1170,MATCH(D203,$D$4:$D$1170,0))</f>
        <v>0</v>
      </c>
    </row>
    <row r="204" spans="1:9" ht="15" customHeight="1">
      <c r="A204" s="18">
        <v>201</v>
      </c>
      <c r="B204" s="19" t="s">
        <v>567</v>
      </c>
      <c r="C204" s="19" t="s">
        <v>192</v>
      </c>
      <c r="D204" s="20" t="s">
        <v>28</v>
      </c>
      <c r="E204" s="19" t="s">
        <v>317</v>
      </c>
      <c r="F204" s="20" t="s">
        <v>566</v>
      </c>
      <c r="G204" s="20">
        <f>TEXT(INT((HOUR(F204)*3600+MINUTE(F204)*60+SECOND(F204))/$I$2/60),"0")&amp;"."&amp;TEXT(MOD((HOUR(F204)*3600+MINUTE(F204)*60+SECOND(F204))/$I$2,60),"00")&amp;"/km"</f>
        <v>0</v>
      </c>
      <c r="H204" s="21">
        <f>F204-$F$4</f>
        <v>0</v>
      </c>
      <c r="I204" s="21">
        <f>F204-INDEX($F$4:$F$1170,MATCH(D204,$D$4:$D$1170,0))</f>
        <v>0</v>
      </c>
    </row>
    <row r="205" spans="1:9" ht="15" customHeight="1">
      <c r="A205" s="18">
        <v>202</v>
      </c>
      <c r="B205" s="19" t="s">
        <v>568</v>
      </c>
      <c r="C205" s="19" t="s">
        <v>569</v>
      </c>
      <c r="D205" s="20" t="s">
        <v>399</v>
      </c>
      <c r="E205" s="19" t="s">
        <v>367</v>
      </c>
      <c r="F205" s="20" t="s">
        <v>570</v>
      </c>
      <c r="G205" s="20">
        <f>TEXT(INT((HOUR(F205)*3600+MINUTE(F205)*60+SECOND(F205))/$I$2/60),"0")&amp;"."&amp;TEXT(MOD((HOUR(F205)*3600+MINUTE(F205)*60+SECOND(F205))/$I$2,60),"00")&amp;"/km"</f>
        <v>0</v>
      </c>
      <c r="H205" s="21">
        <f>F205-$F$4</f>
        <v>0</v>
      </c>
      <c r="I205" s="21">
        <f>F205-INDEX($F$4:$F$1170,MATCH(D205,$D$4:$D$1170,0))</f>
        <v>0</v>
      </c>
    </row>
    <row r="206" spans="1:9" ht="15" customHeight="1">
      <c r="A206" s="18">
        <v>203</v>
      </c>
      <c r="B206" s="19" t="s">
        <v>571</v>
      </c>
      <c r="C206" s="19" t="s">
        <v>219</v>
      </c>
      <c r="D206" s="20" t="s">
        <v>33</v>
      </c>
      <c r="E206" s="19" t="s">
        <v>460</v>
      </c>
      <c r="F206" s="20" t="s">
        <v>572</v>
      </c>
      <c r="G206" s="20">
        <f>TEXT(INT((HOUR(F206)*3600+MINUTE(F206)*60+SECOND(F206))/$I$2/60),"0")&amp;"."&amp;TEXT(MOD((HOUR(F206)*3600+MINUTE(F206)*60+SECOND(F206))/$I$2,60),"00")&amp;"/km"</f>
        <v>0</v>
      </c>
      <c r="H206" s="21">
        <f>F206-$F$4</f>
        <v>0</v>
      </c>
      <c r="I206" s="21">
        <f>F206-INDEX($F$4:$F$1170,MATCH(D206,$D$4:$D$1170,0))</f>
        <v>0</v>
      </c>
    </row>
    <row r="207" spans="1:9" ht="15" customHeight="1">
      <c r="A207" s="18">
        <v>204</v>
      </c>
      <c r="B207" s="19" t="s">
        <v>573</v>
      </c>
      <c r="C207" s="19" t="s">
        <v>108</v>
      </c>
      <c r="D207" s="20" t="s">
        <v>131</v>
      </c>
      <c r="E207" s="19" t="s">
        <v>84</v>
      </c>
      <c r="F207" s="20" t="s">
        <v>574</v>
      </c>
      <c r="G207" s="20">
        <f>TEXT(INT((HOUR(F207)*3600+MINUTE(F207)*60+SECOND(F207))/$I$2/60),"0")&amp;"."&amp;TEXT(MOD((HOUR(F207)*3600+MINUTE(F207)*60+SECOND(F207))/$I$2,60),"00")&amp;"/km"</f>
        <v>0</v>
      </c>
      <c r="H207" s="21">
        <f>F207-$F$4</f>
        <v>0</v>
      </c>
      <c r="I207" s="21">
        <f>F207-INDEX($F$4:$F$1170,MATCH(D207,$D$4:$D$1170,0))</f>
        <v>0</v>
      </c>
    </row>
    <row r="208" spans="1:9" ht="15" customHeight="1">
      <c r="A208" s="18">
        <v>205</v>
      </c>
      <c r="B208" s="19" t="s">
        <v>575</v>
      </c>
      <c r="C208" s="19" t="s">
        <v>117</v>
      </c>
      <c r="D208" s="20" t="s">
        <v>33</v>
      </c>
      <c r="E208" s="19" t="s">
        <v>467</v>
      </c>
      <c r="F208" s="20" t="s">
        <v>576</v>
      </c>
      <c r="G208" s="20">
        <f>TEXT(INT((HOUR(F208)*3600+MINUTE(F208)*60+SECOND(F208))/$I$2/60),"0")&amp;"."&amp;TEXT(MOD((HOUR(F208)*3600+MINUTE(F208)*60+SECOND(F208))/$I$2,60),"00")&amp;"/km"</f>
        <v>0</v>
      </c>
      <c r="H208" s="21">
        <f>F208-$F$4</f>
        <v>0</v>
      </c>
      <c r="I208" s="21">
        <f>F208-INDEX($F$4:$F$1170,MATCH(D208,$D$4:$D$1170,0))</f>
        <v>0</v>
      </c>
    </row>
    <row r="209" spans="1:9" ht="15" customHeight="1">
      <c r="A209" s="18">
        <v>206</v>
      </c>
      <c r="B209" s="19" t="s">
        <v>577</v>
      </c>
      <c r="C209" s="19" t="s">
        <v>87</v>
      </c>
      <c r="D209" s="20" t="s">
        <v>33</v>
      </c>
      <c r="E209" s="19" t="s">
        <v>160</v>
      </c>
      <c r="F209" s="20" t="s">
        <v>578</v>
      </c>
      <c r="G209" s="20">
        <f>TEXT(INT((HOUR(F209)*3600+MINUTE(F209)*60+SECOND(F209))/$I$2/60),"0")&amp;"."&amp;TEXT(MOD((HOUR(F209)*3600+MINUTE(F209)*60+SECOND(F209))/$I$2,60),"00")&amp;"/km"</f>
        <v>0</v>
      </c>
      <c r="H209" s="21">
        <f>F209-$F$4</f>
        <v>0</v>
      </c>
      <c r="I209" s="21">
        <f>F209-INDEX($F$4:$F$1170,MATCH(D209,$D$4:$D$1170,0))</f>
        <v>0</v>
      </c>
    </row>
    <row r="210" spans="1:9" ht="15" customHeight="1">
      <c r="A210" s="18">
        <v>207</v>
      </c>
      <c r="B210" s="19" t="s">
        <v>579</v>
      </c>
      <c r="C210" s="19" t="s">
        <v>274</v>
      </c>
      <c r="D210" s="20" t="s">
        <v>279</v>
      </c>
      <c r="E210" s="19" t="s">
        <v>580</v>
      </c>
      <c r="F210" s="20" t="s">
        <v>581</v>
      </c>
      <c r="G210" s="20">
        <f>TEXT(INT((HOUR(F210)*3600+MINUTE(F210)*60+SECOND(F210))/$I$2/60),"0")&amp;"."&amp;TEXT(MOD((HOUR(F210)*3600+MINUTE(F210)*60+SECOND(F210))/$I$2,60),"00")&amp;"/km"</f>
        <v>0</v>
      </c>
      <c r="H210" s="21">
        <f>F210-$F$4</f>
        <v>0</v>
      </c>
      <c r="I210" s="21">
        <f>F210-INDEX($F$4:$F$1170,MATCH(D210,$D$4:$D$1170,0))</f>
        <v>0</v>
      </c>
    </row>
    <row r="211" spans="1:9" ht="15" customHeight="1">
      <c r="A211" s="18">
        <v>208</v>
      </c>
      <c r="B211" s="19" t="s">
        <v>582</v>
      </c>
      <c r="C211" s="19" t="s">
        <v>583</v>
      </c>
      <c r="D211" s="20" t="s">
        <v>131</v>
      </c>
      <c r="E211" s="19" t="s">
        <v>91</v>
      </c>
      <c r="F211" s="20" t="s">
        <v>584</v>
      </c>
      <c r="G211" s="20">
        <f>TEXT(INT((HOUR(F211)*3600+MINUTE(F211)*60+SECOND(F211))/$I$2/60),"0")&amp;"."&amp;TEXT(MOD((HOUR(F211)*3600+MINUTE(F211)*60+SECOND(F211))/$I$2,60),"00")&amp;"/km"</f>
        <v>0</v>
      </c>
      <c r="H211" s="21">
        <f>F211-$F$4</f>
        <v>0</v>
      </c>
      <c r="I211" s="21">
        <f>F211-INDEX($F$4:$F$1170,MATCH(D211,$D$4:$D$1170,0))</f>
        <v>0</v>
      </c>
    </row>
    <row r="212" spans="1:9" ht="15" customHeight="1">
      <c r="A212" s="18">
        <v>209</v>
      </c>
      <c r="B212" s="19" t="s">
        <v>585</v>
      </c>
      <c r="C212" s="19" t="s">
        <v>586</v>
      </c>
      <c r="D212" s="20" t="s">
        <v>189</v>
      </c>
      <c r="E212" s="19" t="s">
        <v>587</v>
      </c>
      <c r="F212" s="20" t="s">
        <v>588</v>
      </c>
      <c r="G212" s="20">
        <f>TEXT(INT((HOUR(F212)*3600+MINUTE(F212)*60+SECOND(F212))/$I$2/60),"0")&amp;"."&amp;TEXT(MOD((HOUR(F212)*3600+MINUTE(F212)*60+SECOND(F212))/$I$2,60),"00")&amp;"/km"</f>
        <v>0</v>
      </c>
      <c r="H212" s="21">
        <f>F212-$F$4</f>
        <v>0</v>
      </c>
      <c r="I212" s="21">
        <f>F212-INDEX($F$4:$F$1170,MATCH(D212,$D$4:$D$1170,0))</f>
        <v>0</v>
      </c>
    </row>
    <row r="213" spans="1:9" ht="15" customHeight="1">
      <c r="A213" s="18">
        <v>210</v>
      </c>
      <c r="B213" s="19" t="s">
        <v>589</v>
      </c>
      <c r="C213" s="19" t="s">
        <v>590</v>
      </c>
      <c r="D213" s="20" t="s">
        <v>28</v>
      </c>
      <c r="E213" s="19" t="s">
        <v>153</v>
      </c>
      <c r="F213" s="20" t="s">
        <v>591</v>
      </c>
      <c r="G213" s="20">
        <f>TEXT(INT((HOUR(F213)*3600+MINUTE(F213)*60+SECOND(F213))/$I$2/60),"0")&amp;"."&amp;TEXT(MOD((HOUR(F213)*3600+MINUTE(F213)*60+SECOND(F213))/$I$2,60),"00")&amp;"/km"</f>
        <v>0</v>
      </c>
      <c r="H213" s="21">
        <f>F213-$F$4</f>
        <v>0</v>
      </c>
      <c r="I213" s="21">
        <f>F213-INDEX($F$4:$F$1170,MATCH(D213,$D$4:$D$1170,0))</f>
        <v>0</v>
      </c>
    </row>
    <row r="214" spans="1:9" ht="15" customHeight="1">
      <c r="A214" s="18">
        <v>211</v>
      </c>
      <c r="B214" s="19" t="s">
        <v>592</v>
      </c>
      <c r="C214" s="19" t="s">
        <v>274</v>
      </c>
      <c r="D214" s="20" t="s">
        <v>19</v>
      </c>
      <c r="E214" s="19" t="s">
        <v>91</v>
      </c>
      <c r="F214" s="20" t="s">
        <v>593</v>
      </c>
      <c r="G214" s="20">
        <f>TEXT(INT((HOUR(F214)*3600+MINUTE(F214)*60+SECOND(F214))/$I$2/60),"0")&amp;"."&amp;TEXT(MOD((HOUR(F214)*3600+MINUTE(F214)*60+SECOND(F214))/$I$2,60),"00")&amp;"/km"</f>
        <v>0</v>
      </c>
      <c r="H214" s="21">
        <f>F214-$F$4</f>
        <v>0</v>
      </c>
      <c r="I214" s="21">
        <f>F214-INDEX($F$4:$F$1170,MATCH(D214,$D$4:$D$1170,0))</f>
        <v>0</v>
      </c>
    </row>
    <row r="215" spans="1:9" ht="15" customHeight="1">
      <c r="A215" s="18">
        <v>212</v>
      </c>
      <c r="B215" s="19" t="s">
        <v>594</v>
      </c>
      <c r="C215" s="19" t="s">
        <v>595</v>
      </c>
      <c r="D215" s="20" t="s">
        <v>233</v>
      </c>
      <c r="E215" s="19" t="s">
        <v>141</v>
      </c>
      <c r="F215" s="20" t="s">
        <v>596</v>
      </c>
      <c r="G215" s="20">
        <f>TEXT(INT((HOUR(F215)*3600+MINUTE(F215)*60+SECOND(F215))/$I$2/60),"0")&amp;"."&amp;TEXT(MOD((HOUR(F215)*3600+MINUTE(F215)*60+SECOND(F215))/$I$2,60),"00")&amp;"/km"</f>
        <v>0</v>
      </c>
      <c r="H215" s="21">
        <f>F215-$F$4</f>
        <v>0</v>
      </c>
      <c r="I215" s="21">
        <f>F215-INDEX($F$4:$F$1170,MATCH(D215,$D$4:$D$1170,0))</f>
        <v>0</v>
      </c>
    </row>
    <row r="216" spans="1:9" ht="15" customHeight="1">
      <c r="A216" s="18">
        <v>213</v>
      </c>
      <c r="B216" s="19" t="s">
        <v>597</v>
      </c>
      <c r="C216" s="19" t="s">
        <v>598</v>
      </c>
      <c r="D216" s="20" t="s">
        <v>326</v>
      </c>
      <c r="E216" s="19" t="s">
        <v>317</v>
      </c>
      <c r="F216" s="20" t="s">
        <v>599</v>
      </c>
      <c r="G216" s="20">
        <f>TEXT(INT((HOUR(F216)*3600+MINUTE(F216)*60+SECOND(F216))/$I$2/60),"0")&amp;"."&amp;TEXT(MOD((HOUR(F216)*3600+MINUTE(F216)*60+SECOND(F216))/$I$2,60),"00")&amp;"/km"</f>
        <v>0</v>
      </c>
      <c r="H216" s="21">
        <f>F216-$F$4</f>
        <v>0</v>
      </c>
      <c r="I216" s="21">
        <f>F216-INDEX($F$4:$F$1170,MATCH(D216,$D$4:$D$1170,0))</f>
        <v>0</v>
      </c>
    </row>
    <row r="217" spans="1:9" ht="15" customHeight="1">
      <c r="A217" s="18">
        <v>214</v>
      </c>
      <c r="B217" s="19" t="s">
        <v>600</v>
      </c>
      <c r="C217" s="19" t="s">
        <v>148</v>
      </c>
      <c r="D217" s="20" t="s">
        <v>14</v>
      </c>
      <c r="E217" s="19" t="s">
        <v>153</v>
      </c>
      <c r="F217" s="20" t="s">
        <v>601</v>
      </c>
      <c r="G217" s="20">
        <f>TEXT(INT((HOUR(F217)*3600+MINUTE(F217)*60+SECOND(F217))/$I$2/60),"0")&amp;"."&amp;TEXT(MOD((HOUR(F217)*3600+MINUTE(F217)*60+SECOND(F217))/$I$2,60),"00")&amp;"/km"</f>
        <v>0</v>
      </c>
      <c r="H217" s="21">
        <f>F217-$F$4</f>
        <v>0</v>
      </c>
      <c r="I217" s="21">
        <f>F217-INDEX($F$4:$F$1170,MATCH(D217,$D$4:$D$1170,0))</f>
        <v>0</v>
      </c>
    </row>
    <row r="218" spans="1:9" ht="15" customHeight="1">
      <c r="A218" s="18">
        <v>215</v>
      </c>
      <c r="B218" s="19" t="s">
        <v>602</v>
      </c>
      <c r="C218" s="19" t="s">
        <v>108</v>
      </c>
      <c r="D218" s="20" t="s">
        <v>603</v>
      </c>
      <c r="E218" s="19" t="s">
        <v>604</v>
      </c>
      <c r="F218" s="20" t="s">
        <v>605</v>
      </c>
      <c r="G218" s="20">
        <f>TEXT(INT((HOUR(F218)*3600+MINUTE(F218)*60+SECOND(F218))/$I$2/60),"0")&amp;"."&amp;TEXT(MOD((HOUR(F218)*3600+MINUTE(F218)*60+SECOND(F218))/$I$2,60),"00")&amp;"/km"</f>
        <v>0</v>
      </c>
      <c r="H218" s="21">
        <f>F218-$F$4</f>
        <v>0</v>
      </c>
      <c r="I218" s="21">
        <f>F218-INDEX($F$4:$F$1170,MATCH(D218,$D$4:$D$1170,0))</f>
        <v>0</v>
      </c>
    </row>
    <row r="219" spans="1:9" ht="15" customHeight="1">
      <c r="A219" s="18">
        <v>216</v>
      </c>
      <c r="B219" s="19" t="s">
        <v>606</v>
      </c>
      <c r="C219" s="19" t="s">
        <v>607</v>
      </c>
      <c r="D219" s="20" t="s">
        <v>496</v>
      </c>
      <c r="E219" s="19" t="s">
        <v>141</v>
      </c>
      <c r="F219" s="20" t="s">
        <v>608</v>
      </c>
      <c r="G219" s="20">
        <f>TEXT(INT((HOUR(F219)*3600+MINUTE(F219)*60+SECOND(F219))/$I$2/60),"0")&amp;"."&amp;TEXT(MOD((HOUR(F219)*3600+MINUTE(F219)*60+SECOND(F219))/$I$2,60),"00")&amp;"/km"</f>
        <v>0</v>
      </c>
      <c r="H219" s="21">
        <f>F219-$F$4</f>
        <v>0</v>
      </c>
      <c r="I219" s="21">
        <f>F219-INDEX($F$4:$F$1170,MATCH(D219,$D$4:$D$1170,0))</f>
        <v>0</v>
      </c>
    </row>
    <row r="220" spans="1:9" ht="15" customHeight="1">
      <c r="A220" s="18">
        <v>217</v>
      </c>
      <c r="B220" s="19" t="s">
        <v>609</v>
      </c>
      <c r="C220" s="19" t="s">
        <v>299</v>
      </c>
      <c r="D220" s="20" t="s">
        <v>19</v>
      </c>
      <c r="E220" s="19" t="s">
        <v>149</v>
      </c>
      <c r="F220" s="20" t="s">
        <v>608</v>
      </c>
      <c r="G220" s="20">
        <f>TEXT(INT((HOUR(F220)*3600+MINUTE(F220)*60+SECOND(F220))/$I$2/60),"0")&amp;"."&amp;TEXT(MOD((HOUR(F220)*3600+MINUTE(F220)*60+SECOND(F220))/$I$2,60),"00")&amp;"/km"</f>
        <v>0</v>
      </c>
      <c r="H220" s="21">
        <f>F220-$F$4</f>
        <v>0</v>
      </c>
      <c r="I220" s="21">
        <f>F220-INDEX($F$4:$F$1170,MATCH(D220,$D$4:$D$1170,0))</f>
        <v>0</v>
      </c>
    </row>
    <row r="221" spans="1:9" ht="15" customHeight="1">
      <c r="A221" s="18">
        <v>218</v>
      </c>
      <c r="B221" s="19" t="s">
        <v>610</v>
      </c>
      <c r="C221" s="19" t="s">
        <v>274</v>
      </c>
      <c r="D221" s="20" t="s">
        <v>33</v>
      </c>
      <c r="E221" s="19" t="s">
        <v>611</v>
      </c>
      <c r="F221" s="20" t="s">
        <v>608</v>
      </c>
      <c r="G221" s="20">
        <f>TEXT(INT((HOUR(F221)*3600+MINUTE(F221)*60+SECOND(F221))/$I$2/60),"0")&amp;"."&amp;TEXT(MOD((HOUR(F221)*3600+MINUTE(F221)*60+SECOND(F221))/$I$2,60),"00")&amp;"/km"</f>
        <v>0</v>
      </c>
      <c r="H221" s="21">
        <f>F221-$F$4</f>
        <v>0</v>
      </c>
      <c r="I221" s="21">
        <f>F221-INDEX($F$4:$F$1170,MATCH(D221,$D$4:$D$1170,0))</f>
        <v>0</v>
      </c>
    </row>
    <row r="222" spans="1:9" ht="15" customHeight="1">
      <c r="A222" s="18">
        <v>219</v>
      </c>
      <c r="B222" s="19" t="s">
        <v>612</v>
      </c>
      <c r="C222" s="19" t="s">
        <v>108</v>
      </c>
      <c r="D222" s="20" t="s">
        <v>19</v>
      </c>
      <c r="E222" s="19" t="s">
        <v>149</v>
      </c>
      <c r="F222" s="20" t="s">
        <v>613</v>
      </c>
      <c r="G222" s="20">
        <f>TEXT(INT((HOUR(F222)*3600+MINUTE(F222)*60+SECOND(F222))/$I$2/60),"0")&amp;"."&amp;TEXT(MOD((HOUR(F222)*3600+MINUTE(F222)*60+SECOND(F222))/$I$2,60),"00")&amp;"/km"</f>
        <v>0</v>
      </c>
      <c r="H222" s="21">
        <f>F222-$F$4</f>
        <v>0</v>
      </c>
      <c r="I222" s="21">
        <f>F222-INDEX($F$4:$F$1170,MATCH(D222,$D$4:$D$1170,0))</f>
        <v>0</v>
      </c>
    </row>
    <row r="223" spans="1:9" ht="15" customHeight="1">
      <c r="A223" s="18">
        <v>220</v>
      </c>
      <c r="B223" s="19" t="s">
        <v>614</v>
      </c>
      <c r="C223" s="19" t="s">
        <v>247</v>
      </c>
      <c r="D223" s="20" t="s">
        <v>33</v>
      </c>
      <c r="E223" s="19" t="s">
        <v>317</v>
      </c>
      <c r="F223" s="20" t="s">
        <v>615</v>
      </c>
      <c r="G223" s="20">
        <f>TEXT(INT((HOUR(F223)*3600+MINUTE(F223)*60+SECOND(F223))/$I$2/60),"0")&amp;"."&amp;TEXT(MOD((HOUR(F223)*3600+MINUTE(F223)*60+SECOND(F223))/$I$2,60),"00")&amp;"/km"</f>
        <v>0</v>
      </c>
      <c r="H223" s="21">
        <f>F223-$F$4</f>
        <v>0</v>
      </c>
      <c r="I223" s="21">
        <f>F223-INDEX($F$4:$F$1170,MATCH(D223,$D$4:$D$1170,0))</f>
        <v>0</v>
      </c>
    </row>
    <row r="224" spans="1:9" ht="15" customHeight="1">
      <c r="A224" s="18">
        <v>221</v>
      </c>
      <c r="B224" s="19" t="s">
        <v>616</v>
      </c>
      <c r="C224" s="19" t="s">
        <v>325</v>
      </c>
      <c r="D224" s="20" t="s">
        <v>326</v>
      </c>
      <c r="E224" s="19" t="s">
        <v>587</v>
      </c>
      <c r="F224" s="20" t="s">
        <v>617</v>
      </c>
      <c r="G224" s="20">
        <f>TEXT(INT((HOUR(F224)*3600+MINUTE(F224)*60+SECOND(F224))/$I$2/60),"0")&amp;"."&amp;TEXT(MOD((HOUR(F224)*3600+MINUTE(F224)*60+SECOND(F224))/$I$2,60),"00")&amp;"/km"</f>
        <v>0</v>
      </c>
      <c r="H224" s="21">
        <f>F224-$F$4</f>
        <v>0</v>
      </c>
      <c r="I224" s="21">
        <f>F224-INDEX($F$4:$F$1170,MATCH(D224,$D$4:$D$1170,0))</f>
        <v>0</v>
      </c>
    </row>
    <row r="225" spans="1:9" ht="15" customHeight="1">
      <c r="A225" s="18">
        <v>222</v>
      </c>
      <c r="B225" s="19" t="s">
        <v>358</v>
      </c>
      <c r="C225" s="19" t="s">
        <v>618</v>
      </c>
      <c r="D225" s="20" t="s">
        <v>33</v>
      </c>
      <c r="E225" s="19" t="s">
        <v>55</v>
      </c>
      <c r="F225" s="20" t="s">
        <v>619</v>
      </c>
      <c r="G225" s="20">
        <f>TEXT(INT((HOUR(F225)*3600+MINUTE(F225)*60+SECOND(F225))/$I$2/60),"0")&amp;"."&amp;TEXT(MOD((HOUR(F225)*3600+MINUTE(F225)*60+SECOND(F225))/$I$2,60),"00")&amp;"/km"</f>
        <v>0</v>
      </c>
      <c r="H225" s="21">
        <f>F225-$F$4</f>
        <v>0</v>
      </c>
      <c r="I225" s="21">
        <f>F225-INDEX($F$4:$F$1170,MATCH(D225,$D$4:$D$1170,0))</f>
        <v>0</v>
      </c>
    </row>
    <row r="226" spans="1:9" ht="15" customHeight="1">
      <c r="A226" s="18">
        <v>223</v>
      </c>
      <c r="B226" s="19" t="s">
        <v>620</v>
      </c>
      <c r="C226" s="19" t="s">
        <v>58</v>
      </c>
      <c r="D226" s="20" t="s">
        <v>14</v>
      </c>
      <c r="E226" s="19" t="s">
        <v>84</v>
      </c>
      <c r="F226" s="20" t="s">
        <v>621</v>
      </c>
      <c r="G226" s="20">
        <f>TEXT(INT((HOUR(F226)*3600+MINUTE(F226)*60+SECOND(F226))/$I$2/60),"0")&amp;"."&amp;TEXT(MOD((HOUR(F226)*3600+MINUTE(F226)*60+SECOND(F226))/$I$2,60),"00")&amp;"/km"</f>
        <v>0</v>
      </c>
      <c r="H226" s="21">
        <f>F226-$F$4</f>
        <v>0</v>
      </c>
      <c r="I226" s="21">
        <f>F226-INDEX($F$4:$F$1170,MATCH(D226,$D$4:$D$1170,0))</f>
        <v>0</v>
      </c>
    </row>
    <row r="227" spans="1:9" ht="15" customHeight="1">
      <c r="A227" s="18">
        <v>224</v>
      </c>
      <c r="B227" s="19" t="s">
        <v>303</v>
      </c>
      <c r="C227" s="19" t="s">
        <v>299</v>
      </c>
      <c r="D227" s="20" t="s">
        <v>33</v>
      </c>
      <c r="E227" s="19" t="s">
        <v>124</v>
      </c>
      <c r="F227" s="20" t="s">
        <v>622</v>
      </c>
      <c r="G227" s="20">
        <f>TEXT(INT((HOUR(F227)*3600+MINUTE(F227)*60+SECOND(F227))/$I$2/60),"0")&amp;"."&amp;TEXT(MOD((HOUR(F227)*3600+MINUTE(F227)*60+SECOND(F227))/$I$2,60),"00")&amp;"/km"</f>
        <v>0</v>
      </c>
      <c r="H227" s="21">
        <f>F227-$F$4</f>
        <v>0</v>
      </c>
      <c r="I227" s="21">
        <f>F227-INDEX($F$4:$F$1170,MATCH(D227,$D$4:$D$1170,0))</f>
        <v>0</v>
      </c>
    </row>
    <row r="228" spans="1:9" ht="15" customHeight="1">
      <c r="A228" s="18">
        <v>225</v>
      </c>
      <c r="B228" s="19" t="s">
        <v>623</v>
      </c>
      <c r="C228" s="19" t="s">
        <v>219</v>
      </c>
      <c r="D228" s="20" t="s">
        <v>131</v>
      </c>
      <c r="E228" s="19" t="s">
        <v>69</v>
      </c>
      <c r="F228" s="20" t="s">
        <v>624</v>
      </c>
      <c r="G228" s="20">
        <f>TEXT(INT((HOUR(F228)*3600+MINUTE(F228)*60+SECOND(F228))/$I$2/60),"0")&amp;"."&amp;TEXT(MOD((HOUR(F228)*3600+MINUTE(F228)*60+SECOND(F228))/$I$2,60),"00")&amp;"/km"</f>
        <v>0</v>
      </c>
      <c r="H228" s="21">
        <f>F228-$F$4</f>
        <v>0</v>
      </c>
      <c r="I228" s="21">
        <f>F228-INDEX($F$4:$F$1170,MATCH(D228,$D$4:$D$1170,0))</f>
        <v>0</v>
      </c>
    </row>
    <row r="229" spans="1:9" ht="15" customHeight="1">
      <c r="A229" s="18">
        <v>226</v>
      </c>
      <c r="B229" s="19" t="s">
        <v>625</v>
      </c>
      <c r="C229" s="19" t="s">
        <v>68</v>
      </c>
      <c r="D229" s="20" t="s">
        <v>603</v>
      </c>
      <c r="E229" s="19" t="s">
        <v>626</v>
      </c>
      <c r="F229" s="20" t="s">
        <v>627</v>
      </c>
      <c r="G229" s="20">
        <f>TEXT(INT((HOUR(F229)*3600+MINUTE(F229)*60+SECOND(F229))/$I$2/60),"0")&amp;"."&amp;TEXT(MOD((HOUR(F229)*3600+MINUTE(F229)*60+SECOND(F229))/$I$2,60),"00")&amp;"/km"</f>
        <v>0</v>
      </c>
      <c r="H229" s="21">
        <f>F229-$F$4</f>
        <v>0</v>
      </c>
      <c r="I229" s="21">
        <f>F229-INDEX($F$4:$F$1170,MATCH(D229,$D$4:$D$1170,0))</f>
        <v>0</v>
      </c>
    </row>
    <row r="230" spans="1:9" ht="15" customHeight="1">
      <c r="A230" s="18">
        <v>227</v>
      </c>
      <c r="B230" s="19" t="s">
        <v>628</v>
      </c>
      <c r="C230" s="19" t="s">
        <v>629</v>
      </c>
      <c r="D230" s="20" t="s">
        <v>496</v>
      </c>
      <c r="E230" s="19" t="s">
        <v>112</v>
      </c>
      <c r="F230" s="20" t="s">
        <v>630</v>
      </c>
      <c r="G230" s="20">
        <f>TEXT(INT((HOUR(F230)*3600+MINUTE(F230)*60+SECOND(F230))/$I$2/60),"0")&amp;"."&amp;TEXT(MOD((HOUR(F230)*3600+MINUTE(F230)*60+SECOND(F230))/$I$2,60),"00")&amp;"/km"</f>
        <v>0</v>
      </c>
      <c r="H230" s="21">
        <f>F230-$F$4</f>
        <v>0</v>
      </c>
      <c r="I230" s="21">
        <f>F230-INDEX($F$4:$F$1170,MATCH(D230,$D$4:$D$1170,0))</f>
        <v>0</v>
      </c>
    </row>
    <row r="231" spans="1:9" ht="15" customHeight="1">
      <c r="A231" s="18">
        <v>228</v>
      </c>
      <c r="B231" s="19" t="s">
        <v>631</v>
      </c>
      <c r="C231" s="19" t="s">
        <v>632</v>
      </c>
      <c r="D231" s="20" t="s">
        <v>399</v>
      </c>
      <c r="E231" s="19" t="s">
        <v>69</v>
      </c>
      <c r="F231" s="20" t="s">
        <v>633</v>
      </c>
      <c r="G231" s="20">
        <f>TEXT(INT((HOUR(F231)*3600+MINUTE(F231)*60+SECOND(F231))/$I$2/60),"0")&amp;"."&amp;TEXT(MOD((HOUR(F231)*3600+MINUTE(F231)*60+SECOND(F231))/$I$2,60),"00")&amp;"/km"</f>
        <v>0</v>
      </c>
      <c r="H231" s="21">
        <f>F231-$F$4</f>
        <v>0</v>
      </c>
      <c r="I231" s="21">
        <f>F231-INDEX($F$4:$F$1170,MATCH(D231,$D$4:$D$1170,0))</f>
        <v>0</v>
      </c>
    </row>
    <row r="232" spans="1:9" ht="15" customHeight="1">
      <c r="A232" s="18">
        <v>229</v>
      </c>
      <c r="B232" s="19" t="s">
        <v>634</v>
      </c>
      <c r="C232" s="19" t="s">
        <v>127</v>
      </c>
      <c r="D232" s="20" t="s">
        <v>33</v>
      </c>
      <c r="E232" s="19" t="s">
        <v>149</v>
      </c>
      <c r="F232" s="20" t="s">
        <v>635</v>
      </c>
      <c r="G232" s="20">
        <f>TEXT(INT((HOUR(F232)*3600+MINUTE(F232)*60+SECOND(F232))/$I$2/60),"0")&amp;"."&amp;TEXT(MOD((HOUR(F232)*3600+MINUTE(F232)*60+SECOND(F232))/$I$2,60),"00")&amp;"/km"</f>
        <v>0</v>
      </c>
      <c r="H232" s="21">
        <f>F232-$F$4</f>
        <v>0</v>
      </c>
      <c r="I232" s="21">
        <f>F232-INDEX($F$4:$F$1170,MATCH(D232,$D$4:$D$1170,0))</f>
        <v>0</v>
      </c>
    </row>
    <row r="233" spans="1:9" ht="15" customHeight="1">
      <c r="A233" s="18">
        <v>230</v>
      </c>
      <c r="B233" s="19" t="s">
        <v>636</v>
      </c>
      <c r="C233" s="19" t="s">
        <v>483</v>
      </c>
      <c r="D233" s="20" t="s">
        <v>131</v>
      </c>
      <c r="E233" s="19" t="s">
        <v>46</v>
      </c>
      <c r="F233" s="20" t="s">
        <v>637</v>
      </c>
      <c r="G233" s="20">
        <f>TEXT(INT((HOUR(F233)*3600+MINUTE(F233)*60+SECOND(F233))/$I$2/60),"0")&amp;"."&amp;TEXT(MOD((HOUR(F233)*3600+MINUTE(F233)*60+SECOND(F233))/$I$2,60),"00")&amp;"/km"</f>
        <v>0</v>
      </c>
      <c r="H233" s="21">
        <f>F233-$F$4</f>
        <v>0</v>
      </c>
      <c r="I233" s="21">
        <f>F233-INDEX($F$4:$F$1170,MATCH(D233,$D$4:$D$1170,0))</f>
        <v>0</v>
      </c>
    </row>
    <row r="234" spans="1:9" ht="15" customHeight="1">
      <c r="A234" s="18">
        <v>231</v>
      </c>
      <c r="B234" s="19" t="s">
        <v>638</v>
      </c>
      <c r="C234" s="19" t="s">
        <v>441</v>
      </c>
      <c r="D234" s="20" t="s">
        <v>477</v>
      </c>
      <c r="E234" s="19" t="s">
        <v>639</v>
      </c>
      <c r="F234" s="20" t="s">
        <v>640</v>
      </c>
      <c r="G234" s="20">
        <f>TEXT(INT((HOUR(F234)*3600+MINUTE(F234)*60+SECOND(F234))/$I$2/60),"0")&amp;"."&amp;TEXT(MOD((HOUR(F234)*3600+MINUTE(F234)*60+SECOND(F234))/$I$2,60),"00")&amp;"/km"</f>
        <v>0</v>
      </c>
      <c r="H234" s="21">
        <f>F234-$F$4</f>
        <v>0</v>
      </c>
      <c r="I234" s="21">
        <f>F234-INDEX($F$4:$F$1170,MATCH(D234,$D$4:$D$1170,0))</f>
        <v>0</v>
      </c>
    </row>
    <row r="235" spans="1:9" ht="15" customHeight="1">
      <c r="A235" s="18">
        <v>232</v>
      </c>
      <c r="B235" s="19" t="s">
        <v>458</v>
      </c>
      <c r="C235" s="19" t="s">
        <v>641</v>
      </c>
      <c r="D235" s="20" t="s">
        <v>19</v>
      </c>
      <c r="E235" s="19" t="s">
        <v>460</v>
      </c>
      <c r="F235" s="20" t="s">
        <v>642</v>
      </c>
      <c r="G235" s="20">
        <f>TEXT(INT((HOUR(F235)*3600+MINUTE(F235)*60+SECOND(F235))/$I$2/60),"0")&amp;"."&amp;TEXT(MOD((HOUR(F235)*3600+MINUTE(F235)*60+SECOND(F235))/$I$2,60),"00")&amp;"/km"</f>
        <v>0</v>
      </c>
      <c r="H235" s="21">
        <f>F235-$F$4</f>
        <v>0</v>
      </c>
      <c r="I235" s="21">
        <f>F235-INDEX($F$4:$F$1170,MATCH(D235,$D$4:$D$1170,0))</f>
        <v>0</v>
      </c>
    </row>
    <row r="236" spans="1:9" ht="15" customHeight="1">
      <c r="A236" s="18">
        <v>233</v>
      </c>
      <c r="B236" s="19" t="s">
        <v>643</v>
      </c>
      <c r="C236" s="19" t="s">
        <v>644</v>
      </c>
      <c r="D236" s="20" t="s">
        <v>645</v>
      </c>
      <c r="E236" s="19" t="s">
        <v>587</v>
      </c>
      <c r="F236" s="20" t="s">
        <v>646</v>
      </c>
      <c r="G236" s="20">
        <f>TEXT(INT((HOUR(F236)*3600+MINUTE(F236)*60+SECOND(F236))/$I$2/60),"0")&amp;"."&amp;TEXT(MOD((HOUR(F236)*3600+MINUTE(F236)*60+SECOND(F236))/$I$2,60),"00")&amp;"/km"</f>
        <v>0</v>
      </c>
      <c r="H236" s="21">
        <f>F236-$F$4</f>
        <v>0</v>
      </c>
      <c r="I236" s="21">
        <f>F236-INDEX($F$4:$F$1170,MATCH(D236,$D$4:$D$1170,0))</f>
        <v>0</v>
      </c>
    </row>
    <row r="237" spans="1:9" ht="15" customHeight="1">
      <c r="A237" s="18">
        <v>234</v>
      </c>
      <c r="B237" s="19" t="s">
        <v>647</v>
      </c>
      <c r="C237" s="19" t="s">
        <v>648</v>
      </c>
      <c r="D237" s="20" t="s">
        <v>477</v>
      </c>
      <c r="E237" s="19" t="s">
        <v>160</v>
      </c>
      <c r="F237" s="20" t="s">
        <v>649</v>
      </c>
      <c r="G237" s="20">
        <f>TEXT(INT((HOUR(F237)*3600+MINUTE(F237)*60+SECOND(F237))/$I$2/60),"0")&amp;"."&amp;TEXT(MOD((HOUR(F237)*3600+MINUTE(F237)*60+SECOND(F237))/$I$2,60),"00")&amp;"/km"</f>
        <v>0</v>
      </c>
      <c r="H237" s="21">
        <f>F237-$F$4</f>
        <v>0</v>
      </c>
      <c r="I237" s="21">
        <f>F237-INDEX($F$4:$F$1170,MATCH(D237,$D$4:$D$1170,0))</f>
        <v>0</v>
      </c>
    </row>
    <row r="238" spans="1:9" ht="15" customHeight="1">
      <c r="A238" s="18">
        <v>235</v>
      </c>
      <c r="B238" s="19" t="s">
        <v>650</v>
      </c>
      <c r="C238" s="19" t="s">
        <v>651</v>
      </c>
      <c r="D238" s="20" t="s">
        <v>279</v>
      </c>
      <c r="E238" s="19" t="s">
        <v>42</v>
      </c>
      <c r="F238" s="20" t="s">
        <v>652</v>
      </c>
      <c r="G238" s="20">
        <f>TEXT(INT((HOUR(F238)*3600+MINUTE(F238)*60+SECOND(F238))/$I$2/60),"0")&amp;"."&amp;TEXT(MOD((HOUR(F238)*3600+MINUTE(F238)*60+SECOND(F238))/$I$2,60),"00")&amp;"/km"</f>
        <v>0</v>
      </c>
      <c r="H238" s="21">
        <f>F238-$F$4</f>
        <v>0</v>
      </c>
      <c r="I238" s="21">
        <f>F238-INDEX($F$4:$F$1170,MATCH(D238,$D$4:$D$1170,0))</f>
        <v>0</v>
      </c>
    </row>
    <row r="239" spans="1:9" ht="15" customHeight="1">
      <c r="A239" s="18">
        <v>236</v>
      </c>
      <c r="B239" s="19" t="s">
        <v>653</v>
      </c>
      <c r="C239" s="19" t="s">
        <v>654</v>
      </c>
      <c r="D239" s="20" t="s">
        <v>50</v>
      </c>
      <c r="E239" s="19" t="s">
        <v>124</v>
      </c>
      <c r="F239" s="20" t="s">
        <v>652</v>
      </c>
      <c r="G239" s="20">
        <f>TEXT(INT((HOUR(F239)*3600+MINUTE(F239)*60+SECOND(F239))/$I$2/60),"0")&amp;"."&amp;TEXT(MOD((HOUR(F239)*3600+MINUTE(F239)*60+SECOND(F239))/$I$2,60),"00")&amp;"/km"</f>
        <v>0</v>
      </c>
      <c r="H239" s="21">
        <f>F239-$F$4</f>
        <v>0</v>
      </c>
      <c r="I239" s="21">
        <f>F239-INDEX($F$4:$F$1170,MATCH(D239,$D$4:$D$1170,0))</f>
        <v>0</v>
      </c>
    </row>
    <row r="240" spans="1:9" ht="15" customHeight="1">
      <c r="A240" s="18">
        <v>237</v>
      </c>
      <c r="B240" s="19" t="s">
        <v>655</v>
      </c>
      <c r="C240" s="19" t="s">
        <v>268</v>
      </c>
      <c r="D240" s="20" t="s">
        <v>14</v>
      </c>
      <c r="E240" s="19" t="s">
        <v>160</v>
      </c>
      <c r="F240" s="20" t="s">
        <v>656</v>
      </c>
      <c r="G240" s="20">
        <f>TEXT(INT((HOUR(F240)*3600+MINUTE(F240)*60+SECOND(F240))/$I$2/60),"0")&amp;"."&amp;TEXT(MOD((HOUR(F240)*3600+MINUTE(F240)*60+SECOND(F240))/$I$2,60),"00")&amp;"/km"</f>
        <v>0</v>
      </c>
      <c r="H240" s="21">
        <f>F240-$F$4</f>
        <v>0</v>
      </c>
      <c r="I240" s="21">
        <f>F240-INDEX($F$4:$F$1170,MATCH(D240,$D$4:$D$1170,0))</f>
        <v>0</v>
      </c>
    </row>
    <row r="241" spans="1:9" ht="15" customHeight="1">
      <c r="A241" s="18">
        <v>238</v>
      </c>
      <c r="B241" s="19" t="s">
        <v>657</v>
      </c>
      <c r="C241" s="19" t="s">
        <v>658</v>
      </c>
      <c r="D241" s="20" t="s">
        <v>28</v>
      </c>
      <c r="E241" s="19" t="s">
        <v>24</v>
      </c>
      <c r="F241" s="20" t="s">
        <v>659</v>
      </c>
      <c r="G241" s="20">
        <f>TEXT(INT((HOUR(F241)*3600+MINUTE(F241)*60+SECOND(F241))/$I$2/60),"0")&amp;"."&amp;TEXT(MOD((HOUR(F241)*3600+MINUTE(F241)*60+SECOND(F241))/$I$2,60),"00")&amp;"/km"</f>
        <v>0</v>
      </c>
      <c r="H241" s="21">
        <f>F241-$F$4</f>
        <v>0</v>
      </c>
      <c r="I241" s="21">
        <f>F241-INDEX($F$4:$F$1170,MATCH(D241,$D$4:$D$1170,0))</f>
        <v>0</v>
      </c>
    </row>
    <row r="242" spans="1:9" ht="15" customHeight="1">
      <c r="A242" s="18">
        <v>239</v>
      </c>
      <c r="B242" s="19" t="s">
        <v>660</v>
      </c>
      <c r="C242" s="19" t="s">
        <v>661</v>
      </c>
      <c r="D242" s="20" t="s">
        <v>28</v>
      </c>
      <c r="E242" s="19" t="s">
        <v>65</v>
      </c>
      <c r="F242" s="20" t="s">
        <v>662</v>
      </c>
      <c r="G242" s="20">
        <f>TEXT(INT((HOUR(F242)*3600+MINUTE(F242)*60+SECOND(F242))/$I$2/60),"0")&amp;"."&amp;TEXT(MOD((HOUR(F242)*3600+MINUTE(F242)*60+SECOND(F242))/$I$2,60),"00")&amp;"/km"</f>
        <v>0</v>
      </c>
      <c r="H242" s="21">
        <f>F242-$F$4</f>
        <v>0</v>
      </c>
      <c r="I242" s="21">
        <f>F242-INDEX($F$4:$F$1170,MATCH(D242,$D$4:$D$1170,0))</f>
        <v>0</v>
      </c>
    </row>
    <row r="243" spans="1:9" ht="15" customHeight="1">
      <c r="A243" s="18">
        <v>240</v>
      </c>
      <c r="B243" s="19" t="s">
        <v>663</v>
      </c>
      <c r="C243" s="19" t="s">
        <v>219</v>
      </c>
      <c r="D243" s="20" t="s">
        <v>477</v>
      </c>
      <c r="E243" s="19" t="s">
        <v>124</v>
      </c>
      <c r="F243" s="20" t="s">
        <v>664</v>
      </c>
      <c r="G243" s="20">
        <f>TEXT(INT((HOUR(F243)*3600+MINUTE(F243)*60+SECOND(F243))/$I$2/60),"0")&amp;"."&amp;TEXT(MOD((HOUR(F243)*3600+MINUTE(F243)*60+SECOND(F243))/$I$2,60),"00")&amp;"/km"</f>
        <v>0</v>
      </c>
      <c r="H243" s="21">
        <f>F243-$F$4</f>
        <v>0</v>
      </c>
      <c r="I243" s="21">
        <f>F243-INDEX($F$4:$F$1170,MATCH(D243,$D$4:$D$1170,0))</f>
        <v>0</v>
      </c>
    </row>
    <row r="244" spans="1:9" ht="15" customHeight="1">
      <c r="A244" s="18">
        <v>241</v>
      </c>
      <c r="B244" s="19" t="s">
        <v>665</v>
      </c>
      <c r="C244" s="19" t="s">
        <v>666</v>
      </c>
      <c r="D244" s="20" t="s">
        <v>326</v>
      </c>
      <c r="E244" s="19" t="s">
        <v>124</v>
      </c>
      <c r="F244" s="20" t="s">
        <v>667</v>
      </c>
      <c r="G244" s="20">
        <f>TEXT(INT((HOUR(F244)*3600+MINUTE(F244)*60+SECOND(F244))/$I$2/60),"0")&amp;"."&amp;TEXT(MOD((HOUR(F244)*3600+MINUTE(F244)*60+SECOND(F244))/$I$2,60),"00")&amp;"/km"</f>
        <v>0</v>
      </c>
      <c r="H244" s="21">
        <f>F244-$F$4</f>
        <v>0</v>
      </c>
      <c r="I244" s="21">
        <f>F244-INDEX($F$4:$F$1170,MATCH(D244,$D$4:$D$1170,0))</f>
        <v>0</v>
      </c>
    </row>
    <row r="245" spans="1:9" ht="15" customHeight="1">
      <c r="A245" s="18">
        <v>242</v>
      </c>
      <c r="B245" s="19" t="s">
        <v>668</v>
      </c>
      <c r="C245" s="19" t="s">
        <v>669</v>
      </c>
      <c r="D245" s="20" t="s">
        <v>33</v>
      </c>
      <c r="E245" s="19" t="s">
        <v>124</v>
      </c>
      <c r="F245" s="20" t="s">
        <v>670</v>
      </c>
      <c r="G245" s="20">
        <f>TEXT(INT((HOUR(F245)*3600+MINUTE(F245)*60+SECOND(F245))/$I$2/60),"0")&amp;"."&amp;TEXT(MOD((HOUR(F245)*3600+MINUTE(F245)*60+SECOND(F245))/$I$2,60),"00")&amp;"/km"</f>
        <v>0</v>
      </c>
      <c r="H245" s="21">
        <f>F245-$F$4</f>
        <v>0</v>
      </c>
      <c r="I245" s="21">
        <f>F245-INDEX($F$4:$F$1170,MATCH(D245,$D$4:$D$1170,0))</f>
        <v>0</v>
      </c>
    </row>
    <row r="246" spans="1:9" ht="15" customHeight="1">
      <c r="A246" s="18">
        <v>243</v>
      </c>
      <c r="B246" s="19" t="s">
        <v>671</v>
      </c>
      <c r="C246" s="19" t="s">
        <v>492</v>
      </c>
      <c r="D246" s="20" t="s">
        <v>28</v>
      </c>
      <c r="E246" s="19" t="s">
        <v>467</v>
      </c>
      <c r="F246" s="20" t="s">
        <v>672</v>
      </c>
      <c r="G246" s="20">
        <f>TEXT(INT((HOUR(F246)*3600+MINUTE(F246)*60+SECOND(F246))/$I$2/60),"0")&amp;"."&amp;TEXT(MOD((HOUR(F246)*3600+MINUTE(F246)*60+SECOND(F246))/$I$2,60),"00")&amp;"/km"</f>
        <v>0</v>
      </c>
      <c r="H246" s="21">
        <f>F246-$F$4</f>
        <v>0</v>
      </c>
      <c r="I246" s="21">
        <f>F246-INDEX($F$4:$F$1170,MATCH(D246,$D$4:$D$1170,0))</f>
        <v>0</v>
      </c>
    </row>
    <row r="247" spans="1:9" ht="15" customHeight="1">
      <c r="A247" s="18">
        <v>244</v>
      </c>
      <c r="B247" s="19" t="s">
        <v>673</v>
      </c>
      <c r="C247" s="19" t="s">
        <v>674</v>
      </c>
      <c r="D247" s="20" t="s">
        <v>233</v>
      </c>
      <c r="E247" s="19" t="s">
        <v>29</v>
      </c>
      <c r="F247" s="20" t="s">
        <v>675</v>
      </c>
      <c r="G247" s="20">
        <f>TEXT(INT((HOUR(F247)*3600+MINUTE(F247)*60+SECOND(F247))/$I$2/60),"0")&amp;"."&amp;TEXT(MOD((HOUR(F247)*3600+MINUTE(F247)*60+SECOND(F247))/$I$2,60),"00")&amp;"/km"</f>
        <v>0</v>
      </c>
      <c r="H247" s="21">
        <f>F247-$F$4</f>
        <v>0</v>
      </c>
      <c r="I247" s="21">
        <f>F247-INDEX($F$4:$F$1170,MATCH(D247,$D$4:$D$1170,0))</f>
        <v>0</v>
      </c>
    </row>
    <row r="248" spans="1:9" ht="12.75">
      <c r="A248" s="18">
        <v>245</v>
      </c>
      <c r="B248" s="19" t="s">
        <v>676</v>
      </c>
      <c r="C248" s="19" t="s">
        <v>677</v>
      </c>
      <c r="D248" s="20" t="s">
        <v>233</v>
      </c>
      <c r="E248" s="19" t="s">
        <v>124</v>
      </c>
      <c r="F248" s="20" t="s">
        <v>678</v>
      </c>
      <c r="G248" s="20">
        <f>TEXT(INT((HOUR(F248)*3600+MINUTE(F248)*60+SECOND(F248))/$I$2/60),"0")&amp;"."&amp;TEXT(MOD((HOUR(F248)*3600+MINUTE(F248)*60+SECOND(F248))/$I$2,60),"00")&amp;"/km"</f>
        <v>0</v>
      </c>
      <c r="H248" s="21">
        <f>F248-$F$4</f>
        <v>0</v>
      </c>
      <c r="I248" s="21">
        <f>F248-INDEX($F$4:$F$1170,MATCH(D248,$D$4:$D$1170,0))</f>
        <v>0</v>
      </c>
    </row>
    <row r="249" spans="1:9" ht="12.75">
      <c r="A249" s="18">
        <v>246</v>
      </c>
      <c r="B249" s="19" t="s">
        <v>679</v>
      </c>
      <c r="C249" s="19" t="s">
        <v>680</v>
      </c>
      <c r="D249" s="20" t="s">
        <v>14</v>
      </c>
      <c r="E249" s="19" t="s">
        <v>149</v>
      </c>
      <c r="F249" s="20" t="s">
        <v>681</v>
      </c>
      <c r="G249" s="20">
        <f>TEXT(INT((HOUR(F249)*3600+MINUTE(F249)*60+SECOND(F249))/$I$2/60),"0")&amp;"."&amp;TEXT(MOD((HOUR(F249)*3600+MINUTE(F249)*60+SECOND(F249))/$I$2,60),"00")&amp;"/km"</f>
        <v>0</v>
      </c>
      <c r="H249" s="21">
        <f>F249-$F$4</f>
        <v>0</v>
      </c>
      <c r="I249" s="21">
        <f>F249-INDEX($F$4:$F$1170,MATCH(D249,$D$4:$D$1170,0))</f>
        <v>0</v>
      </c>
    </row>
    <row r="250" spans="1:9" ht="12.75">
      <c r="A250" s="18">
        <v>247</v>
      </c>
      <c r="B250" s="19" t="s">
        <v>682</v>
      </c>
      <c r="C250" s="19" t="s">
        <v>18</v>
      </c>
      <c r="D250" s="20" t="s">
        <v>33</v>
      </c>
      <c r="E250" s="19" t="s">
        <v>91</v>
      </c>
      <c r="F250" s="20" t="s">
        <v>681</v>
      </c>
      <c r="G250" s="20">
        <f>TEXT(INT((HOUR(F250)*3600+MINUTE(F250)*60+SECOND(F250))/$I$2/60),"0")&amp;"."&amp;TEXT(MOD((HOUR(F250)*3600+MINUTE(F250)*60+SECOND(F250))/$I$2,60),"00")&amp;"/km"</f>
        <v>0</v>
      </c>
      <c r="H250" s="21">
        <f>F250-$F$4</f>
        <v>0</v>
      </c>
      <c r="I250" s="21">
        <f>F250-INDEX($F$4:$F$1170,MATCH(D250,$D$4:$D$1170,0))</f>
        <v>0</v>
      </c>
    </row>
    <row r="251" spans="1:9" ht="12.75">
      <c r="A251" s="18">
        <v>248</v>
      </c>
      <c r="B251" s="19" t="s">
        <v>683</v>
      </c>
      <c r="C251" s="19" t="s">
        <v>297</v>
      </c>
      <c r="D251" s="20" t="s">
        <v>131</v>
      </c>
      <c r="E251" s="19" t="s">
        <v>317</v>
      </c>
      <c r="F251" s="20" t="s">
        <v>684</v>
      </c>
      <c r="G251" s="20">
        <f>TEXT(INT((HOUR(F251)*3600+MINUTE(F251)*60+SECOND(F251))/$I$2/60),"0")&amp;"."&amp;TEXT(MOD((HOUR(F251)*3600+MINUTE(F251)*60+SECOND(F251))/$I$2,60),"00")&amp;"/km"</f>
        <v>0</v>
      </c>
      <c r="H251" s="21">
        <f>F251-$F$4</f>
        <v>0</v>
      </c>
      <c r="I251" s="21">
        <f>F251-INDEX($F$4:$F$1170,MATCH(D251,$D$4:$D$1170,0))</f>
        <v>0</v>
      </c>
    </row>
    <row r="252" spans="1:9" ht="12.75">
      <c r="A252" s="18">
        <v>249</v>
      </c>
      <c r="B252" s="19" t="s">
        <v>685</v>
      </c>
      <c r="C252" s="19" t="s">
        <v>134</v>
      </c>
      <c r="D252" s="20" t="s">
        <v>33</v>
      </c>
      <c r="E252" s="19" t="s">
        <v>467</v>
      </c>
      <c r="F252" s="20" t="s">
        <v>686</v>
      </c>
      <c r="G252" s="20">
        <f>TEXT(INT((HOUR(F252)*3600+MINUTE(F252)*60+SECOND(F252))/$I$2/60),"0")&amp;"."&amp;TEXT(MOD((HOUR(F252)*3600+MINUTE(F252)*60+SECOND(F252))/$I$2,60),"00")&amp;"/km"</f>
        <v>0</v>
      </c>
      <c r="H252" s="21">
        <f>F252-$F$4</f>
        <v>0</v>
      </c>
      <c r="I252" s="21">
        <f>F252-INDEX($F$4:$F$1170,MATCH(D252,$D$4:$D$1170,0))</f>
        <v>0</v>
      </c>
    </row>
    <row r="253" spans="1:9" ht="12.75">
      <c r="A253" s="18">
        <v>250</v>
      </c>
      <c r="B253" s="19" t="s">
        <v>403</v>
      </c>
      <c r="C253" s="19" t="s">
        <v>687</v>
      </c>
      <c r="D253" s="20" t="s">
        <v>50</v>
      </c>
      <c r="E253" s="19" t="s">
        <v>208</v>
      </c>
      <c r="F253" s="20" t="s">
        <v>688</v>
      </c>
      <c r="G253" s="20">
        <f>TEXT(INT((HOUR(F253)*3600+MINUTE(F253)*60+SECOND(F253))/$I$2/60),"0")&amp;"."&amp;TEXT(MOD((HOUR(F253)*3600+MINUTE(F253)*60+SECOND(F253))/$I$2,60),"00")&amp;"/km"</f>
        <v>0</v>
      </c>
      <c r="H253" s="21">
        <f>F253-$F$4</f>
        <v>0</v>
      </c>
      <c r="I253" s="21">
        <f>F253-INDEX($F$4:$F$1170,MATCH(D253,$D$4:$D$1170,0))</f>
        <v>0</v>
      </c>
    </row>
    <row r="254" spans="1:9" ht="12.75">
      <c r="A254" s="18">
        <v>251</v>
      </c>
      <c r="B254" s="19" t="s">
        <v>689</v>
      </c>
      <c r="C254" s="19" t="s">
        <v>690</v>
      </c>
      <c r="D254" s="20" t="s">
        <v>496</v>
      </c>
      <c r="E254" s="19" t="s">
        <v>317</v>
      </c>
      <c r="F254" s="20" t="s">
        <v>691</v>
      </c>
      <c r="G254" s="20">
        <f>TEXT(INT((HOUR(F254)*3600+MINUTE(F254)*60+SECOND(F254))/$I$2/60),"0")&amp;"."&amp;TEXT(MOD((HOUR(F254)*3600+MINUTE(F254)*60+SECOND(F254))/$I$2,60),"00")&amp;"/km"</f>
        <v>0</v>
      </c>
      <c r="H254" s="21">
        <f>F254-$F$4</f>
        <v>0</v>
      </c>
      <c r="I254" s="21">
        <f>F254-INDEX($F$4:$F$1170,MATCH(D254,$D$4:$D$1170,0))</f>
        <v>0</v>
      </c>
    </row>
    <row r="255" spans="1:9" ht="12.75">
      <c r="A255" s="18">
        <v>252</v>
      </c>
      <c r="B255" s="19" t="s">
        <v>692</v>
      </c>
      <c r="C255" s="19" t="s">
        <v>148</v>
      </c>
      <c r="D255" s="20" t="s">
        <v>14</v>
      </c>
      <c r="E255" s="19" t="s">
        <v>160</v>
      </c>
      <c r="F255" s="20" t="s">
        <v>693</v>
      </c>
      <c r="G255" s="20">
        <f>TEXT(INT((HOUR(F255)*3600+MINUTE(F255)*60+SECOND(F255))/$I$2/60),"0")&amp;"."&amp;TEXT(MOD((HOUR(F255)*3600+MINUTE(F255)*60+SECOND(F255))/$I$2,60),"00")&amp;"/km"</f>
        <v>0</v>
      </c>
      <c r="H255" s="21">
        <f>F255-$F$4</f>
        <v>0</v>
      </c>
      <c r="I255" s="21">
        <f>F255-INDEX($F$4:$F$1170,MATCH(D255,$D$4:$D$1170,0))</f>
        <v>0</v>
      </c>
    </row>
    <row r="256" spans="1:9" ht="12.75">
      <c r="A256" s="18">
        <v>253</v>
      </c>
      <c r="B256" s="19" t="s">
        <v>694</v>
      </c>
      <c r="C256" s="19" t="s">
        <v>159</v>
      </c>
      <c r="D256" s="20" t="s">
        <v>14</v>
      </c>
      <c r="E256" s="19" t="s">
        <v>160</v>
      </c>
      <c r="F256" s="20" t="s">
        <v>695</v>
      </c>
      <c r="G256" s="20">
        <f>TEXT(INT((HOUR(F256)*3600+MINUTE(F256)*60+SECOND(F256))/$I$2/60),"0")&amp;"."&amp;TEXT(MOD((HOUR(F256)*3600+MINUTE(F256)*60+SECOND(F256))/$I$2,60),"00")&amp;"/km"</f>
        <v>0</v>
      </c>
      <c r="H256" s="21">
        <f>F256-$F$4</f>
        <v>0</v>
      </c>
      <c r="I256" s="21">
        <f>F256-INDEX($F$4:$F$1170,MATCH(D256,$D$4:$D$1170,0))</f>
        <v>0</v>
      </c>
    </row>
    <row r="257" spans="1:9" ht="12.75">
      <c r="A257" s="18">
        <v>254</v>
      </c>
      <c r="B257" s="19" t="s">
        <v>696</v>
      </c>
      <c r="C257" s="19" t="s">
        <v>697</v>
      </c>
      <c r="D257" s="20" t="s">
        <v>603</v>
      </c>
      <c r="E257" s="19" t="s">
        <v>698</v>
      </c>
      <c r="F257" s="20" t="s">
        <v>699</v>
      </c>
      <c r="G257" s="20">
        <f>TEXT(INT((HOUR(F257)*3600+MINUTE(F257)*60+SECOND(F257))/$I$2/60),"0")&amp;"."&amp;TEXT(MOD((HOUR(F257)*3600+MINUTE(F257)*60+SECOND(F257))/$I$2,60),"00")&amp;"/km"</f>
        <v>0</v>
      </c>
      <c r="H257" s="21">
        <f>F257-$F$4</f>
        <v>0</v>
      </c>
      <c r="I257" s="21">
        <f>F257-INDEX($F$4:$F$1170,MATCH(D257,$D$4:$D$1170,0))</f>
        <v>0</v>
      </c>
    </row>
    <row r="258" spans="1:9" ht="12.75">
      <c r="A258" s="18">
        <v>255</v>
      </c>
      <c r="B258" s="19" t="s">
        <v>700</v>
      </c>
      <c r="C258" s="19" t="s">
        <v>701</v>
      </c>
      <c r="D258" s="20" t="s">
        <v>50</v>
      </c>
      <c r="E258" s="19" t="s">
        <v>29</v>
      </c>
      <c r="F258" s="20" t="s">
        <v>702</v>
      </c>
      <c r="G258" s="20">
        <f>TEXT(INT((HOUR(F258)*3600+MINUTE(F258)*60+SECOND(F258))/$I$2/60),"0")&amp;"."&amp;TEXT(MOD((HOUR(F258)*3600+MINUTE(F258)*60+SECOND(F258))/$I$2,60),"00")&amp;"/km"</f>
        <v>0</v>
      </c>
      <c r="H258" s="21">
        <f>F258-$F$4</f>
        <v>0</v>
      </c>
      <c r="I258" s="21">
        <f>F258-INDEX($F$4:$F$1170,MATCH(D258,$D$4:$D$1170,0))</f>
        <v>0</v>
      </c>
    </row>
    <row r="259" spans="1:9" ht="12.75">
      <c r="A259" s="18">
        <v>256</v>
      </c>
      <c r="B259" s="19" t="s">
        <v>703</v>
      </c>
      <c r="C259" s="19" t="s">
        <v>704</v>
      </c>
      <c r="D259" s="20" t="s">
        <v>28</v>
      </c>
      <c r="E259" s="19" t="s">
        <v>69</v>
      </c>
      <c r="F259" s="20" t="s">
        <v>705</v>
      </c>
      <c r="G259" s="20">
        <f>TEXT(INT((HOUR(F259)*3600+MINUTE(F259)*60+SECOND(F259))/$I$2/60),"0")&amp;"."&amp;TEXT(MOD((HOUR(F259)*3600+MINUTE(F259)*60+SECOND(F259))/$I$2,60),"00")&amp;"/km"</f>
        <v>0</v>
      </c>
      <c r="H259" s="21">
        <f>F259-$F$4</f>
        <v>0</v>
      </c>
      <c r="I259" s="21">
        <f>F259-INDEX($F$4:$F$1170,MATCH(D259,$D$4:$D$1170,0))</f>
        <v>0</v>
      </c>
    </row>
    <row r="260" spans="1:9" ht="12.75">
      <c r="A260" s="18">
        <v>257</v>
      </c>
      <c r="B260" s="19" t="s">
        <v>706</v>
      </c>
      <c r="C260" s="19" t="s">
        <v>707</v>
      </c>
      <c r="D260" s="20" t="s">
        <v>233</v>
      </c>
      <c r="E260" s="19" t="s">
        <v>467</v>
      </c>
      <c r="F260" s="20" t="s">
        <v>708</v>
      </c>
      <c r="G260" s="20">
        <f>TEXT(INT((HOUR(F260)*3600+MINUTE(F260)*60+SECOND(F260))/$I$2/60),"0")&amp;"."&amp;TEXT(MOD((HOUR(F260)*3600+MINUTE(F260)*60+SECOND(F260))/$I$2,60),"00")&amp;"/km"</f>
        <v>0</v>
      </c>
      <c r="H260" s="21">
        <f>F260-$F$4</f>
        <v>0</v>
      </c>
      <c r="I260" s="21">
        <f>F260-INDEX($F$4:$F$1170,MATCH(D260,$D$4:$D$1170,0))</f>
        <v>0</v>
      </c>
    </row>
    <row r="261" spans="1:9" ht="12.75">
      <c r="A261" s="18">
        <v>258</v>
      </c>
      <c r="B261" s="19" t="s">
        <v>709</v>
      </c>
      <c r="C261" s="19" t="s">
        <v>18</v>
      </c>
      <c r="D261" s="20" t="s">
        <v>279</v>
      </c>
      <c r="E261" s="19" t="s">
        <v>29</v>
      </c>
      <c r="F261" s="20" t="s">
        <v>710</v>
      </c>
      <c r="G261" s="20">
        <f>TEXT(INT((HOUR(F261)*3600+MINUTE(F261)*60+SECOND(F261))/$I$2/60),"0")&amp;"."&amp;TEXT(MOD((HOUR(F261)*3600+MINUTE(F261)*60+SECOND(F261))/$I$2,60),"00")&amp;"/km"</f>
        <v>0</v>
      </c>
      <c r="H261" s="21">
        <f>F261-$F$4</f>
        <v>0</v>
      </c>
      <c r="I261" s="21">
        <f>F261-INDEX($F$4:$F$1170,MATCH(D261,$D$4:$D$1170,0))</f>
        <v>0</v>
      </c>
    </row>
    <row r="262" spans="1:9" ht="12.75">
      <c r="A262" s="18">
        <v>259</v>
      </c>
      <c r="B262" s="19" t="s">
        <v>711</v>
      </c>
      <c r="C262" s="19" t="s">
        <v>98</v>
      </c>
      <c r="D262" s="20" t="s">
        <v>233</v>
      </c>
      <c r="E262" s="19" t="s">
        <v>467</v>
      </c>
      <c r="F262" s="20" t="s">
        <v>712</v>
      </c>
      <c r="G262" s="20">
        <f>TEXT(INT((HOUR(F262)*3600+MINUTE(F262)*60+SECOND(F262))/$I$2/60),"0")&amp;"."&amp;TEXT(MOD((HOUR(F262)*3600+MINUTE(F262)*60+SECOND(F262))/$I$2,60),"00")&amp;"/km"</f>
        <v>0</v>
      </c>
      <c r="H262" s="21">
        <f>F262-$F$4</f>
        <v>0</v>
      </c>
      <c r="I262" s="21">
        <f>F262-INDEX($F$4:$F$1170,MATCH(D262,$D$4:$D$1170,0))</f>
        <v>0</v>
      </c>
    </row>
    <row r="263" spans="1:9" ht="12.75">
      <c r="A263" s="18">
        <v>260</v>
      </c>
      <c r="B263" s="19" t="s">
        <v>713</v>
      </c>
      <c r="C263" s="19" t="s">
        <v>108</v>
      </c>
      <c r="D263" s="20" t="s">
        <v>28</v>
      </c>
      <c r="E263" s="19" t="s">
        <v>467</v>
      </c>
      <c r="F263" s="20" t="s">
        <v>714</v>
      </c>
      <c r="G263" s="20">
        <f>TEXT(INT((HOUR(F263)*3600+MINUTE(F263)*60+SECOND(F263))/$I$2/60),"0")&amp;"."&amp;TEXT(MOD((HOUR(F263)*3600+MINUTE(F263)*60+SECOND(F263))/$I$2,60),"00")&amp;"/km"</f>
        <v>0</v>
      </c>
      <c r="H263" s="21">
        <f>F263-$F$4</f>
        <v>0</v>
      </c>
      <c r="I263" s="21">
        <f>F263-INDEX($F$4:$F$1170,MATCH(D263,$D$4:$D$1170,0))</f>
        <v>0</v>
      </c>
    </row>
    <row r="264" spans="1:9" ht="12.75">
      <c r="A264" s="18">
        <v>261</v>
      </c>
      <c r="B264" s="19" t="s">
        <v>715</v>
      </c>
      <c r="C264" s="19" t="s">
        <v>716</v>
      </c>
      <c r="D264" s="20" t="s">
        <v>399</v>
      </c>
      <c r="E264" s="19" t="s">
        <v>717</v>
      </c>
      <c r="F264" s="20" t="s">
        <v>718</v>
      </c>
      <c r="G264" s="20">
        <f>TEXT(INT((HOUR(F264)*3600+MINUTE(F264)*60+SECOND(F264))/$I$2/60),"0")&amp;"."&amp;TEXT(MOD((HOUR(F264)*3600+MINUTE(F264)*60+SECOND(F264))/$I$2,60),"00")&amp;"/km"</f>
        <v>0</v>
      </c>
      <c r="H264" s="21">
        <f>F264-$F$4</f>
        <v>0</v>
      </c>
      <c r="I264" s="21">
        <f>F264-INDEX($F$4:$F$1170,MATCH(D264,$D$4:$D$1170,0))</f>
        <v>0</v>
      </c>
    </row>
    <row r="265" spans="1:9" ht="12.75">
      <c r="A265" s="18">
        <v>262</v>
      </c>
      <c r="B265" s="19" t="s">
        <v>719</v>
      </c>
      <c r="C265" s="19" t="s">
        <v>336</v>
      </c>
      <c r="D265" s="20" t="s">
        <v>603</v>
      </c>
      <c r="E265" s="19" t="s">
        <v>149</v>
      </c>
      <c r="F265" s="20" t="s">
        <v>720</v>
      </c>
      <c r="G265" s="20">
        <f>TEXT(INT((HOUR(F265)*3600+MINUTE(F265)*60+SECOND(F265))/$I$2/60),"0")&amp;"."&amp;TEXT(MOD((HOUR(F265)*3600+MINUTE(F265)*60+SECOND(F265))/$I$2,60),"00")&amp;"/km"</f>
        <v>0</v>
      </c>
      <c r="H265" s="21">
        <f>F265-$F$4</f>
        <v>0</v>
      </c>
      <c r="I265" s="21">
        <f>F265-INDEX($F$4:$F$1170,MATCH(D265,$D$4:$D$1170,0))</f>
        <v>0</v>
      </c>
    </row>
    <row r="266" spans="1:9" ht="12.75">
      <c r="A266" s="18">
        <v>263</v>
      </c>
      <c r="B266" s="19" t="s">
        <v>721</v>
      </c>
      <c r="C266" s="19" t="s">
        <v>247</v>
      </c>
      <c r="D266" s="20" t="s">
        <v>131</v>
      </c>
      <c r="E266" s="19" t="s">
        <v>460</v>
      </c>
      <c r="F266" s="20" t="s">
        <v>722</v>
      </c>
      <c r="G266" s="20">
        <f>TEXT(INT((HOUR(F266)*3600+MINUTE(F266)*60+SECOND(F266))/$I$2/60),"0")&amp;"."&amp;TEXT(MOD((HOUR(F266)*3600+MINUTE(F266)*60+SECOND(F266))/$I$2,60),"00")&amp;"/km"</f>
        <v>0</v>
      </c>
      <c r="H266" s="21">
        <f>F266-$F$4</f>
        <v>0</v>
      </c>
      <c r="I266" s="21">
        <f>F266-INDEX($F$4:$F$1170,MATCH(D266,$D$4:$D$1170,0))</f>
        <v>0</v>
      </c>
    </row>
    <row r="267" spans="1:9" ht="12.75">
      <c r="A267" s="18">
        <v>264</v>
      </c>
      <c r="B267" s="19" t="s">
        <v>723</v>
      </c>
      <c r="C267" s="19" t="s">
        <v>87</v>
      </c>
      <c r="D267" s="20" t="s">
        <v>14</v>
      </c>
      <c r="E267" s="19" t="s">
        <v>149</v>
      </c>
      <c r="F267" s="20" t="s">
        <v>724</v>
      </c>
      <c r="G267" s="20">
        <f>TEXT(INT((HOUR(F267)*3600+MINUTE(F267)*60+SECOND(F267))/$I$2/60),"0")&amp;"."&amp;TEXT(MOD((HOUR(F267)*3600+MINUTE(F267)*60+SECOND(F267))/$I$2,60),"00")&amp;"/km"</f>
        <v>0</v>
      </c>
      <c r="H267" s="21">
        <f>F267-$F$4</f>
        <v>0</v>
      </c>
      <c r="I267" s="21">
        <f>F267-INDEX($F$4:$F$1170,MATCH(D267,$D$4:$D$1170,0))</f>
        <v>0</v>
      </c>
    </row>
    <row r="268" spans="1:9" ht="12.75">
      <c r="A268" s="18">
        <v>265</v>
      </c>
      <c r="B268" s="19" t="s">
        <v>725</v>
      </c>
      <c r="C268" s="19" t="s">
        <v>299</v>
      </c>
      <c r="D268" s="20" t="s">
        <v>131</v>
      </c>
      <c r="E268" s="19" t="s">
        <v>55</v>
      </c>
      <c r="F268" s="20" t="s">
        <v>726</v>
      </c>
      <c r="G268" s="20">
        <f>TEXT(INT((HOUR(F268)*3600+MINUTE(F268)*60+SECOND(F268))/$I$2/60),"0")&amp;"."&amp;TEXT(MOD((HOUR(F268)*3600+MINUTE(F268)*60+SECOND(F268))/$I$2,60),"00")&amp;"/km"</f>
        <v>0</v>
      </c>
      <c r="H268" s="21">
        <f>F268-$F$4</f>
        <v>0</v>
      </c>
      <c r="I268" s="21">
        <f>F268-INDEX($F$4:$F$1170,MATCH(D268,$D$4:$D$1170,0))</f>
        <v>0</v>
      </c>
    </row>
    <row r="269" spans="1:9" ht="12.75">
      <c r="A269" s="18">
        <v>266</v>
      </c>
      <c r="B269" s="19" t="s">
        <v>727</v>
      </c>
      <c r="C269" s="19" t="s">
        <v>32</v>
      </c>
      <c r="D269" s="20" t="s">
        <v>14</v>
      </c>
      <c r="E269" s="19" t="s">
        <v>160</v>
      </c>
      <c r="F269" s="20" t="s">
        <v>728</v>
      </c>
      <c r="G269" s="20">
        <f>TEXT(INT((HOUR(F269)*3600+MINUTE(F269)*60+SECOND(F269))/$I$2/60),"0")&amp;"."&amp;TEXT(MOD((HOUR(F269)*3600+MINUTE(F269)*60+SECOND(F269))/$I$2,60),"00")&amp;"/km"</f>
        <v>0</v>
      </c>
      <c r="H269" s="21">
        <f>F269-$F$4</f>
        <v>0</v>
      </c>
      <c r="I269" s="21">
        <f>F269-INDEX($F$4:$F$1170,MATCH(D269,$D$4:$D$1170,0))</f>
        <v>0</v>
      </c>
    </row>
    <row r="270" spans="1:9" ht="12.75">
      <c r="A270" s="18">
        <v>267</v>
      </c>
      <c r="B270" s="19" t="s">
        <v>729</v>
      </c>
      <c r="C270" s="19" t="s">
        <v>730</v>
      </c>
      <c r="D270" s="20" t="s">
        <v>326</v>
      </c>
      <c r="E270" s="19" t="s">
        <v>470</v>
      </c>
      <c r="F270" s="20" t="s">
        <v>731</v>
      </c>
      <c r="G270" s="20">
        <f>TEXT(INT((HOUR(F270)*3600+MINUTE(F270)*60+SECOND(F270))/$I$2/60),"0")&amp;"."&amp;TEXT(MOD((HOUR(F270)*3600+MINUTE(F270)*60+SECOND(F270))/$I$2,60),"00")&amp;"/km"</f>
        <v>0</v>
      </c>
      <c r="H270" s="21">
        <f>F270-$F$4</f>
        <v>0</v>
      </c>
      <c r="I270" s="21">
        <f>F270-INDEX($F$4:$F$1170,MATCH(D270,$D$4:$D$1170,0))</f>
        <v>0</v>
      </c>
    </row>
    <row r="271" spans="1:9" ht="12.75">
      <c r="A271" s="18">
        <v>268</v>
      </c>
      <c r="B271" s="19" t="s">
        <v>732</v>
      </c>
      <c r="C271" s="19" t="s">
        <v>58</v>
      </c>
      <c r="D271" s="20" t="s">
        <v>19</v>
      </c>
      <c r="E271" s="19" t="s">
        <v>149</v>
      </c>
      <c r="F271" s="20" t="s">
        <v>733</v>
      </c>
      <c r="G271" s="20">
        <f>TEXT(INT((HOUR(F271)*3600+MINUTE(F271)*60+SECOND(F271))/$I$2/60),"0")&amp;"."&amp;TEXT(MOD((HOUR(F271)*3600+MINUTE(F271)*60+SECOND(F271))/$I$2,60),"00")&amp;"/km"</f>
        <v>0</v>
      </c>
      <c r="H271" s="21">
        <f>F271-$F$4</f>
        <v>0</v>
      </c>
      <c r="I271" s="21">
        <f>F271-INDEX($F$4:$F$1170,MATCH(D271,$D$4:$D$1170,0))</f>
        <v>0</v>
      </c>
    </row>
    <row r="272" spans="1:9" ht="12.75">
      <c r="A272" s="18">
        <v>269</v>
      </c>
      <c r="B272" s="19" t="s">
        <v>734</v>
      </c>
      <c r="C272" s="19" t="s">
        <v>294</v>
      </c>
      <c r="D272" s="20" t="s">
        <v>131</v>
      </c>
      <c r="E272" s="19" t="s">
        <v>29</v>
      </c>
      <c r="F272" s="20" t="s">
        <v>735</v>
      </c>
      <c r="G272" s="20">
        <f>TEXT(INT((HOUR(F272)*3600+MINUTE(F272)*60+SECOND(F272))/$I$2/60),"0")&amp;"."&amp;TEXT(MOD((HOUR(F272)*3600+MINUTE(F272)*60+SECOND(F272))/$I$2,60),"00")&amp;"/km"</f>
        <v>0</v>
      </c>
      <c r="H272" s="21">
        <f>F272-$F$4</f>
        <v>0</v>
      </c>
      <c r="I272" s="21">
        <f>F272-INDEX($F$4:$F$1170,MATCH(D272,$D$4:$D$1170,0))</f>
        <v>0</v>
      </c>
    </row>
    <row r="273" spans="1:9" ht="12.75">
      <c r="A273" s="18">
        <v>270</v>
      </c>
      <c r="B273" s="19" t="s">
        <v>736</v>
      </c>
      <c r="C273" s="19" t="s">
        <v>444</v>
      </c>
      <c r="D273" s="20" t="s">
        <v>496</v>
      </c>
      <c r="E273" s="19" t="s">
        <v>42</v>
      </c>
      <c r="F273" s="20" t="s">
        <v>737</v>
      </c>
      <c r="G273" s="20">
        <f>TEXT(INT((HOUR(F273)*3600+MINUTE(F273)*60+SECOND(F273))/$I$2/60),"0")&amp;"."&amp;TEXT(MOD((HOUR(F273)*3600+MINUTE(F273)*60+SECOND(F273))/$I$2,60),"00")&amp;"/km"</f>
        <v>0</v>
      </c>
      <c r="H273" s="21">
        <f>F273-$F$4</f>
        <v>0</v>
      </c>
      <c r="I273" s="21">
        <f>F273-INDEX($F$4:$F$1170,MATCH(D273,$D$4:$D$1170,0))</f>
        <v>0</v>
      </c>
    </row>
    <row r="274" spans="1:9" ht="12.75">
      <c r="A274" s="18">
        <v>271</v>
      </c>
      <c r="B274" s="19" t="s">
        <v>738</v>
      </c>
      <c r="C274" s="19" t="s">
        <v>547</v>
      </c>
      <c r="D274" s="20" t="s">
        <v>645</v>
      </c>
      <c r="E274" s="19" t="s">
        <v>367</v>
      </c>
      <c r="F274" s="20" t="s">
        <v>737</v>
      </c>
      <c r="G274" s="20">
        <f>TEXT(INT((HOUR(F274)*3600+MINUTE(F274)*60+SECOND(F274))/$I$2/60),"0")&amp;"."&amp;TEXT(MOD((HOUR(F274)*3600+MINUTE(F274)*60+SECOND(F274))/$I$2,60),"00")&amp;"/km"</f>
        <v>0</v>
      </c>
      <c r="H274" s="21">
        <f>F274-$F$4</f>
        <v>0</v>
      </c>
      <c r="I274" s="21">
        <f>F274-INDEX($F$4:$F$1170,MATCH(D274,$D$4:$D$1170,0))</f>
        <v>0</v>
      </c>
    </row>
    <row r="275" spans="1:9" ht="12.75">
      <c r="A275" s="18">
        <v>272</v>
      </c>
      <c r="B275" s="19" t="s">
        <v>739</v>
      </c>
      <c r="C275" s="19" t="s">
        <v>740</v>
      </c>
      <c r="D275" s="20" t="s">
        <v>33</v>
      </c>
      <c r="E275" s="19" t="s">
        <v>42</v>
      </c>
      <c r="F275" s="20" t="s">
        <v>741</v>
      </c>
      <c r="G275" s="20">
        <f>TEXT(INT((HOUR(F275)*3600+MINUTE(F275)*60+SECOND(F275))/$I$2/60),"0")&amp;"."&amp;TEXT(MOD((HOUR(F275)*3600+MINUTE(F275)*60+SECOND(F275))/$I$2,60),"00")&amp;"/km"</f>
        <v>0</v>
      </c>
      <c r="H275" s="21">
        <f>F275-$F$4</f>
        <v>0</v>
      </c>
      <c r="I275" s="21">
        <f>F275-INDEX($F$4:$F$1170,MATCH(D275,$D$4:$D$1170,0))</f>
        <v>0</v>
      </c>
    </row>
    <row r="276" spans="1:9" ht="12.75">
      <c r="A276" s="18">
        <v>273</v>
      </c>
      <c r="B276" s="19" t="s">
        <v>742</v>
      </c>
      <c r="C276" s="19" t="s">
        <v>743</v>
      </c>
      <c r="D276" s="20" t="s">
        <v>326</v>
      </c>
      <c r="E276" s="19" t="s">
        <v>467</v>
      </c>
      <c r="F276" s="20" t="s">
        <v>741</v>
      </c>
      <c r="G276" s="20">
        <f>TEXT(INT((HOUR(F276)*3600+MINUTE(F276)*60+SECOND(F276))/$I$2/60),"0")&amp;"."&amp;TEXT(MOD((HOUR(F276)*3600+MINUTE(F276)*60+SECOND(F276))/$I$2,60),"00")&amp;"/km"</f>
        <v>0</v>
      </c>
      <c r="H276" s="21">
        <f>F276-$F$4</f>
        <v>0</v>
      </c>
      <c r="I276" s="21">
        <f>F276-INDEX($F$4:$F$1170,MATCH(D276,$D$4:$D$1170,0))</f>
        <v>0</v>
      </c>
    </row>
    <row r="277" spans="1:9" ht="12.75">
      <c r="A277" s="18">
        <v>274</v>
      </c>
      <c r="B277" s="19" t="s">
        <v>744</v>
      </c>
      <c r="C277" s="19" t="s">
        <v>192</v>
      </c>
      <c r="D277" s="20" t="s">
        <v>14</v>
      </c>
      <c r="E277" s="19" t="s">
        <v>639</v>
      </c>
      <c r="F277" s="20" t="s">
        <v>745</v>
      </c>
      <c r="G277" s="20">
        <f>TEXT(INT((HOUR(F277)*3600+MINUTE(F277)*60+SECOND(F277))/$I$2/60),"0")&amp;"."&amp;TEXT(MOD((HOUR(F277)*3600+MINUTE(F277)*60+SECOND(F277))/$I$2,60),"00")&amp;"/km"</f>
        <v>0</v>
      </c>
      <c r="H277" s="21">
        <f>F277-$F$4</f>
        <v>0</v>
      </c>
      <c r="I277" s="21">
        <f>F277-INDEX($F$4:$F$1170,MATCH(D277,$D$4:$D$1170,0))</f>
        <v>0</v>
      </c>
    </row>
    <row r="278" spans="1:9" ht="12.75">
      <c r="A278" s="18">
        <v>275</v>
      </c>
      <c r="B278" s="19" t="s">
        <v>746</v>
      </c>
      <c r="C278" s="19" t="s">
        <v>159</v>
      </c>
      <c r="D278" s="20" t="s">
        <v>131</v>
      </c>
      <c r="E278" s="19" t="s">
        <v>84</v>
      </c>
      <c r="F278" s="20" t="s">
        <v>747</v>
      </c>
      <c r="G278" s="20">
        <f>TEXT(INT((HOUR(F278)*3600+MINUTE(F278)*60+SECOND(F278))/$I$2/60),"0")&amp;"."&amp;TEXT(MOD((HOUR(F278)*3600+MINUTE(F278)*60+SECOND(F278))/$I$2,60),"00")&amp;"/km"</f>
        <v>0</v>
      </c>
      <c r="H278" s="21">
        <f>F278-$F$4</f>
        <v>0</v>
      </c>
      <c r="I278" s="21">
        <f>F278-INDEX($F$4:$F$1170,MATCH(D278,$D$4:$D$1170,0))</f>
        <v>0</v>
      </c>
    </row>
    <row r="279" spans="1:9" ht="12.75">
      <c r="A279" s="18">
        <v>276</v>
      </c>
      <c r="B279" s="19" t="s">
        <v>748</v>
      </c>
      <c r="C279" s="19" t="s">
        <v>749</v>
      </c>
      <c r="D279" s="20" t="s">
        <v>496</v>
      </c>
      <c r="E279" s="19" t="s">
        <v>55</v>
      </c>
      <c r="F279" s="20" t="s">
        <v>750</v>
      </c>
      <c r="G279" s="20">
        <f>TEXT(INT((HOUR(F279)*3600+MINUTE(F279)*60+SECOND(F279))/$I$2/60),"0")&amp;"."&amp;TEXT(MOD((HOUR(F279)*3600+MINUTE(F279)*60+SECOND(F279))/$I$2,60),"00")&amp;"/km"</f>
        <v>0</v>
      </c>
      <c r="H279" s="21">
        <f>F279-$F$4</f>
        <v>0</v>
      </c>
      <c r="I279" s="21">
        <f>F279-INDEX($F$4:$F$1170,MATCH(D279,$D$4:$D$1170,0))</f>
        <v>0</v>
      </c>
    </row>
    <row r="280" spans="1:9" ht="12.75">
      <c r="A280" s="18">
        <v>277</v>
      </c>
      <c r="B280" s="19" t="s">
        <v>751</v>
      </c>
      <c r="C280" s="19" t="s">
        <v>752</v>
      </c>
      <c r="D280" s="20" t="s">
        <v>233</v>
      </c>
      <c r="E280" s="19" t="s">
        <v>467</v>
      </c>
      <c r="F280" s="20" t="s">
        <v>753</v>
      </c>
      <c r="G280" s="20">
        <f>TEXT(INT((HOUR(F280)*3600+MINUTE(F280)*60+SECOND(F280))/$I$2/60),"0")&amp;"."&amp;TEXT(MOD((HOUR(F280)*3600+MINUTE(F280)*60+SECOND(F280))/$I$2,60),"00")&amp;"/km"</f>
        <v>0</v>
      </c>
      <c r="H280" s="21">
        <f>F280-$F$4</f>
        <v>0</v>
      </c>
      <c r="I280" s="21">
        <f>F280-INDEX($F$4:$F$1170,MATCH(D280,$D$4:$D$1170,0))</f>
        <v>0</v>
      </c>
    </row>
    <row r="281" spans="1:9" ht="12.75">
      <c r="A281" s="18">
        <v>278</v>
      </c>
      <c r="B281" s="19" t="s">
        <v>754</v>
      </c>
      <c r="C281" s="19" t="s">
        <v>755</v>
      </c>
      <c r="D281" s="20" t="s">
        <v>131</v>
      </c>
      <c r="E281" s="19" t="s">
        <v>314</v>
      </c>
      <c r="F281" s="20" t="s">
        <v>756</v>
      </c>
      <c r="G281" s="20">
        <f>TEXT(INT((HOUR(F281)*3600+MINUTE(F281)*60+SECOND(F281))/$I$2/60),"0")&amp;"."&amp;TEXT(MOD((HOUR(F281)*3600+MINUTE(F281)*60+SECOND(F281))/$I$2,60),"00")&amp;"/km"</f>
        <v>0</v>
      </c>
      <c r="H281" s="21">
        <f>F281-$F$4</f>
        <v>0</v>
      </c>
      <c r="I281" s="21">
        <f>F281-INDEX($F$4:$F$1170,MATCH(D281,$D$4:$D$1170,0))</f>
        <v>0</v>
      </c>
    </row>
    <row r="282" spans="1:9" ht="12.75">
      <c r="A282" s="18">
        <v>279</v>
      </c>
      <c r="B282" s="19" t="s">
        <v>757</v>
      </c>
      <c r="C282" s="19" t="s">
        <v>758</v>
      </c>
      <c r="D282" s="20" t="s">
        <v>131</v>
      </c>
      <c r="E282" s="19" t="s">
        <v>84</v>
      </c>
      <c r="F282" s="20" t="s">
        <v>759</v>
      </c>
      <c r="G282" s="20">
        <f>TEXT(INT((HOUR(F282)*3600+MINUTE(F282)*60+SECOND(F282))/$I$2/60),"0")&amp;"."&amp;TEXT(MOD((HOUR(F282)*3600+MINUTE(F282)*60+SECOND(F282))/$I$2,60),"00")&amp;"/km"</f>
        <v>0</v>
      </c>
      <c r="H282" s="21">
        <f>F282-$F$4</f>
        <v>0</v>
      </c>
      <c r="I282" s="21">
        <f>F282-INDEX($F$4:$F$1170,MATCH(D282,$D$4:$D$1170,0))</f>
        <v>0</v>
      </c>
    </row>
    <row r="283" spans="1:9" ht="12.75">
      <c r="A283" s="18">
        <v>280</v>
      </c>
      <c r="B283" s="19" t="s">
        <v>760</v>
      </c>
      <c r="C283" s="19" t="s">
        <v>416</v>
      </c>
      <c r="D283" s="20" t="s">
        <v>233</v>
      </c>
      <c r="E283" s="19" t="s">
        <v>587</v>
      </c>
      <c r="F283" s="20" t="s">
        <v>761</v>
      </c>
      <c r="G283" s="20">
        <f>TEXT(INT((HOUR(F283)*3600+MINUTE(F283)*60+SECOND(F283))/$I$2/60),"0")&amp;"."&amp;TEXT(MOD((HOUR(F283)*3600+MINUTE(F283)*60+SECOND(F283))/$I$2,60),"00")&amp;"/km"</f>
        <v>0</v>
      </c>
      <c r="H283" s="21">
        <f>F283-$F$4</f>
        <v>0</v>
      </c>
      <c r="I283" s="21">
        <f>F283-INDEX($F$4:$F$1170,MATCH(D283,$D$4:$D$1170,0))</f>
        <v>0</v>
      </c>
    </row>
    <row r="284" spans="1:9" ht="12.75">
      <c r="A284" s="18">
        <v>281</v>
      </c>
      <c r="B284" s="19" t="s">
        <v>762</v>
      </c>
      <c r="C284" s="19" t="s">
        <v>54</v>
      </c>
      <c r="D284" s="20" t="s">
        <v>33</v>
      </c>
      <c r="E284" s="19" t="s">
        <v>262</v>
      </c>
      <c r="F284" s="20" t="s">
        <v>763</v>
      </c>
      <c r="G284" s="20">
        <f>TEXT(INT((HOUR(F284)*3600+MINUTE(F284)*60+SECOND(F284))/$I$2/60),"0")&amp;"."&amp;TEXT(MOD((HOUR(F284)*3600+MINUTE(F284)*60+SECOND(F284))/$I$2,60),"00")&amp;"/km"</f>
        <v>0</v>
      </c>
      <c r="H284" s="21">
        <f>F284-$F$4</f>
        <v>0</v>
      </c>
      <c r="I284" s="21">
        <f>F284-INDEX($F$4:$F$1170,MATCH(D284,$D$4:$D$1170,0))</f>
        <v>0</v>
      </c>
    </row>
    <row r="285" spans="1:9" ht="12.75">
      <c r="A285" s="18">
        <v>282</v>
      </c>
      <c r="B285" s="19" t="s">
        <v>764</v>
      </c>
      <c r="C285" s="19" t="s">
        <v>765</v>
      </c>
      <c r="D285" s="20" t="s">
        <v>131</v>
      </c>
      <c r="E285" s="19" t="s">
        <v>766</v>
      </c>
      <c r="F285" s="20" t="s">
        <v>767</v>
      </c>
      <c r="G285" s="20">
        <f>TEXT(INT((HOUR(F285)*3600+MINUTE(F285)*60+SECOND(F285))/$I$2/60),"0")&amp;"."&amp;TEXT(MOD((HOUR(F285)*3600+MINUTE(F285)*60+SECOND(F285))/$I$2,60),"00")&amp;"/km"</f>
        <v>0</v>
      </c>
      <c r="H285" s="21">
        <f>F285-$F$4</f>
        <v>0</v>
      </c>
      <c r="I285" s="21">
        <f>F285-INDEX($F$4:$F$1170,MATCH(D285,$D$4:$D$1170,0))</f>
        <v>0</v>
      </c>
    </row>
    <row r="286" spans="1:9" ht="12.75">
      <c r="A286" s="18">
        <v>283</v>
      </c>
      <c r="B286" s="19" t="s">
        <v>768</v>
      </c>
      <c r="C286" s="19" t="s">
        <v>661</v>
      </c>
      <c r="D286" s="20" t="s">
        <v>603</v>
      </c>
      <c r="E286" s="19" t="s">
        <v>165</v>
      </c>
      <c r="F286" s="20" t="s">
        <v>769</v>
      </c>
      <c r="G286" s="20">
        <f>TEXT(INT((HOUR(F286)*3600+MINUTE(F286)*60+SECOND(F286))/$I$2/60),"0")&amp;"."&amp;TEXT(MOD((HOUR(F286)*3600+MINUTE(F286)*60+SECOND(F286))/$I$2,60),"00")&amp;"/km"</f>
        <v>0</v>
      </c>
      <c r="H286" s="21">
        <f>F286-$F$4</f>
        <v>0</v>
      </c>
      <c r="I286" s="21">
        <f>F286-INDEX($F$4:$F$1170,MATCH(D286,$D$4:$D$1170,0))</f>
        <v>0</v>
      </c>
    </row>
    <row r="287" spans="1:9" ht="12.75">
      <c r="A287" s="18">
        <v>284</v>
      </c>
      <c r="B287" s="19" t="s">
        <v>770</v>
      </c>
      <c r="C287" s="19" t="s">
        <v>299</v>
      </c>
      <c r="D287" s="20" t="s">
        <v>603</v>
      </c>
      <c r="E287" s="19" t="s">
        <v>771</v>
      </c>
      <c r="F287" s="20" t="s">
        <v>772</v>
      </c>
      <c r="G287" s="20">
        <f>TEXT(INT((HOUR(F287)*3600+MINUTE(F287)*60+SECOND(F287))/$I$2/60),"0")&amp;"."&amp;TEXT(MOD((HOUR(F287)*3600+MINUTE(F287)*60+SECOND(F287))/$I$2,60),"00")&amp;"/km"</f>
        <v>0</v>
      </c>
      <c r="H287" s="21">
        <f>F287-$F$4</f>
        <v>0</v>
      </c>
      <c r="I287" s="21">
        <f>F287-INDEX($F$4:$F$1170,MATCH(D287,$D$4:$D$1170,0))</f>
        <v>0</v>
      </c>
    </row>
    <row r="288" spans="1:9" ht="12.75">
      <c r="A288" s="18">
        <v>285</v>
      </c>
      <c r="B288" s="19" t="s">
        <v>677</v>
      </c>
      <c r="C288" s="19" t="s">
        <v>492</v>
      </c>
      <c r="D288" s="20" t="s">
        <v>131</v>
      </c>
      <c r="E288" s="19" t="s">
        <v>165</v>
      </c>
      <c r="F288" s="20" t="s">
        <v>773</v>
      </c>
      <c r="G288" s="20">
        <f>TEXT(INT((HOUR(F288)*3600+MINUTE(F288)*60+SECOND(F288))/$I$2/60),"0")&amp;"."&amp;TEXT(MOD((HOUR(F288)*3600+MINUTE(F288)*60+SECOND(F288))/$I$2,60),"00")&amp;"/km"</f>
        <v>0</v>
      </c>
      <c r="H288" s="21">
        <f>F288-$F$4</f>
        <v>0</v>
      </c>
      <c r="I288" s="21">
        <f>F288-INDEX($F$4:$F$1170,MATCH(D288,$D$4:$D$1170,0))</f>
        <v>0</v>
      </c>
    </row>
    <row r="289" spans="1:9" ht="12.75">
      <c r="A289" s="18">
        <v>286</v>
      </c>
      <c r="B289" s="19" t="s">
        <v>774</v>
      </c>
      <c r="C289" s="19" t="s">
        <v>54</v>
      </c>
      <c r="D289" s="20" t="s">
        <v>33</v>
      </c>
      <c r="E289" s="19" t="s">
        <v>262</v>
      </c>
      <c r="F289" s="20" t="s">
        <v>773</v>
      </c>
      <c r="G289" s="20">
        <f>TEXT(INT((HOUR(F289)*3600+MINUTE(F289)*60+SECOND(F289))/$I$2/60),"0")&amp;"."&amp;TEXT(MOD((HOUR(F289)*3600+MINUTE(F289)*60+SECOND(F289))/$I$2,60),"00")&amp;"/km"</f>
        <v>0</v>
      </c>
      <c r="H289" s="21">
        <f>F289-$F$4</f>
        <v>0</v>
      </c>
      <c r="I289" s="21">
        <f>F289-INDEX($F$4:$F$1170,MATCH(D289,$D$4:$D$1170,0))</f>
        <v>0</v>
      </c>
    </row>
    <row r="290" spans="1:9" ht="12.75">
      <c r="A290" s="18">
        <v>287</v>
      </c>
      <c r="B290" s="19" t="s">
        <v>775</v>
      </c>
      <c r="C290" s="19" t="s">
        <v>183</v>
      </c>
      <c r="D290" s="20" t="s">
        <v>28</v>
      </c>
      <c r="E290" s="19" t="s">
        <v>91</v>
      </c>
      <c r="F290" s="20" t="s">
        <v>776</v>
      </c>
      <c r="G290" s="20">
        <f>TEXT(INT((HOUR(F290)*3600+MINUTE(F290)*60+SECOND(F290))/$I$2/60),"0")&amp;"."&amp;TEXT(MOD((HOUR(F290)*3600+MINUTE(F290)*60+SECOND(F290))/$I$2,60),"00")&amp;"/km"</f>
        <v>0</v>
      </c>
      <c r="H290" s="21">
        <f>F290-$F$4</f>
        <v>0</v>
      </c>
      <c r="I290" s="21">
        <f>F290-INDEX($F$4:$F$1170,MATCH(D290,$D$4:$D$1170,0))</f>
        <v>0</v>
      </c>
    </row>
    <row r="291" spans="1:9" ht="12.75">
      <c r="A291" s="18">
        <v>288</v>
      </c>
      <c r="B291" s="19" t="s">
        <v>777</v>
      </c>
      <c r="C291" s="19" t="s">
        <v>518</v>
      </c>
      <c r="D291" s="20" t="s">
        <v>33</v>
      </c>
      <c r="E291" s="19" t="s">
        <v>91</v>
      </c>
      <c r="F291" s="20" t="s">
        <v>776</v>
      </c>
      <c r="G291" s="20">
        <f>TEXT(INT((HOUR(F291)*3600+MINUTE(F291)*60+SECOND(F291))/$I$2/60),"0")&amp;"."&amp;TEXT(MOD((HOUR(F291)*3600+MINUTE(F291)*60+SECOND(F291))/$I$2,60),"00")&amp;"/km"</f>
        <v>0</v>
      </c>
      <c r="H291" s="21">
        <f>F291-$F$4</f>
        <v>0</v>
      </c>
      <c r="I291" s="21">
        <f>F291-INDEX($F$4:$F$1170,MATCH(D291,$D$4:$D$1170,0))</f>
        <v>0</v>
      </c>
    </row>
    <row r="292" spans="1:9" ht="12.75">
      <c r="A292" s="18">
        <v>289</v>
      </c>
      <c r="B292" s="19" t="s">
        <v>778</v>
      </c>
      <c r="C292" s="19" t="s">
        <v>274</v>
      </c>
      <c r="D292" s="20" t="s">
        <v>28</v>
      </c>
      <c r="E292" s="19" t="s">
        <v>91</v>
      </c>
      <c r="F292" s="20" t="s">
        <v>779</v>
      </c>
      <c r="G292" s="20">
        <f>TEXT(INT((HOUR(F292)*3600+MINUTE(F292)*60+SECOND(F292))/$I$2/60),"0")&amp;"."&amp;TEXT(MOD((HOUR(F292)*3600+MINUTE(F292)*60+SECOND(F292))/$I$2,60),"00")&amp;"/km"</f>
        <v>0</v>
      </c>
      <c r="H292" s="21">
        <f>F292-$F$4</f>
        <v>0</v>
      </c>
      <c r="I292" s="21">
        <f>F292-INDEX($F$4:$F$1170,MATCH(D292,$D$4:$D$1170,0))</f>
        <v>0</v>
      </c>
    </row>
    <row r="293" spans="1:9" ht="12.75">
      <c r="A293" s="18">
        <v>290</v>
      </c>
      <c r="B293" s="19" t="s">
        <v>780</v>
      </c>
      <c r="C293" s="19" t="s">
        <v>781</v>
      </c>
      <c r="D293" s="20" t="s">
        <v>189</v>
      </c>
      <c r="E293" s="19" t="s">
        <v>502</v>
      </c>
      <c r="F293" s="20" t="s">
        <v>782</v>
      </c>
      <c r="G293" s="20">
        <f>TEXT(INT((HOUR(F293)*3600+MINUTE(F293)*60+SECOND(F293))/$I$2/60),"0")&amp;"."&amp;TEXT(MOD((HOUR(F293)*3600+MINUTE(F293)*60+SECOND(F293))/$I$2,60),"00")&amp;"/km"</f>
        <v>0</v>
      </c>
      <c r="H293" s="21">
        <f>F293-$F$4</f>
        <v>0</v>
      </c>
      <c r="I293" s="21">
        <f>F293-INDEX($F$4:$F$1170,MATCH(D293,$D$4:$D$1170,0))</f>
        <v>0</v>
      </c>
    </row>
    <row r="294" spans="1:9" ht="12.75">
      <c r="A294" s="18">
        <v>291</v>
      </c>
      <c r="B294" s="19" t="s">
        <v>783</v>
      </c>
      <c r="C294" s="19" t="s">
        <v>373</v>
      </c>
      <c r="D294" s="20" t="s">
        <v>233</v>
      </c>
      <c r="E294" s="19" t="s">
        <v>42</v>
      </c>
      <c r="F294" s="20" t="s">
        <v>784</v>
      </c>
      <c r="G294" s="20">
        <f>TEXT(INT((HOUR(F294)*3600+MINUTE(F294)*60+SECOND(F294))/$I$2/60),"0")&amp;"."&amp;TEXT(MOD((HOUR(F294)*3600+MINUTE(F294)*60+SECOND(F294))/$I$2,60),"00")&amp;"/km"</f>
        <v>0</v>
      </c>
      <c r="H294" s="21">
        <f>F294-$F$4</f>
        <v>0</v>
      </c>
      <c r="I294" s="21">
        <f>F294-INDEX($F$4:$F$1170,MATCH(D294,$D$4:$D$1170,0))</f>
        <v>0</v>
      </c>
    </row>
    <row r="295" spans="1:9" ht="12.75">
      <c r="A295" s="18">
        <v>292</v>
      </c>
      <c r="B295" s="19" t="s">
        <v>785</v>
      </c>
      <c r="C295" s="19" t="s">
        <v>786</v>
      </c>
      <c r="D295" s="20" t="s">
        <v>279</v>
      </c>
      <c r="E295" s="19" t="s">
        <v>124</v>
      </c>
      <c r="F295" s="20" t="s">
        <v>787</v>
      </c>
      <c r="G295" s="20">
        <f>TEXT(INT((HOUR(F295)*3600+MINUTE(F295)*60+SECOND(F295))/$I$2/60),"0")&amp;"."&amp;TEXT(MOD((HOUR(F295)*3600+MINUTE(F295)*60+SECOND(F295))/$I$2,60),"00")&amp;"/km"</f>
        <v>0</v>
      </c>
      <c r="H295" s="21">
        <f>F295-$F$4</f>
        <v>0</v>
      </c>
      <c r="I295" s="21">
        <f>F295-INDEX($F$4:$F$1170,MATCH(D295,$D$4:$D$1170,0))</f>
        <v>0</v>
      </c>
    </row>
    <row r="296" spans="1:9" ht="12.75">
      <c r="A296" s="18">
        <v>293</v>
      </c>
      <c r="B296" s="19" t="s">
        <v>788</v>
      </c>
      <c r="C296" s="19" t="s">
        <v>137</v>
      </c>
      <c r="D296" s="20" t="s">
        <v>33</v>
      </c>
      <c r="E296" s="19" t="s">
        <v>250</v>
      </c>
      <c r="F296" s="20" t="s">
        <v>789</v>
      </c>
      <c r="G296" s="20">
        <f>TEXT(INT((HOUR(F296)*3600+MINUTE(F296)*60+SECOND(F296))/$I$2/60),"0")&amp;"."&amp;TEXT(MOD((HOUR(F296)*3600+MINUTE(F296)*60+SECOND(F296))/$I$2,60),"00")&amp;"/km"</f>
        <v>0</v>
      </c>
      <c r="H296" s="21">
        <f>F296-$F$4</f>
        <v>0</v>
      </c>
      <c r="I296" s="21">
        <f>F296-INDEX($F$4:$F$1170,MATCH(D296,$D$4:$D$1170,0))</f>
        <v>0</v>
      </c>
    </row>
    <row r="297" spans="1:9" ht="12.75">
      <c r="A297" s="18">
        <v>294</v>
      </c>
      <c r="B297" s="19" t="s">
        <v>790</v>
      </c>
      <c r="C297" s="19" t="s">
        <v>791</v>
      </c>
      <c r="D297" s="20" t="s">
        <v>279</v>
      </c>
      <c r="E297" s="19" t="s">
        <v>99</v>
      </c>
      <c r="F297" s="20" t="s">
        <v>792</v>
      </c>
      <c r="G297" s="20">
        <f>TEXT(INT((HOUR(F297)*3600+MINUTE(F297)*60+SECOND(F297))/$I$2/60),"0")&amp;"."&amp;TEXT(MOD((HOUR(F297)*3600+MINUTE(F297)*60+SECOND(F297))/$I$2,60),"00")&amp;"/km"</f>
        <v>0</v>
      </c>
      <c r="H297" s="21">
        <f>F297-$F$4</f>
        <v>0</v>
      </c>
      <c r="I297" s="21">
        <f>F297-INDEX($F$4:$F$1170,MATCH(D297,$D$4:$D$1170,0))</f>
        <v>0</v>
      </c>
    </row>
    <row r="298" spans="1:9" ht="12.75">
      <c r="A298" s="18">
        <v>295</v>
      </c>
      <c r="B298" s="19" t="s">
        <v>793</v>
      </c>
      <c r="C298" s="19" t="s">
        <v>794</v>
      </c>
      <c r="D298" s="20" t="s">
        <v>477</v>
      </c>
      <c r="E298" s="19" t="s">
        <v>29</v>
      </c>
      <c r="F298" s="20" t="s">
        <v>795</v>
      </c>
      <c r="G298" s="20">
        <f>TEXT(INT((HOUR(F298)*3600+MINUTE(F298)*60+SECOND(F298))/$I$2/60),"0")&amp;"."&amp;TEXT(MOD((HOUR(F298)*3600+MINUTE(F298)*60+SECOND(F298))/$I$2,60),"00")&amp;"/km"</f>
        <v>0</v>
      </c>
      <c r="H298" s="21">
        <f>F298-$F$4</f>
        <v>0</v>
      </c>
      <c r="I298" s="21">
        <f>F298-INDEX($F$4:$F$1170,MATCH(D298,$D$4:$D$1170,0))</f>
        <v>0</v>
      </c>
    </row>
    <row r="299" spans="1:9" ht="12.75">
      <c r="A299" s="18">
        <v>296</v>
      </c>
      <c r="B299" s="19" t="s">
        <v>796</v>
      </c>
      <c r="C299" s="19" t="s">
        <v>781</v>
      </c>
      <c r="D299" s="20" t="s">
        <v>326</v>
      </c>
      <c r="E299" s="19" t="s">
        <v>141</v>
      </c>
      <c r="F299" s="20" t="s">
        <v>797</v>
      </c>
      <c r="G299" s="20">
        <f>TEXT(INT((HOUR(F299)*3600+MINUTE(F299)*60+SECOND(F299))/$I$2/60),"0")&amp;"."&amp;TEXT(MOD((HOUR(F299)*3600+MINUTE(F299)*60+SECOND(F299))/$I$2,60),"00")&amp;"/km"</f>
        <v>0</v>
      </c>
      <c r="H299" s="21">
        <f>F299-$F$4</f>
        <v>0</v>
      </c>
      <c r="I299" s="21">
        <f>F299-INDEX($F$4:$F$1170,MATCH(D299,$D$4:$D$1170,0))</f>
        <v>0</v>
      </c>
    </row>
    <row r="300" spans="1:9" ht="12.75">
      <c r="A300" s="18">
        <v>297</v>
      </c>
      <c r="B300" s="19" t="s">
        <v>798</v>
      </c>
      <c r="C300" s="19" t="s">
        <v>690</v>
      </c>
      <c r="D300" s="20" t="s">
        <v>189</v>
      </c>
      <c r="E300" s="19" t="s">
        <v>317</v>
      </c>
      <c r="F300" s="20" t="s">
        <v>799</v>
      </c>
      <c r="G300" s="20">
        <f>TEXT(INT((HOUR(F300)*3600+MINUTE(F300)*60+SECOND(F300))/$I$2/60),"0")&amp;"."&amp;TEXT(MOD((HOUR(F300)*3600+MINUTE(F300)*60+SECOND(F300))/$I$2,60),"00")&amp;"/km"</f>
        <v>0</v>
      </c>
      <c r="H300" s="21">
        <f>F300-$F$4</f>
        <v>0</v>
      </c>
      <c r="I300" s="21">
        <f>F300-INDEX($F$4:$F$1170,MATCH(D300,$D$4:$D$1170,0))</f>
        <v>0</v>
      </c>
    </row>
    <row r="301" spans="1:9" ht="12.75">
      <c r="A301" s="18">
        <v>298</v>
      </c>
      <c r="B301" s="19" t="s">
        <v>197</v>
      </c>
      <c r="C301" s="19" t="s">
        <v>457</v>
      </c>
      <c r="D301" s="20" t="s">
        <v>603</v>
      </c>
      <c r="E301" s="19" t="s">
        <v>199</v>
      </c>
      <c r="F301" s="20" t="s">
        <v>800</v>
      </c>
      <c r="G301" s="20">
        <f>TEXT(INT((HOUR(F301)*3600+MINUTE(F301)*60+SECOND(F301))/$I$2/60),"0")&amp;"."&amp;TEXT(MOD((HOUR(F301)*3600+MINUTE(F301)*60+SECOND(F301))/$I$2,60),"00")&amp;"/km"</f>
        <v>0</v>
      </c>
      <c r="H301" s="21">
        <f>F301-$F$4</f>
        <v>0</v>
      </c>
      <c r="I301" s="21">
        <f>F301-INDEX($F$4:$F$1170,MATCH(D301,$D$4:$D$1170,0))</f>
        <v>0</v>
      </c>
    </row>
    <row r="302" spans="1:9" ht="12.75">
      <c r="A302" s="18">
        <v>299</v>
      </c>
      <c r="B302" s="19" t="s">
        <v>801</v>
      </c>
      <c r="C302" s="19" t="s">
        <v>259</v>
      </c>
      <c r="D302" s="20" t="s">
        <v>603</v>
      </c>
      <c r="E302" s="19" t="s">
        <v>802</v>
      </c>
      <c r="F302" s="20" t="s">
        <v>803</v>
      </c>
      <c r="G302" s="20">
        <f>TEXT(INT((HOUR(F302)*3600+MINUTE(F302)*60+SECOND(F302))/$I$2/60),"0")&amp;"."&amp;TEXT(MOD((HOUR(F302)*3600+MINUTE(F302)*60+SECOND(F302))/$I$2,60),"00")&amp;"/km"</f>
        <v>0</v>
      </c>
      <c r="H302" s="21">
        <f>F302-$F$4</f>
        <v>0</v>
      </c>
      <c r="I302" s="21">
        <f>F302-INDEX($F$4:$F$1170,MATCH(D302,$D$4:$D$1170,0))</f>
        <v>0</v>
      </c>
    </row>
    <row r="303" spans="1:9" ht="12.75">
      <c r="A303" s="18">
        <v>300</v>
      </c>
      <c r="B303" s="19" t="s">
        <v>804</v>
      </c>
      <c r="C303" s="19" t="s">
        <v>805</v>
      </c>
      <c r="D303" s="20" t="s">
        <v>189</v>
      </c>
      <c r="E303" s="19" t="s">
        <v>42</v>
      </c>
      <c r="F303" s="20" t="s">
        <v>806</v>
      </c>
      <c r="G303" s="20">
        <f>TEXT(INT((HOUR(F303)*3600+MINUTE(F303)*60+SECOND(F303))/$I$2/60),"0")&amp;"."&amp;TEXT(MOD((HOUR(F303)*3600+MINUTE(F303)*60+SECOND(F303))/$I$2,60),"00")&amp;"/km"</f>
        <v>0</v>
      </c>
      <c r="H303" s="21">
        <f>F303-$F$4</f>
        <v>0</v>
      </c>
      <c r="I303" s="21">
        <f>F303-INDEX($F$4:$F$1170,MATCH(D303,$D$4:$D$1170,0))</f>
        <v>0</v>
      </c>
    </row>
    <row r="304" spans="1:9" ht="12.75">
      <c r="A304" s="18">
        <v>301</v>
      </c>
      <c r="B304" s="19" t="s">
        <v>807</v>
      </c>
      <c r="C304" s="19" t="s">
        <v>629</v>
      </c>
      <c r="D304" s="20" t="s">
        <v>326</v>
      </c>
      <c r="E304" s="19" t="s">
        <v>337</v>
      </c>
      <c r="F304" s="20" t="s">
        <v>808</v>
      </c>
      <c r="G304" s="20">
        <f>TEXT(INT((HOUR(F304)*3600+MINUTE(F304)*60+SECOND(F304))/$I$2/60),"0")&amp;"."&amp;TEXT(MOD((HOUR(F304)*3600+MINUTE(F304)*60+SECOND(F304))/$I$2,60),"00")&amp;"/km"</f>
        <v>0</v>
      </c>
      <c r="H304" s="21">
        <f>F304-$F$4</f>
        <v>0</v>
      </c>
      <c r="I304" s="21">
        <f>F304-INDEX($F$4:$F$1170,MATCH(D304,$D$4:$D$1170,0))</f>
        <v>0</v>
      </c>
    </row>
    <row r="305" spans="1:9" ht="12.75">
      <c r="A305" s="18">
        <v>302</v>
      </c>
      <c r="B305" s="19" t="s">
        <v>809</v>
      </c>
      <c r="C305" s="19" t="s">
        <v>730</v>
      </c>
      <c r="D305" s="20" t="s">
        <v>496</v>
      </c>
      <c r="E305" s="19" t="s">
        <v>467</v>
      </c>
      <c r="F305" s="20" t="s">
        <v>810</v>
      </c>
      <c r="G305" s="20">
        <f>TEXT(INT((HOUR(F305)*3600+MINUTE(F305)*60+SECOND(F305))/$I$2/60),"0")&amp;"."&amp;TEXT(MOD((HOUR(F305)*3600+MINUTE(F305)*60+SECOND(F305))/$I$2,60),"00")&amp;"/km"</f>
        <v>0</v>
      </c>
      <c r="H305" s="21">
        <f>F305-$F$4</f>
        <v>0</v>
      </c>
      <c r="I305" s="21">
        <f>F305-INDEX($F$4:$F$1170,MATCH(D305,$D$4:$D$1170,0))</f>
        <v>0</v>
      </c>
    </row>
    <row r="306" spans="1:9" ht="12.75">
      <c r="A306" s="18">
        <v>303</v>
      </c>
      <c r="B306" s="19" t="s">
        <v>811</v>
      </c>
      <c r="C306" s="19" t="s">
        <v>740</v>
      </c>
      <c r="D306" s="20" t="s">
        <v>603</v>
      </c>
      <c r="E306" s="19" t="s">
        <v>42</v>
      </c>
      <c r="F306" s="20" t="s">
        <v>812</v>
      </c>
      <c r="G306" s="20">
        <f>TEXT(INT((HOUR(F306)*3600+MINUTE(F306)*60+SECOND(F306))/$I$2/60),"0")&amp;"."&amp;TEXT(MOD((HOUR(F306)*3600+MINUTE(F306)*60+SECOND(F306))/$I$2,60),"00")&amp;"/km"</f>
        <v>0</v>
      </c>
      <c r="H306" s="21">
        <f>F306-$F$4</f>
        <v>0</v>
      </c>
      <c r="I306" s="21">
        <f>F306-INDEX($F$4:$F$1170,MATCH(D306,$D$4:$D$1170,0))</f>
        <v>0</v>
      </c>
    </row>
    <row r="307" spans="1:9" ht="12.75">
      <c r="A307" s="18">
        <v>304</v>
      </c>
      <c r="B307" s="19" t="s">
        <v>813</v>
      </c>
      <c r="C307" s="19" t="s">
        <v>814</v>
      </c>
      <c r="D307" s="20" t="s">
        <v>326</v>
      </c>
      <c r="E307" s="19" t="s">
        <v>467</v>
      </c>
      <c r="F307" s="20" t="s">
        <v>815</v>
      </c>
      <c r="G307" s="20">
        <f>TEXT(INT((HOUR(F307)*3600+MINUTE(F307)*60+SECOND(F307))/$I$2/60),"0")&amp;"."&amp;TEXT(MOD((HOUR(F307)*3600+MINUTE(F307)*60+SECOND(F307))/$I$2,60),"00")&amp;"/km"</f>
        <v>0</v>
      </c>
      <c r="H307" s="21">
        <f>F307-$F$4</f>
        <v>0</v>
      </c>
      <c r="I307" s="21">
        <f>F307-INDEX($F$4:$F$1170,MATCH(D307,$D$4:$D$1170,0))</f>
        <v>0</v>
      </c>
    </row>
    <row r="308" spans="1:9" ht="12.75">
      <c r="A308" s="18">
        <v>305</v>
      </c>
      <c r="B308" s="19" t="s">
        <v>816</v>
      </c>
      <c r="C308" s="19" t="s">
        <v>817</v>
      </c>
      <c r="D308" s="20" t="s">
        <v>496</v>
      </c>
      <c r="E308" s="19" t="s">
        <v>124</v>
      </c>
      <c r="F308" s="20" t="s">
        <v>818</v>
      </c>
      <c r="G308" s="20">
        <f>TEXT(INT((HOUR(F308)*3600+MINUTE(F308)*60+SECOND(F308))/$I$2/60),"0")&amp;"."&amp;TEXT(MOD((HOUR(F308)*3600+MINUTE(F308)*60+SECOND(F308))/$I$2,60),"00")&amp;"/km"</f>
        <v>0</v>
      </c>
      <c r="H308" s="21">
        <f>F308-$F$4</f>
        <v>0</v>
      </c>
      <c r="I308" s="21">
        <f>F308-INDEX($F$4:$F$1170,MATCH(D308,$D$4:$D$1170,0))</f>
        <v>0</v>
      </c>
    </row>
    <row r="309" spans="1:9" ht="12.75">
      <c r="A309" s="18">
        <v>306</v>
      </c>
      <c r="B309" s="19" t="s">
        <v>819</v>
      </c>
      <c r="C309" s="19" t="s">
        <v>820</v>
      </c>
      <c r="D309" s="20" t="s">
        <v>821</v>
      </c>
      <c r="E309" s="19" t="s">
        <v>367</v>
      </c>
      <c r="F309" s="20" t="s">
        <v>822</v>
      </c>
      <c r="G309" s="20">
        <f>TEXT(INT((HOUR(F309)*3600+MINUTE(F309)*60+SECOND(F309))/$I$2/60),"0")&amp;"."&amp;TEXT(MOD((HOUR(F309)*3600+MINUTE(F309)*60+SECOND(F309))/$I$2,60),"00")&amp;"/km"</f>
        <v>0</v>
      </c>
      <c r="H309" s="21">
        <f>F309-$F$4</f>
        <v>0</v>
      </c>
      <c r="I309" s="21">
        <f>F309-INDEX($F$4:$F$1170,MATCH(D309,$D$4:$D$1170,0))</f>
        <v>0</v>
      </c>
    </row>
    <row r="310" spans="1:9" ht="12.75">
      <c r="A310" s="18">
        <v>307</v>
      </c>
      <c r="B310" s="19" t="s">
        <v>508</v>
      </c>
      <c r="C310" s="19" t="s">
        <v>192</v>
      </c>
      <c r="D310" s="20" t="s">
        <v>14</v>
      </c>
      <c r="E310" s="19" t="s">
        <v>337</v>
      </c>
      <c r="F310" s="20" t="s">
        <v>823</v>
      </c>
      <c r="G310" s="20">
        <f>TEXT(INT((HOUR(F310)*3600+MINUTE(F310)*60+SECOND(F310))/$I$2/60),"0")&amp;"."&amp;TEXT(MOD((HOUR(F310)*3600+MINUTE(F310)*60+SECOND(F310))/$I$2,60),"00")&amp;"/km"</f>
        <v>0</v>
      </c>
      <c r="H310" s="21">
        <f>F310-$F$4</f>
        <v>0</v>
      </c>
      <c r="I310" s="21">
        <f>F310-INDEX($F$4:$F$1170,MATCH(D310,$D$4:$D$1170,0))</f>
        <v>0</v>
      </c>
    </row>
    <row r="311" spans="1:9" ht="12.75">
      <c r="A311" s="18">
        <v>308</v>
      </c>
      <c r="B311" s="19" t="s">
        <v>824</v>
      </c>
      <c r="C311" s="19" t="s">
        <v>511</v>
      </c>
      <c r="D311" s="20" t="s">
        <v>50</v>
      </c>
      <c r="E311" s="19" t="s">
        <v>337</v>
      </c>
      <c r="F311" s="20" t="s">
        <v>825</v>
      </c>
      <c r="G311" s="20">
        <f>TEXT(INT((HOUR(F311)*3600+MINUTE(F311)*60+SECOND(F311))/$I$2/60),"0")&amp;"."&amp;TEXT(MOD((HOUR(F311)*3600+MINUTE(F311)*60+SECOND(F311))/$I$2,60),"00")&amp;"/km"</f>
        <v>0</v>
      </c>
      <c r="H311" s="21">
        <f>F311-$F$4</f>
        <v>0</v>
      </c>
      <c r="I311" s="21">
        <f>F311-INDEX($F$4:$F$1170,MATCH(D311,$D$4:$D$1170,0))</f>
        <v>0</v>
      </c>
    </row>
    <row r="312" spans="1:9" ht="12.75">
      <c r="A312" s="18">
        <v>309</v>
      </c>
      <c r="B312" s="19" t="s">
        <v>826</v>
      </c>
      <c r="C312" s="19" t="s">
        <v>827</v>
      </c>
      <c r="D312" s="20" t="s">
        <v>233</v>
      </c>
      <c r="E312" s="19" t="s">
        <v>467</v>
      </c>
      <c r="F312" s="20" t="s">
        <v>828</v>
      </c>
      <c r="G312" s="20">
        <f>TEXT(INT((HOUR(F312)*3600+MINUTE(F312)*60+SECOND(F312))/$I$2/60),"0")&amp;"."&amp;TEXT(MOD((HOUR(F312)*3600+MINUTE(F312)*60+SECOND(F312))/$I$2,60),"00")&amp;"/km"</f>
        <v>0</v>
      </c>
      <c r="H312" s="21">
        <f>F312-$F$4</f>
        <v>0</v>
      </c>
      <c r="I312" s="21">
        <f>F312-INDEX($F$4:$F$1170,MATCH(D312,$D$4:$D$1170,0))</f>
        <v>0</v>
      </c>
    </row>
    <row r="313" spans="1:9" ht="12.75">
      <c r="A313" s="18">
        <v>310</v>
      </c>
      <c r="B313" s="19" t="s">
        <v>829</v>
      </c>
      <c r="C313" s="19" t="s">
        <v>830</v>
      </c>
      <c r="D313" s="20" t="s">
        <v>477</v>
      </c>
      <c r="E313" s="19" t="s">
        <v>698</v>
      </c>
      <c r="F313" s="20" t="s">
        <v>831</v>
      </c>
      <c r="G313" s="20">
        <f>TEXT(INT((HOUR(F313)*3600+MINUTE(F313)*60+SECOND(F313))/$I$2/60),"0")&amp;"."&amp;TEXT(MOD((HOUR(F313)*3600+MINUTE(F313)*60+SECOND(F313))/$I$2,60),"00")&amp;"/km"</f>
        <v>0</v>
      </c>
      <c r="H313" s="21">
        <f>F313-$F$4</f>
        <v>0</v>
      </c>
      <c r="I313" s="21">
        <f>F313-INDEX($F$4:$F$1170,MATCH(D313,$D$4:$D$1170,0))</f>
        <v>0</v>
      </c>
    </row>
    <row r="314" spans="1:9" ht="12.75">
      <c r="A314" s="18">
        <v>311</v>
      </c>
      <c r="B314" s="19" t="s">
        <v>44</v>
      </c>
      <c r="C314" s="19" t="s">
        <v>632</v>
      </c>
      <c r="D314" s="20" t="s">
        <v>399</v>
      </c>
      <c r="E314" s="19" t="s">
        <v>141</v>
      </c>
      <c r="F314" s="20" t="s">
        <v>832</v>
      </c>
      <c r="G314" s="20">
        <f>TEXT(INT((HOUR(F314)*3600+MINUTE(F314)*60+SECOND(F314))/$I$2/60),"0")&amp;"."&amp;TEXT(MOD((HOUR(F314)*3600+MINUTE(F314)*60+SECOND(F314))/$I$2,60),"00")&amp;"/km"</f>
        <v>0</v>
      </c>
      <c r="H314" s="21">
        <f>F314-$F$4</f>
        <v>0</v>
      </c>
      <c r="I314" s="21">
        <f>F314-INDEX($F$4:$F$1170,MATCH(D314,$D$4:$D$1170,0))</f>
        <v>0</v>
      </c>
    </row>
    <row r="315" spans="1:9" ht="12.75">
      <c r="A315" s="18">
        <v>312</v>
      </c>
      <c r="B315" s="19" t="s">
        <v>833</v>
      </c>
      <c r="C315" s="19" t="s">
        <v>834</v>
      </c>
      <c r="D315" s="20" t="s">
        <v>189</v>
      </c>
      <c r="E315" s="19" t="s">
        <v>141</v>
      </c>
      <c r="F315" s="20" t="s">
        <v>835</v>
      </c>
      <c r="G315" s="20">
        <f>TEXT(INT((HOUR(F315)*3600+MINUTE(F315)*60+SECOND(F315))/$I$2/60),"0")&amp;"."&amp;TEXT(MOD((HOUR(F315)*3600+MINUTE(F315)*60+SECOND(F315))/$I$2,60),"00")&amp;"/km"</f>
        <v>0</v>
      </c>
      <c r="H315" s="21">
        <f>F315-$F$4</f>
        <v>0</v>
      </c>
      <c r="I315" s="21">
        <f>F315-INDEX($F$4:$F$1170,MATCH(D315,$D$4:$D$1170,0))</f>
        <v>0</v>
      </c>
    </row>
    <row r="316" spans="1:9" ht="12.75">
      <c r="A316" s="18">
        <v>313</v>
      </c>
      <c r="B316" s="19" t="s">
        <v>836</v>
      </c>
      <c r="C316" s="19" t="s">
        <v>837</v>
      </c>
      <c r="D316" s="20" t="s">
        <v>33</v>
      </c>
      <c r="E316" s="19" t="s">
        <v>153</v>
      </c>
      <c r="F316" s="20" t="s">
        <v>838</v>
      </c>
      <c r="G316" s="20">
        <f>TEXT(INT((HOUR(F316)*3600+MINUTE(F316)*60+SECOND(F316))/$I$2/60),"0")&amp;"."&amp;TEXT(MOD((HOUR(F316)*3600+MINUTE(F316)*60+SECOND(F316))/$I$2,60),"00")&amp;"/km"</f>
        <v>0</v>
      </c>
      <c r="H316" s="21">
        <f>F316-$F$4</f>
        <v>0</v>
      </c>
      <c r="I316" s="21">
        <f>F316-INDEX($F$4:$F$1170,MATCH(D316,$D$4:$D$1170,0))</f>
        <v>0</v>
      </c>
    </row>
    <row r="317" spans="1:9" ht="12.75">
      <c r="A317" s="18">
        <v>314</v>
      </c>
      <c r="B317" s="19" t="s">
        <v>839</v>
      </c>
      <c r="C317" s="19" t="s">
        <v>661</v>
      </c>
      <c r="D317" s="20" t="s">
        <v>477</v>
      </c>
      <c r="E317" s="19" t="s">
        <v>467</v>
      </c>
      <c r="F317" s="20" t="s">
        <v>840</v>
      </c>
      <c r="G317" s="20">
        <f>TEXT(INT((HOUR(F317)*3600+MINUTE(F317)*60+SECOND(F317))/$I$2/60),"0")&amp;"."&amp;TEXT(MOD((HOUR(F317)*3600+MINUTE(F317)*60+SECOND(F317))/$I$2,60),"00")&amp;"/km"</f>
        <v>0</v>
      </c>
      <c r="H317" s="21">
        <f>F317-$F$4</f>
        <v>0</v>
      </c>
      <c r="I317" s="21">
        <f>F317-INDEX($F$4:$F$1170,MATCH(D317,$D$4:$D$1170,0))</f>
        <v>0</v>
      </c>
    </row>
    <row r="318" spans="1:9" ht="12.75">
      <c r="A318" s="18">
        <v>315</v>
      </c>
      <c r="B318" s="19" t="s">
        <v>841</v>
      </c>
      <c r="C318" s="19" t="s">
        <v>842</v>
      </c>
      <c r="D318" s="20" t="s">
        <v>645</v>
      </c>
      <c r="E318" s="19" t="s">
        <v>467</v>
      </c>
      <c r="F318" s="20" t="s">
        <v>843</v>
      </c>
      <c r="G318" s="20">
        <f>TEXT(INT((HOUR(F318)*3600+MINUTE(F318)*60+SECOND(F318))/$I$2/60),"0")&amp;"."&amp;TEXT(MOD((HOUR(F318)*3600+MINUTE(F318)*60+SECOND(F318))/$I$2,60),"00")&amp;"/km"</f>
        <v>0</v>
      </c>
      <c r="H318" s="21">
        <f>F318-$F$4</f>
        <v>0</v>
      </c>
      <c r="I318" s="21">
        <f>F318-INDEX($F$4:$F$1170,MATCH(D318,$D$4:$D$1170,0))</f>
        <v>0</v>
      </c>
    </row>
    <row r="319" spans="1:9" ht="12.75">
      <c r="A319" s="18">
        <v>316</v>
      </c>
      <c r="B319" s="19" t="s">
        <v>568</v>
      </c>
      <c r="C319" s="19" t="s">
        <v>423</v>
      </c>
      <c r="D319" s="20" t="s">
        <v>189</v>
      </c>
      <c r="E319" s="19" t="s">
        <v>367</v>
      </c>
      <c r="F319" s="20" t="s">
        <v>844</v>
      </c>
      <c r="G319" s="20">
        <f>TEXT(INT((HOUR(F319)*3600+MINUTE(F319)*60+SECOND(F319))/$I$2/60),"0")&amp;"."&amp;TEXT(MOD((HOUR(F319)*3600+MINUTE(F319)*60+SECOND(F319))/$I$2,60),"00")&amp;"/km"</f>
        <v>0</v>
      </c>
      <c r="H319" s="21">
        <f>F319-$F$4</f>
        <v>0</v>
      </c>
      <c r="I319" s="21">
        <f>F319-INDEX($F$4:$F$1170,MATCH(D319,$D$4:$D$1170,0))</f>
        <v>0</v>
      </c>
    </row>
    <row r="320" spans="1:9" ht="12.75">
      <c r="A320" s="18">
        <v>317</v>
      </c>
      <c r="B320" s="19" t="s">
        <v>238</v>
      </c>
      <c r="C320" s="19" t="s">
        <v>108</v>
      </c>
      <c r="D320" s="20" t="s">
        <v>477</v>
      </c>
      <c r="E320" s="19" t="s">
        <v>639</v>
      </c>
      <c r="F320" s="20" t="s">
        <v>845</v>
      </c>
      <c r="G320" s="20">
        <f>TEXT(INT((HOUR(F320)*3600+MINUTE(F320)*60+SECOND(F320))/$I$2/60),"0")&amp;"."&amp;TEXT(MOD((HOUR(F320)*3600+MINUTE(F320)*60+SECOND(F320))/$I$2,60),"00")&amp;"/km"</f>
        <v>0</v>
      </c>
      <c r="H320" s="21">
        <f>F320-$F$4</f>
        <v>0</v>
      </c>
      <c r="I320" s="21">
        <f>F320-INDEX($F$4:$F$1170,MATCH(D320,$D$4:$D$1170,0))</f>
        <v>0</v>
      </c>
    </row>
    <row r="321" spans="1:9" ht="12.75">
      <c r="A321" s="18">
        <v>318</v>
      </c>
      <c r="B321" s="19" t="s">
        <v>846</v>
      </c>
      <c r="C321" s="19" t="s">
        <v>336</v>
      </c>
      <c r="D321" s="20" t="s">
        <v>603</v>
      </c>
      <c r="E321" s="19" t="s">
        <v>317</v>
      </c>
      <c r="F321" s="20" t="s">
        <v>847</v>
      </c>
      <c r="G321" s="20">
        <f>TEXT(INT((HOUR(F321)*3600+MINUTE(F321)*60+SECOND(F321))/$I$2/60),"0")&amp;"."&amp;TEXT(MOD((HOUR(F321)*3600+MINUTE(F321)*60+SECOND(F321))/$I$2,60),"00")&amp;"/km"</f>
        <v>0</v>
      </c>
      <c r="H321" s="21">
        <f>F321-$F$4</f>
        <v>0</v>
      </c>
      <c r="I321" s="21">
        <f>F321-INDEX($F$4:$F$1170,MATCH(D321,$D$4:$D$1170,0))</f>
        <v>0</v>
      </c>
    </row>
    <row r="322" spans="1:9" ht="12.75">
      <c r="A322" s="18">
        <v>319</v>
      </c>
      <c r="B322" s="19" t="s">
        <v>848</v>
      </c>
      <c r="C322" s="19" t="s">
        <v>170</v>
      </c>
      <c r="D322" s="20" t="s">
        <v>603</v>
      </c>
      <c r="E322" s="19" t="s">
        <v>467</v>
      </c>
      <c r="F322" s="20" t="s">
        <v>849</v>
      </c>
      <c r="G322" s="20">
        <f>TEXT(INT((HOUR(F322)*3600+MINUTE(F322)*60+SECOND(F322))/$I$2/60),"0")&amp;"."&amp;TEXT(MOD((HOUR(F322)*3600+MINUTE(F322)*60+SECOND(F322))/$I$2,60),"00")&amp;"/km"</f>
        <v>0</v>
      </c>
      <c r="H322" s="21">
        <f>F322-$F$4</f>
        <v>0</v>
      </c>
      <c r="I322" s="21">
        <f>F322-INDEX($F$4:$F$1170,MATCH(D322,$D$4:$D$1170,0))</f>
        <v>0</v>
      </c>
    </row>
    <row r="323" spans="1:9" ht="12.75">
      <c r="A323" s="18">
        <v>320</v>
      </c>
      <c r="B323" s="19" t="s">
        <v>850</v>
      </c>
      <c r="C323" s="19" t="s">
        <v>851</v>
      </c>
      <c r="D323" s="20" t="s">
        <v>189</v>
      </c>
      <c r="E323" s="19" t="s">
        <v>124</v>
      </c>
      <c r="F323" s="20" t="s">
        <v>852</v>
      </c>
      <c r="G323" s="20">
        <f>TEXT(INT((HOUR(F323)*3600+MINUTE(F323)*60+SECOND(F323))/$I$2/60),"0")&amp;"."&amp;TEXT(MOD((HOUR(F323)*3600+MINUTE(F323)*60+SECOND(F323))/$I$2,60),"00")&amp;"/km"</f>
        <v>0</v>
      </c>
      <c r="H323" s="21">
        <f>F323-$F$4</f>
        <v>0</v>
      </c>
      <c r="I323" s="21">
        <f>F323-INDEX($F$4:$F$1170,MATCH(D323,$D$4:$D$1170,0))</f>
        <v>0</v>
      </c>
    </row>
    <row r="324" spans="1:9" ht="12.75">
      <c r="A324" s="18">
        <v>321</v>
      </c>
      <c r="B324" s="19" t="s">
        <v>853</v>
      </c>
      <c r="C324" s="19" t="s">
        <v>423</v>
      </c>
      <c r="D324" s="20" t="s">
        <v>496</v>
      </c>
      <c r="E324" s="19" t="s">
        <v>55</v>
      </c>
      <c r="F324" s="20" t="s">
        <v>854</v>
      </c>
      <c r="G324" s="20" t="str">
        <f>TEXT(INT((HOUR(F324)*3600+MINUTE(F324)*60+SECOND(F324))/$I$2/60),"0")&amp;"."&amp;TEXT(MOD((HOUR(F324)*3600+MINUTE(F324)*60+SECOND(F324))/$I$2,60),"00")&amp;"/km"</f>
        <v>0.00/km</v>
      </c>
      <c r="H324" s="21">
        <f>F324-$F$4</f>
        <v>0</v>
      </c>
      <c r="I324" s="21">
        <f>F324-INDEX($F$4:$F$1170,MATCH(D324,$D$4:$D$1170,0))</f>
        <v>0</v>
      </c>
    </row>
    <row r="325" spans="1:9" ht="12.75">
      <c r="A325" s="18">
        <v>322</v>
      </c>
      <c r="B325" s="19" t="s">
        <v>855</v>
      </c>
      <c r="C325" s="19" t="s">
        <v>32</v>
      </c>
      <c r="D325" s="20" t="s">
        <v>33</v>
      </c>
      <c r="E325" s="19" t="s">
        <v>153</v>
      </c>
      <c r="F325" s="20" t="s">
        <v>856</v>
      </c>
      <c r="G325" s="20" t="str">
        <f>TEXT(INT((HOUR(F325)*3600+MINUTE(F325)*60+SECOND(F325))/$I$2/60),"0")&amp;"."&amp;TEXT(MOD((HOUR(F325)*3600+MINUTE(F325)*60+SECOND(F325))/$I$2,60),"00")&amp;"/km"</f>
        <v>0.00/km</v>
      </c>
      <c r="H325" s="21">
        <f>F325-$F$4</f>
        <v>0</v>
      </c>
      <c r="I325" s="21">
        <f>F325-INDEX($F$4:$F$1170,MATCH(D325,$D$4:$D$1170,0))</f>
        <v>0</v>
      </c>
    </row>
    <row r="326" spans="1:9" ht="12.75">
      <c r="A326" s="18">
        <v>323</v>
      </c>
      <c r="B326" s="19" t="s">
        <v>458</v>
      </c>
      <c r="C326" s="19" t="s">
        <v>857</v>
      </c>
      <c r="D326" s="20" t="s">
        <v>233</v>
      </c>
      <c r="E326" s="19" t="s">
        <v>580</v>
      </c>
      <c r="F326" s="20" t="s">
        <v>858</v>
      </c>
      <c r="G326" s="20" t="str">
        <f>TEXT(INT((HOUR(F326)*3600+MINUTE(F326)*60+SECOND(F326))/$I$2/60),"0")&amp;"."&amp;TEXT(MOD((HOUR(F326)*3600+MINUTE(F326)*60+SECOND(F326))/$I$2,60),"00")&amp;"/km"</f>
        <v>0.00/km</v>
      </c>
      <c r="H326" s="21">
        <f>F326-$F$4</f>
        <v>0</v>
      </c>
      <c r="I326" s="21">
        <f>F326-INDEX($F$4:$F$1170,MATCH(D326,$D$4:$D$1170,0))</f>
        <v>0</v>
      </c>
    </row>
    <row r="327" spans="1:9" ht="12.75">
      <c r="A327" s="18">
        <v>324</v>
      </c>
      <c r="B327" s="19" t="s">
        <v>859</v>
      </c>
      <c r="C327" s="19" t="s">
        <v>860</v>
      </c>
      <c r="D327" s="20" t="s">
        <v>645</v>
      </c>
      <c r="E327" s="19" t="s">
        <v>42</v>
      </c>
      <c r="F327" s="20" t="s">
        <v>861</v>
      </c>
      <c r="G327" s="20" t="str">
        <f>TEXT(INT((HOUR(F327)*3600+MINUTE(F327)*60+SECOND(F327))/$I$2/60),"0")&amp;"."&amp;TEXT(MOD((HOUR(F327)*3600+MINUTE(F327)*60+SECOND(F327))/$I$2,60),"00")&amp;"/km"</f>
        <v>0.00/km</v>
      </c>
      <c r="H327" s="21">
        <f>F327-$F$4</f>
        <v>0</v>
      </c>
      <c r="I327" s="21">
        <f>F327-INDEX($F$4:$F$1170,MATCH(D327,$D$4:$D$1170,0))</f>
        <v>0</v>
      </c>
    </row>
    <row r="328" spans="1:9" ht="12.75">
      <c r="A328" s="29">
        <v>325</v>
      </c>
      <c r="B328" s="30" t="s">
        <v>862</v>
      </c>
      <c r="C328" s="30" t="s">
        <v>669</v>
      </c>
      <c r="D328" s="31" t="s">
        <v>603</v>
      </c>
      <c r="E328" s="30" t="s">
        <v>863</v>
      </c>
      <c r="F328" s="31" t="s">
        <v>864</v>
      </c>
      <c r="G328" s="31" t="str">
        <f>TEXT(INT((HOUR(F328)*3600+MINUTE(F328)*60+SECOND(F328))/$I$2/60),"0")&amp;"."&amp;TEXT(MOD((HOUR(F328)*3600+MINUTE(F328)*60+SECOND(F328))/$I$2,60),"00")&amp;"/km"</f>
        <v>0.00/km</v>
      </c>
      <c r="H328" s="32">
        <f>F328-$F$4</f>
        <v>0</v>
      </c>
      <c r="I328" s="32">
        <f>F328-INDEX($F$4:$F$1170,MATCH(D328,$D$4:$D$1170,0))</f>
        <v>0</v>
      </c>
    </row>
  </sheetData>
  <autoFilter ref="A3:I32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pane ySplit="3" topLeftCell="A4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Trofeo Avis di Castel S.Elia 26ª edizione</v>
      </c>
      <c r="B1" s="33"/>
      <c r="C1" s="33"/>
    </row>
    <row r="2" spans="1:3" ht="33" customHeight="1">
      <c r="A2" s="34" t="str">
        <f>Individuale!A2&amp;" km. "&amp;Individuale!I2</f>
        <v>Castel S.Elia - Viterbo (VT) Italia - Lunedì 01/11/2010 km. 10</v>
      </c>
      <c r="B2" s="34"/>
      <c r="C2" s="34"/>
    </row>
    <row r="3" spans="1:3" ht="24.75" customHeight="1">
      <c r="A3" s="35" t="s">
        <v>3</v>
      </c>
      <c r="B3" s="11" t="s">
        <v>7</v>
      </c>
      <c r="C3" s="11" t="s">
        <v>865</v>
      </c>
    </row>
    <row r="4" spans="1:3" ht="15" customHeight="1">
      <c r="A4" s="36">
        <v>1</v>
      </c>
      <c r="B4" s="37" t="s">
        <v>160</v>
      </c>
      <c r="C4" s="38">
        <v>27</v>
      </c>
    </row>
    <row r="5" spans="1:3" ht="15" customHeight="1">
      <c r="A5" s="39">
        <v>2</v>
      </c>
      <c r="B5" s="40" t="s">
        <v>55</v>
      </c>
      <c r="C5" s="41">
        <v>19</v>
      </c>
    </row>
    <row r="6" spans="1:3" ht="15" customHeight="1">
      <c r="A6" s="39">
        <v>3</v>
      </c>
      <c r="B6" s="40" t="s">
        <v>141</v>
      </c>
      <c r="C6" s="41">
        <v>18</v>
      </c>
    </row>
    <row r="7" spans="1:3" ht="15" customHeight="1">
      <c r="A7" s="39">
        <v>4</v>
      </c>
      <c r="B7" s="40" t="s">
        <v>29</v>
      </c>
      <c r="C7" s="41">
        <v>17</v>
      </c>
    </row>
    <row r="8" spans="1:3" ht="15" customHeight="1">
      <c r="A8" s="39">
        <v>5</v>
      </c>
      <c r="B8" s="40" t="s">
        <v>124</v>
      </c>
      <c r="C8" s="41">
        <v>17</v>
      </c>
    </row>
    <row r="9" spans="1:3" ht="15" customHeight="1">
      <c r="A9" s="39">
        <v>6</v>
      </c>
      <c r="B9" s="40" t="s">
        <v>467</v>
      </c>
      <c r="C9" s="41">
        <v>16</v>
      </c>
    </row>
    <row r="10" spans="1:3" ht="15" customHeight="1">
      <c r="A10" s="39">
        <v>7</v>
      </c>
      <c r="B10" s="40" t="s">
        <v>149</v>
      </c>
      <c r="C10" s="41">
        <v>14</v>
      </c>
    </row>
    <row r="11" spans="1:3" ht="15" customHeight="1">
      <c r="A11" s="39">
        <v>8</v>
      </c>
      <c r="B11" s="40" t="s">
        <v>91</v>
      </c>
      <c r="C11" s="41">
        <v>13</v>
      </c>
    </row>
    <row r="12" spans="1:3" ht="15" customHeight="1">
      <c r="A12" s="39">
        <v>9</v>
      </c>
      <c r="B12" s="40" t="s">
        <v>317</v>
      </c>
      <c r="C12" s="41">
        <v>13</v>
      </c>
    </row>
    <row r="13" spans="1:3" ht="15" customHeight="1">
      <c r="A13" s="39">
        <v>10</v>
      </c>
      <c r="B13" s="40" t="s">
        <v>84</v>
      </c>
      <c r="C13" s="41">
        <v>12</v>
      </c>
    </row>
    <row r="14" spans="1:3" ht="15" customHeight="1">
      <c r="A14" s="39">
        <v>11</v>
      </c>
      <c r="B14" s="40" t="s">
        <v>42</v>
      </c>
      <c r="C14" s="41">
        <v>11</v>
      </c>
    </row>
    <row r="15" spans="1:3" ht="15" customHeight="1">
      <c r="A15" s="39">
        <v>12</v>
      </c>
      <c r="B15" s="40" t="s">
        <v>46</v>
      </c>
      <c r="C15" s="41">
        <v>8</v>
      </c>
    </row>
    <row r="16" spans="1:3" ht="15" customHeight="1">
      <c r="A16" s="39">
        <v>13</v>
      </c>
      <c r="B16" s="40" t="s">
        <v>69</v>
      </c>
      <c r="C16" s="41">
        <v>7</v>
      </c>
    </row>
    <row r="17" spans="1:3" ht="15" customHeight="1">
      <c r="A17" s="39">
        <v>14</v>
      </c>
      <c r="B17" s="40" t="s">
        <v>460</v>
      </c>
      <c r="C17" s="41">
        <v>7</v>
      </c>
    </row>
    <row r="18" spans="1:3" ht="15" customHeight="1">
      <c r="A18" s="39">
        <v>15</v>
      </c>
      <c r="B18" s="40" t="s">
        <v>61</v>
      </c>
      <c r="C18" s="41">
        <v>7</v>
      </c>
    </row>
    <row r="19" spans="1:3" ht="15" customHeight="1">
      <c r="A19" s="39">
        <v>16</v>
      </c>
      <c r="B19" s="40" t="s">
        <v>153</v>
      </c>
      <c r="C19" s="41">
        <v>7</v>
      </c>
    </row>
    <row r="20" spans="1:3" ht="15" customHeight="1">
      <c r="A20" s="39">
        <v>17</v>
      </c>
      <c r="B20" s="40" t="s">
        <v>337</v>
      </c>
      <c r="C20" s="41">
        <v>6</v>
      </c>
    </row>
    <row r="21" spans="1:3" ht="15" customHeight="1">
      <c r="A21" s="39">
        <v>18</v>
      </c>
      <c r="B21" s="40" t="s">
        <v>208</v>
      </c>
      <c r="C21" s="41">
        <v>6</v>
      </c>
    </row>
    <row r="22" spans="1:3" ht="15" customHeight="1">
      <c r="A22" s="39">
        <v>19</v>
      </c>
      <c r="B22" s="40" t="s">
        <v>20</v>
      </c>
      <c r="C22" s="41">
        <v>5</v>
      </c>
    </row>
    <row r="23" spans="1:3" ht="15" customHeight="1">
      <c r="A23" s="39">
        <v>20</v>
      </c>
      <c r="B23" s="40" t="s">
        <v>367</v>
      </c>
      <c r="C23" s="41">
        <v>5</v>
      </c>
    </row>
    <row r="24" spans="1:3" ht="15" customHeight="1">
      <c r="A24" s="39">
        <v>21</v>
      </c>
      <c r="B24" s="40" t="s">
        <v>587</v>
      </c>
      <c r="C24" s="41">
        <v>4</v>
      </c>
    </row>
    <row r="25" spans="1:3" ht="15" customHeight="1">
      <c r="A25" s="39">
        <v>22</v>
      </c>
      <c r="B25" s="40" t="s">
        <v>99</v>
      </c>
      <c r="C25" s="41">
        <v>4</v>
      </c>
    </row>
    <row r="26" spans="1:3" ht="15" customHeight="1">
      <c r="A26" s="39">
        <v>23</v>
      </c>
      <c r="B26" s="40" t="s">
        <v>262</v>
      </c>
      <c r="C26" s="41">
        <v>3</v>
      </c>
    </row>
    <row r="27" spans="1:3" ht="15" customHeight="1">
      <c r="A27" s="39">
        <v>24</v>
      </c>
      <c r="B27" s="40" t="s">
        <v>639</v>
      </c>
      <c r="C27" s="41">
        <v>3</v>
      </c>
    </row>
    <row r="28" spans="1:3" ht="15" customHeight="1">
      <c r="A28" s="39">
        <v>25</v>
      </c>
      <c r="B28" s="40" t="s">
        <v>283</v>
      </c>
      <c r="C28" s="41">
        <v>3</v>
      </c>
    </row>
    <row r="29" spans="1:3" ht="15" customHeight="1">
      <c r="A29" s="39">
        <v>26</v>
      </c>
      <c r="B29" s="40" t="s">
        <v>165</v>
      </c>
      <c r="C29" s="41">
        <v>3</v>
      </c>
    </row>
    <row r="30" spans="1:3" ht="15" customHeight="1">
      <c r="A30" s="39">
        <v>27</v>
      </c>
      <c r="B30" s="40" t="s">
        <v>250</v>
      </c>
      <c r="C30" s="41">
        <v>3</v>
      </c>
    </row>
    <row r="31" spans="1:3" ht="15" customHeight="1">
      <c r="A31" s="26">
        <v>28</v>
      </c>
      <c r="B31" s="25" t="s">
        <v>866</v>
      </c>
      <c r="C31" s="42">
        <v>3</v>
      </c>
    </row>
    <row r="32" spans="1:3" ht="15" customHeight="1">
      <c r="A32" s="39">
        <v>29</v>
      </c>
      <c r="B32" s="40" t="s">
        <v>76</v>
      </c>
      <c r="C32" s="41">
        <v>2</v>
      </c>
    </row>
    <row r="33" spans="1:3" ht="15" customHeight="1">
      <c r="A33" s="39">
        <v>30</v>
      </c>
      <c r="B33" s="40" t="s">
        <v>484</v>
      </c>
      <c r="C33" s="41">
        <v>2</v>
      </c>
    </row>
    <row r="34" spans="1:3" ht="15" customHeight="1">
      <c r="A34" s="39">
        <v>31</v>
      </c>
      <c r="B34" s="40" t="s">
        <v>199</v>
      </c>
      <c r="C34" s="41">
        <v>2</v>
      </c>
    </row>
    <row r="35" spans="1:3" ht="15" customHeight="1">
      <c r="A35" s="39">
        <v>32</v>
      </c>
      <c r="B35" s="40" t="s">
        <v>314</v>
      </c>
      <c r="C35" s="41">
        <v>2</v>
      </c>
    </row>
    <row r="36" spans="1:3" ht="15" customHeight="1">
      <c r="A36" s="39">
        <v>33</v>
      </c>
      <c r="B36" s="40" t="s">
        <v>470</v>
      </c>
      <c r="C36" s="41">
        <v>2</v>
      </c>
    </row>
    <row r="37" spans="1:3" ht="15" customHeight="1">
      <c r="A37" s="39">
        <v>34</v>
      </c>
      <c r="B37" s="40" t="s">
        <v>112</v>
      </c>
      <c r="C37" s="41">
        <v>2</v>
      </c>
    </row>
    <row r="38" spans="1:3" ht="15" customHeight="1">
      <c r="A38" s="39">
        <v>35</v>
      </c>
      <c r="B38" s="40" t="s">
        <v>580</v>
      </c>
      <c r="C38" s="41">
        <v>2</v>
      </c>
    </row>
    <row r="39" spans="1:3" ht="15" customHeight="1">
      <c r="A39" s="39">
        <v>36</v>
      </c>
      <c r="B39" s="40" t="s">
        <v>698</v>
      </c>
      <c r="C39" s="41">
        <v>2</v>
      </c>
    </row>
    <row r="40" spans="1:3" ht="15" customHeight="1">
      <c r="A40" s="39">
        <v>37</v>
      </c>
      <c r="B40" s="40" t="s">
        <v>24</v>
      </c>
      <c r="C40" s="41">
        <v>2</v>
      </c>
    </row>
    <row r="41" spans="1:3" ht="15" customHeight="1">
      <c r="A41" s="39">
        <v>38</v>
      </c>
      <c r="B41" s="40" t="s">
        <v>180</v>
      </c>
      <c r="C41" s="41">
        <v>2</v>
      </c>
    </row>
    <row r="42" spans="1:3" ht="15" customHeight="1">
      <c r="A42" s="39">
        <v>39</v>
      </c>
      <c r="B42" s="40" t="s">
        <v>34</v>
      </c>
      <c r="C42" s="41">
        <v>2</v>
      </c>
    </row>
    <row r="43" spans="1:3" ht="15" customHeight="1">
      <c r="A43" s="39">
        <v>40</v>
      </c>
      <c r="B43" s="40" t="s">
        <v>80</v>
      </c>
      <c r="C43" s="41">
        <v>2</v>
      </c>
    </row>
    <row r="44" spans="1:3" ht="15" customHeight="1">
      <c r="A44" s="39">
        <v>41</v>
      </c>
      <c r="B44" s="40" t="s">
        <v>502</v>
      </c>
      <c r="C44" s="41">
        <v>2</v>
      </c>
    </row>
    <row r="45" spans="1:3" ht="15" customHeight="1">
      <c r="A45" s="39">
        <v>42</v>
      </c>
      <c r="B45" s="40" t="s">
        <v>65</v>
      </c>
      <c r="C45" s="41">
        <v>2</v>
      </c>
    </row>
    <row r="46" spans="1:3" ht="15" customHeight="1">
      <c r="A46" s="39">
        <v>43</v>
      </c>
      <c r="B46" s="40" t="s">
        <v>311</v>
      </c>
      <c r="C46" s="41">
        <v>2</v>
      </c>
    </row>
    <row r="47" spans="1:3" ht="15" customHeight="1">
      <c r="A47" s="39">
        <v>44</v>
      </c>
      <c r="B47" s="40" t="s">
        <v>231</v>
      </c>
      <c r="C47" s="41">
        <v>1</v>
      </c>
    </row>
    <row r="48" spans="1:3" ht="15" customHeight="1">
      <c r="A48" s="39">
        <v>45</v>
      </c>
      <c r="B48" s="40" t="s">
        <v>120</v>
      </c>
      <c r="C48" s="41">
        <v>1</v>
      </c>
    </row>
    <row r="49" spans="1:3" ht="15" customHeight="1">
      <c r="A49" s="39">
        <v>46</v>
      </c>
      <c r="B49" s="40" t="s">
        <v>211</v>
      </c>
      <c r="C49" s="41">
        <v>1</v>
      </c>
    </row>
    <row r="50" spans="1:3" ht="15" customHeight="1">
      <c r="A50" s="39">
        <v>47</v>
      </c>
      <c r="B50" s="40" t="s">
        <v>611</v>
      </c>
      <c r="C50" s="41">
        <v>1</v>
      </c>
    </row>
    <row r="51" spans="1:3" ht="15" customHeight="1">
      <c r="A51" s="39">
        <v>48</v>
      </c>
      <c r="B51" s="40" t="s">
        <v>562</v>
      </c>
      <c r="C51" s="41">
        <v>1</v>
      </c>
    </row>
    <row r="52" spans="1:3" ht="15" customHeight="1">
      <c r="A52" s="39">
        <v>49</v>
      </c>
      <c r="B52" s="40" t="s">
        <v>506</v>
      </c>
      <c r="C52" s="41">
        <v>1</v>
      </c>
    </row>
    <row r="53" spans="1:3" ht="15" customHeight="1">
      <c r="A53" s="39">
        <v>50</v>
      </c>
      <c r="B53" s="40" t="s">
        <v>551</v>
      </c>
      <c r="C53" s="41">
        <v>1</v>
      </c>
    </row>
    <row r="54" spans="1:3" ht="15" customHeight="1">
      <c r="A54" s="39">
        <v>51</v>
      </c>
      <c r="B54" s="40" t="s">
        <v>626</v>
      </c>
      <c r="C54" s="41">
        <v>1</v>
      </c>
    </row>
    <row r="55" spans="1:3" ht="15" customHeight="1">
      <c r="A55" s="39">
        <v>52</v>
      </c>
      <c r="B55" s="40" t="s">
        <v>72</v>
      </c>
      <c r="C55" s="41">
        <v>1</v>
      </c>
    </row>
    <row r="56" spans="1:3" ht="15" customHeight="1">
      <c r="A56" s="39">
        <v>53</v>
      </c>
      <c r="B56" s="40" t="s">
        <v>95</v>
      </c>
      <c r="C56" s="41">
        <v>1</v>
      </c>
    </row>
    <row r="57" spans="1:3" ht="15" customHeight="1">
      <c r="A57" s="39">
        <v>54</v>
      </c>
      <c r="B57" s="40" t="s">
        <v>478</v>
      </c>
      <c r="C57" s="41">
        <v>1</v>
      </c>
    </row>
    <row r="58" spans="1:3" ht="15" customHeight="1">
      <c r="A58" s="39">
        <v>55</v>
      </c>
      <c r="B58" s="40" t="s">
        <v>521</v>
      </c>
      <c r="C58" s="41">
        <v>1</v>
      </c>
    </row>
    <row r="59" spans="1:3" ht="15" customHeight="1">
      <c r="A59" s="39">
        <v>56</v>
      </c>
      <c r="B59" s="40" t="s">
        <v>863</v>
      </c>
      <c r="C59" s="41">
        <v>1</v>
      </c>
    </row>
    <row r="60" spans="1:3" ht="15" customHeight="1">
      <c r="A60" s="39">
        <v>57</v>
      </c>
      <c r="B60" s="40" t="s">
        <v>426</v>
      </c>
      <c r="C60" s="41">
        <v>1</v>
      </c>
    </row>
    <row r="61" spans="1:3" ht="15" customHeight="1">
      <c r="A61" s="39">
        <v>58</v>
      </c>
      <c r="B61" s="40" t="s">
        <v>51</v>
      </c>
      <c r="C61" s="41">
        <v>1</v>
      </c>
    </row>
    <row r="62" spans="1:3" ht="15" customHeight="1">
      <c r="A62" s="39">
        <v>59</v>
      </c>
      <c r="B62" s="40" t="s">
        <v>226</v>
      </c>
      <c r="C62" s="41">
        <v>1</v>
      </c>
    </row>
    <row r="63" spans="1:3" ht="15" customHeight="1">
      <c r="A63" s="39">
        <v>60</v>
      </c>
      <c r="B63" s="40" t="s">
        <v>241</v>
      </c>
      <c r="C63" s="41">
        <v>1</v>
      </c>
    </row>
    <row r="64" spans="1:3" ht="15" customHeight="1">
      <c r="A64" s="39">
        <v>61</v>
      </c>
      <c r="B64" s="40" t="s">
        <v>771</v>
      </c>
      <c r="C64" s="41">
        <v>1</v>
      </c>
    </row>
    <row r="65" spans="1:3" ht="15" customHeight="1">
      <c r="A65" s="39">
        <v>62</v>
      </c>
      <c r="B65" s="40" t="s">
        <v>766</v>
      </c>
      <c r="C65" s="41">
        <v>1</v>
      </c>
    </row>
    <row r="66" spans="1:3" ht="15" customHeight="1">
      <c r="A66" s="39">
        <v>63</v>
      </c>
      <c r="B66" s="40" t="s">
        <v>15</v>
      </c>
      <c r="C66" s="41">
        <v>1</v>
      </c>
    </row>
    <row r="67" spans="1:3" ht="15" customHeight="1">
      <c r="A67" s="39">
        <v>64</v>
      </c>
      <c r="B67" s="40" t="s">
        <v>341</v>
      </c>
      <c r="C67" s="41">
        <v>1</v>
      </c>
    </row>
    <row r="68" spans="1:3" ht="15" customHeight="1">
      <c r="A68" s="39">
        <v>65</v>
      </c>
      <c r="B68" s="40" t="s">
        <v>717</v>
      </c>
      <c r="C68" s="41">
        <v>1</v>
      </c>
    </row>
    <row r="69" spans="1:3" ht="15" customHeight="1">
      <c r="A69" s="39">
        <v>66</v>
      </c>
      <c r="B69" s="40" t="s">
        <v>802</v>
      </c>
      <c r="C69" s="41">
        <v>1</v>
      </c>
    </row>
    <row r="70" spans="1:3" ht="15" customHeight="1">
      <c r="A70" s="39">
        <v>67</v>
      </c>
      <c r="B70" s="40" t="s">
        <v>445</v>
      </c>
      <c r="C70" s="41">
        <v>1</v>
      </c>
    </row>
    <row r="71" spans="1:3" ht="15" customHeight="1">
      <c r="A71" s="39">
        <v>68</v>
      </c>
      <c r="B71" s="40" t="s">
        <v>206</v>
      </c>
      <c r="C71" s="41">
        <v>1</v>
      </c>
    </row>
    <row r="72" spans="1:3" ht="15" customHeight="1">
      <c r="A72" s="39">
        <v>69</v>
      </c>
      <c r="B72" s="40" t="s">
        <v>330</v>
      </c>
      <c r="C72" s="41">
        <v>1</v>
      </c>
    </row>
    <row r="73" spans="1:3" ht="15" customHeight="1">
      <c r="A73" s="39">
        <v>70</v>
      </c>
      <c r="B73" s="40" t="s">
        <v>430</v>
      </c>
      <c r="C73" s="41">
        <v>1</v>
      </c>
    </row>
    <row r="74" spans="1:3" ht="15" customHeight="1">
      <c r="A74" s="39">
        <v>71</v>
      </c>
      <c r="B74" s="40" t="s">
        <v>332</v>
      </c>
      <c r="C74" s="41">
        <v>1</v>
      </c>
    </row>
    <row r="75" spans="1:3" ht="15" customHeight="1">
      <c r="A75" s="39">
        <v>72</v>
      </c>
      <c r="B75" s="40" t="s">
        <v>157</v>
      </c>
      <c r="C75" s="41">
        <v>1</v>
      </c>
    </row>
    <row r="76" spans="1:3" ht="15" customHeight="1">
      <c r="A76" s="39">
        <v>73</v>
      </c>
      <c r="B76" s="40" t="s">
        <v>38</v>
      </c>
      <c r="C76" s="41">
        <v>1</v>
      </c>
    </row>
    <row r="77" spans="1:3" ht="15" customHeight="1">
      <c r="A77" s="39">
        <v>74</v>
      </c>
      <c r="B77" s="40" t="s">
        <v>434</v>
      </c>
      <c r="C77" s="41">
        <v>1</v>
      </c>
    </row>
    <row r="78" spans="1:3" ht="15" customHeight="1">
      <c r="A78" s="39">
        <v>75</v>
      </c>
      <c r="B78" s="40" t="s">
        <v>171</v>
      </c>
      <c r="C78" s="41">
        <v>1</v>
      </c>
    </row>
    <row r="79" spans="1:3" ht="15" customHeight="1">
      <c r="A79" s="39">
        <v>76</v>
      </c>
      <c r="B79" s="40" t="s">
        <v>604</v>
      </c>
      <c r="C79" s="41">
        <v>1</v>
      </c>
    </row>
    <row r="80" spans="1:3" ht="15" customHeight="1">
      <c r="A80" s="43">
        <v>77</v>
      </c>
      <c r="B80" s="44" t="s">
        <v>548</v>
      </c>
      <c r="C80" s="45">
        <v>1</v>
      </c>
    </row>
    <row r="81" ht="12.75">
      <c r="C81" s="2">
        <f>SUM(C4:C80)</f>
        <v>325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2010-11-03T15:27:07Z</dcterms:modified>
  <cp:category/>
  <cp:version/>
  <cp:contentType/>
  <cp:contentStatus/>
  <cp:revision>2</cp:revision>
</cp:coreProperties>
</file>