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<sst xmlns="http://schemas.openxmlformats.org/spreadsheetml/2006/main" count="579" uniqueCount="280">
  <si>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</si>
  <si>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</si>
  <si>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</si>
  <si>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</si>
  <si>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</si>
  <si>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</si>
  <si>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</si>
  <si>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</si>
  <si>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</si>
  <si>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</si>
  <si>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</si>
  <si>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Carfagnini</t>
  </si>
  <si>
    <t>Antonio</t>
  </si>
  <si>
    <t>M35-44</t>
  </si>
  <si>
    <t>Team Te</t>
  </si>
  <si>
    <t>Colaianni</t>
  </si>
  <si>
    <t>Carlo</t>
  </si>
  <si>
    <t>M16-34</t>
  </si>
  <si>
    <t>I Corridori Del Cielo</t>
  </si>
  <si>
    <t>Barbonetti</t>
  </si>
  <si>
    <t>Pierino</t>
  </si>
  <si>
    <t>M65</t>
  </si>
  <si>
    <t>Asd Runners Chieti</t>
  </si>
  <si>
    <t>Urbani</t>
  </si>
  <si>
    <t>Daniele</t>
  </si>
  <si>
    <t>Sci Club Gran Sasso</t>
  </si>
  <si>
    <t>Rea</t>
  </si>
  <si>
    <t>Francesco</t>
  </si>
  <si>
    <t>Atina Trail Running</t>
  </si>
  <si>
    <t>Ranieri</t>
  </si>
  <si>
    <t>Germano</t>
  </si>
  <si>
    <t>Atletica Gran Sasso</t>
  </si>
  <si>
    <t>Nucci</t>
  </si>
  <si>
    <t>Ivan</t>
  </si>
  <si>
    <t>Libero</t>
  </si>
  <si>
    <t>Coccia</t>
  </si>
  <si>
    <t>Armando</t>
  </si>
  <si>
    <t>Serra</t>
  </si>
  <si>
    <t>Tassio</t>
  </si>
  <si>
    <t>Podistica Avezzano</t>
  </si>
  <si>
    <t>Taglieri</t>
  </si>
  <si>
    <t>Enzo</t>
  </si>
  <si>
    <t>M55-64</t>
  </si>
  <si>
    <t>Plus Ultra</t>
  </si>
  <si>
    <t>Carusi</t>
  </si>
  <si>
    <t>Nicola</t>
  </si>
  <si>
    <t>Palombaro</t>
  </si>
  <si>
    <t>Let's Run For Solidarity</t>
  </si>
  <si>
    <t>Costantini</t>
  </si>
  <si>
    <t>Silvestro</t>
  </si>
  <si>
    <t>M45-54</t>
  </si>
  <si>
    <t>Miconi</t>
  </si>
  <si>
    <t>Alex</t>
  </si>
  <si>
    <t>Tibur Ecotrail</t>
  </si>
  <si>
    <t>Belardini</t>
  </si>
  <si>
    <t>Gianluca</t>
  </si>
  <si>
    <t>Amatori Velletri</t>
  </si>
  <si>
    <t>Colorizio</t>
  </si>
  <si>
    <t>Mario</t>
  </si>
  <si>
    <t>Pizzeria Il Podista</t>
  </si>
  <si>
    <t>Pellino</t>
  </si>
  <si>
    <t>Massimiliano</t>
  </si>
  <si>
    <t>K42 Groupama</t>
  </si>
  <si>
    <t>D'aurizio</t>
  </si>
  <si>
    <t>Sds L'aquila</t>
  </si>
  <si>
    <t>Pierluigi</t>
  </si>
  <si>
    <t>Gianni</t>
  </si>
  <si>
    <t>Tabacco</t>
  </si>
  <si>
    <t>Tullio</t>
  </si>
  <si>
    <t>Franceschi</t>
  </si>
  <si>
    <t>Matteo</t>
  </si>
  <si>
    <t>Sponta</t>
  </si>
  <si>
    <t>Davide</t>
  </si>
  <si>
    <t>Oddi</t>
  </si>
  <si>
    <t>Giacomo</t>
  </si>
  <si>
    <t>Chiavaroli</t>
  </si>
  <si>
    <t>Fabio</t>
  </si>
  <si>
    <t>Tarquini</t>
  </si>
  <si>
    <t>Valter</t>
  </si>
  <si>
    <t>Avis Val Vibrata</t>
  </si>
  <si>
    <t>Amabrini</t>
  </si>
  <si>
    <t>G.s. Marsica Avezzano</t>
  </si>
  <si>
    <t>Antonelli</t>
  </si>
  <si>
    <t>Igor</t>
  </si>
  <si>
    <t>Squarcia</t>
  </si>
  <si>
    <t>Luca</t>
  </si>
  <si>
    <t>Canali</t>
  </si>
  <si>
    <t>Roberto</t>
  </si>
  <si>
    <t>Atletica Morolo</t>
  </si>
  <si>
    <t>Bernardo</t>
  </si>
  <si>
    <t>Remo</t>
  </si>
  <si>
    <t>Nuova Atletica Isernia</t>
  </si>
  <si>
    <t>Odorisio</t>
  </si>
  <si>
    <t>Domenico</t>
  </si>
  <si>
    <t>Running Free Pescara</t>
  </si>
  <si>
    <t>De Paulis</t>
  </si>
  <si>
    <t>Enea</t>
  </si>
  <si>
    <t>Atletica Abruzzo Aq</t>
  </si>
  <si>
    <t>Santilli</t>
  </si>
  <si>
    <t>Giuseppe</t>
  </si>
  <si>
    <t>Cannelli</t>
  </si>
  <si>
    <t>Simone</t>
  </si>
  <si>
    <t>Porto 85</t>
  </si>
  <si>
    <t>Pera</t>
  </si>
  <si>
    <t>Pozzi</t>
  </si>
  <si>
    <t>Marco Valerio</t>
  </si>
  <si>
    <t>De Angelis</t>
  </si>
  <si>
    <t>Raglione</t>
  </si>
  <si>
    <t>Angelo</t>
  </si>
  <si>
    <t>Graziani</t>
  </si>
  <si>
    <t>Rodolfo Mario</t>
  </si>
  <si>
    <t>Iannarilli</t>
  </si>
  <si>
    <t>Enrico</t>
  </si>
  <si>
    <t>Di Masso</t>
  </si>
  <si>
    <t>Club Pretoro</t>
  </si>
  <si>
    <t>Scognamiglio</t>
  </si>
  <si>
    <t>Vincenzo</t>
  </si>
  <si>
    <t>Moroni</t>
  </si>
  <si>
    <t>Free Runners</t>
  </si>
  <si>
    <t>Liberatore</t>
  </si>
  <si>
    <t>Francesca</t>
  </si>
  <si>
    <t>F16-99</t>
  </si>
  <si>
    <t>Viotti</t>
  </si>
  <si>
    <t>Annarita</t>
  </si>
  <si>
    <t>D'angelo</t>
  </si>
  <si>
    <t>Palombi</t>
  </si>
  <si>
    <t>Giovanni</t>
  </si>
  <si>
    <t>Pieri</t>
  </si>
  <si>
    <t>Felice</t>
  </si>
  <si>
    <t>Cittaducale Runners Club</t>
  </si>
  <si>
    <t>Ambrosini</t>
  </si>
  <si>
    <t>Simona</t>
  </si>
  <si>
    <t>Lbm Sport Team</t>
  </si>
  <si>
    <t>Trombetta</t>
  </si>
  <si>
    <t>Uisp</t>
  </si>
  <si>
    <t>Cannuccia</t>
  </si>
  <si>
    <t>Maria Teresa</t>
  </si>
  <si>
    <t>Running Evolution Colonna</t>
  </si>
  <si>
    <t>Pannunzio</t>
  </si>
  <si>
    <t>Italo</t>
  </si>
  <si>
    <t>Atletica Agnone</t>
  </si>
  <si>
    <t>Pace</t>
  </si>
  <si>
    <t>Jhonatan</t>
  </si>
  <si>
    <t>Bravetta Runners</t>
  </si>
  <si>
    <t>Valente</t>
  </si>
  <si>
    <t>Alessio</t>
  </si>
  <si>
    <t>Leprotti Villa Ada</t>
  </si>
  <si>
    <t>Masella</t>
  </si>
  <si>
    <t>Vittorio</t>
  </si>
  <si>
    <t>Mariani</t>
  </si>
  <si>
    <t>Lorenzo</t>
  </si>
  <si>
    <t>Atletica Tusculum Rs 001</t>
  </si>
  <si>
    <t>Cuculo</t>
  </si>
  <si>
    <t>Massimo</t>
  </si>
  <si>
    <t>Cat Sport Roma</t>
  </si>
  <si>
    <t>D'anesio</t>
  </si>
  <si>
    <t>Lancia</t>
  </si>
  <si>
    <t>Speca</t>
  </si>
  <si>
    <t>Emilio</t>
  </si>
  <si>
    <t>Pasquali</t>
  </si>
  <si>
    <t>Stefano</t>
  </si>
  <si>
    <t>Gs Bancari Romani</t>
  </si>
  <si>
    <t>Serrangeli</t>
  </si>
  <si>
    <t>Timperi</t>
  </si>
  <si>
    <t>Iaciancio</t>
  </si>
  <si>
    <t>Maria Lorena</t>
  </si>
  <si>
    <t>Meoli</t>
  </si>
  <si>
    <t>Alessandra</t>
  </si>
  <si>
    <t>Top Runnes Castelli Romani</t>
  </si>
  <si>
    <t>Marco</t>
  </si>
  <si>
    <t>Camerlengo</t>
  </si>
  <si>
    <t>Atl. Carsoli</t>
  </si>
  <si>
    <t>Monacelli Gargaro</t>
  </si>
  <si>
    <t>Fatato</t>
  </si>
  <si>
    <t>Carmine</t>
  </si>
  <si>
    <t>Valentino</t>
  </si>
  <si>
    <t>Pavoni</t>
  </si>
  <si>
    <t>Larino</t>
  </si>
  <si>
    <t>Sciutto</t>
  </si>
  <si>
    <t>Giammarino</t>
  </si>
  <si>
    <t>Cecchini</t>
  </si>
  <si>
    <t>Mara</t>
  </si>
  <si>
    <t>Di Teodoro</t>
  </si>
  <si>
    <t>Guercioni</t>
  </si>
  <si>
    <t>Adamo</t>
  </si>
  <si>
    <t>Scarpelloni</t>
  </si>
  <si>
    <t>Mauro</t>
  </si>
  <si>
    <t>Aspa Bastia</t>
  </si>
  <si>
    <t>Astolfi</t>
  </si>
  <si>
    <t>Giampaolo</t>
  </si>
  <si>
    <t>Gruppo Podistico Angolano</t>
  </si>
  <si>
    <t>Lugli</t>
  </si>
  <si>
    <t>Nuova Atl. Montesilvano</t>
  </si>
  <si>
    <t>Bagagnini</t>
  </si>
  <si>
    <t>Vita</t>
  </si>
  <si>
    <t>Castelfidardo</t>
  </si>
  <si>
    <t>Marcovecchio</t>
  </si>
  <si>
    <t>Angela</t>
  </si>
  <si>
    <t>Ciaccia</t>
  </si>
  <si>
    <t>Chiara</t>
  </si>
  <si>
    <t>Borro</t>
  </si>
  <si>
    <t>Fabrizio</t>
  </si>
  <si>
    <t>Ferranti</t>
  </si>
  <si>
    <t>Patrizia</t>
  </si>
  <si>
    <t>Parks Trail</t>
  </si>
  <si>
    <t>Bottoni</t>
  </si>
  <si>
    <t>Pelliconi</t>
  </si>
  <si>
    <t>Del Ciello</t>
  </si>
  <si>
    <t>Luciano</t>
  </si>
  <si>
    <t>Road Runners Club Roma</t>
  </si>
  <si>
    <t>Della Bella</t>
  </si>
  <si>
    <t>Marina</t>
  </si>
  <si>
    <t>Golvelli</t>
  </si>
  <si>
    <t>Ettore</t>
  </si>
  <si>
    <t>Giacco</t>
  </si>
  <si>
    <t>Podistica Tiburtina</t>
  </si>
  <si>
    <t>Ciarla</t>
  </si>
  <si>
    <t>Eligio</t>
  </si>
  <si>
    <t>Corradini</t>
  </si>
  <si>
    <t>Fartlek Ostia</t>
  </si>
  <si>
    <t>Rosati</t>
  </si>
  <si>
    <t>Luigina</t>
  </si>
  <si>
    <t>Podistica Valtenna</t>
  </si>
  <si>
    <t>Marini</t>
  </si>
  <si>
    <t>Sara</t>
  </si>
  <si>
    <t>Camertoni</t>
  </si>
  <si>
    <t>Alberta</t>
  </si>
  <si>
    <t>Fantozzi</t>
  </si>
  <si>
    <t>Monteferri</t>
  </si>
  <si>
    <t>La Face</t>
  </si>
  <si>
    <t>Luciana</t>
  </si>
  <si>
    <t>Asd Runners Forever Aprili..</t>
  </si>
  <si>
    <t>Absi</t>
  </si>
  <si>
    <t>Sadiddin</t>
  </si>
  <si>
    <t>Mangin</t>
  </si>
  <si>
    <t>Nathalie</t>
  </si>
  <si>
    <t>Autore</t>
  </si>
  <si>
    <t>Tacchetti</t>
  </si>
  <si>
    <t>Blasi Alvaro</t>
  </si>
  <si>
    <t>Sperandii</t>
  </si>
  <si>
    <t>Fiorenza</t>
  </si>
  <si>
    <t>Runners Cepagatti</t>
  </si>
  <si>
    <t>Masciarelli</t>
  </si>
  <si>
    <t>Maria Concetta</t>
  </si>
  <si>
    <t>Podistica Correggio</t>
  </si>
  <si>
    <t>Prestanzio</t>
  </si>
  <si>
    <t>Ugo</t>
  </si>
  <si>
    <t>Di Palma</t>
  </si>
  <si>
    <t>Fornari</t>
  </si>
  <si>
    <t>Di Bonaventura</t>
  </si>
  <si>
    <t>Di Pastena</t>
  </si>
  <si>
    <t>Di Salvatore</t>
  </si>
  <si>
    <t>Alvise</t>
  </si>
  <si>
    <t>Ciafrei</t>
  </si>
  <si>
    <t>Borruso</t>
  </si>
  <si>
    <t>Emanuela</t>
  </si>
  <si>
    <t>Podisti Maratona Roma</t>
  </si>
  <si>
    <t>Quattrocchi</t>
  </si>
  <si>
    <t>Oriana</t>
  </si>
  <si>
    <t>Recchia</t>
  </si>
  <si>
    <t>Emanuele</t>
  </si>
  <si>
    <t>Runners Torrice</t>
  </si>
  <si>
    <t>Marzano</t>
  </si>
  <si>
    <t>Pompili</t>
  </si>
  <si>
    <t>Alberto</t>
  </si>
  <si>
    <t>Cesaroni</t>
  </si>
  <si>
    <t>Pina</t>
  </si>
  <si>
    <t>Neri</t>
  </si>
  <si>
    <t>Bianchetti</t>
  </si>
  <si>
    <t>Maria</t>
  </si>
  <si>
    <t>Bocci</t>
  </si>
  <si>
    <t>Colecchia</t>
  </si>
  <si>
    <t>Egidio</t>
  </si>
  <si>
    <t>Fabiani</t>
  </si>
  <si>
    <t>Alessandro</t>
  </si>
  <si>
    <t>D'ascenzo</t>
  </si>
  <si>
    <t>A.S.D. Podistica Solidarietà</t>
  </si>
  <si>
    <t>Eco Trail dell'Altipiano delle Rocche</t>
  </si>
  <si>
    <t>Rocca di Cambio (AQ) Italia - Domenica 21/07/2013</t>
  </si>
  <si>
    <t>4ª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</si>
</sst>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21" fontId="7" fillId="0" borderId="3" xfId="0" applyNumberFormat="1" applyFont="1" applyBorder="1" applyAlignment="1">
      <alignment horizontal="center" vertical="center" wrapText="1"/>
    </xf>
    <xf numFmtId="21" fontId="7" fillId="0" borderId="4" xfId="0" applyNumberFormat="1" applyFont="1" applyBorder="1" applyAlignment="1">
      <alignment horizontal="center" vertical="center" wrapText="1"/>
    </xf>
    <xf numFmtId="21" fontId="7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vertical="center" wrapText="1"/>
    </xf>
    <xf numFmtId="21" fontId="16" fillId="4" borderId="4" xfId="0" applyNumberFormat="1" applyFont="1" applyFill="1" applyBorder="1" applyAlignment="1">
      <alignment horizontal="center" vertical="center" wrapText="1"/>
    </xf>
    <xf numFmtId="165" fontId="16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277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279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278</v>
      </c>
      <c r="B3" s="22"/>
      <c r="C3" s="22"/>
      <c r="D3" s="22"/>
      <c r="E3" s="22"/>
      <c r="F3" s="22"/>
      <c r="G3" s="22"/>
      <c r="H3" s="3" t="s">
        <v>1</v>
      </c>
      <c r="I3" s="4">
        <v>15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5" t="s">
        <v>11</v>
      </c>
      <c r="C5" s="25" t="s">
        <v>12</v>
      </c>
      <c r="D5" s="26" t="s">
        <v>13</v>
      </c>
      <c r="E5" s="25" t="s">
        <v>14</v>
      </c>
      <c r="F5" s="31">
        <v>0.05054398148148148</v>
      </c>
      <c r="G5" s="10" t="str">
        <f aca="true" t="shared" si="0" ref="G5:G68">TEXT(INT((HOUR(F5)*3600+MINUTE(F5)*60+SECOND(F5))/$I$3/60),"0")&amp;"."&amp;TEXT(MOD((HOUR(F5)*3600+MINUTE(F5)*60+SECOND(F5))/$I$3,60),"00")&amp;"/km"</f>
        <v>4.51/km</v>
      </c>
      <c r="H5" s="11">
        <f aca="true" t="shared" si="1" ref="H5:H68">F5-$F$5</f>
        <v>0</v>
      </c>
      <c r="I5" s="11">
        <f aca="true" t="shared" si="2" ref="I5:I36">F5-INDEX($F$5:$F$292,MATCH(D5,$D$5:$D$292,0))</f>
        <v>0</v>
      </c>
    </row>
    <row r="6" spans="1:9" s="12" customFormat="1" ht="15" customHeight="1">
      <c r="A6" s="13">
        <v>2</v>
      </c>
      <c r="B6" s="27" t="s">
        <v>15</v>
      </c>
      <c r="C6" s="27" t="s">
        <v>16</v>
      </c>
      <c r="D6" s="28" t="s">
        <v>17</v>
      </c>
      <c r="E6" s="27" t="s">
        <v>18</v>
      </c>
      <c r="F6" s="32">
        <v>0.051006944444444445</v>
      </c>
      <c r="G6" s="13" t="str">
        <f t="shared" si="0"/>
        <v>4.54/km</v>
      </c>
      <c r="H6" s="14">
        <f t="shared" si="1"/>
        <v>0.00046296296296296363</v>
      </c>
      <c r="I6" s="14">
        <f t="shared" si="2"/>
        <v>0</v>
      </c>
    </row>
    <row r="7" spans="1:9" s="12" customFormat="1" ht="15" customHeight="1">
      <c r="A7" s="13">
        <v>3</v>
      </c>
      <c r="B7" s="27" t="s">
        <v>19</v>
      </c>
      <c r="C7" s="27" t="s">
        <v>20</v>
      </c>
      <c r="D7" s="28" t="s">
        <v>21</v>
      </c>
      <c r="E7" s="27" t="s">
        <v>22</v>
      </c>
      <c r="F7" s="32">
        <v>0.05364583333333334</v>
      </c>
      <c r="G7" s="13" t="str">
        <f t="shared" si="0"/>
        <v>5.09/km</v>
      </c>
      <c r="H7" s="14">
        <f t="shared" si="1"/>
        <v>0.0031018518518518556</v>
      </c>
      <c r="I7" s="14">
        <f t="shared" si="2"/>
        <v>0</v>
      </c>
    </row>
    <row r="8" spans="1:9" s="12" customFormat="1" ht="15" customHeight="1">
      <c r="A8" s="13">
        <v>4</v>
      </c>
      <c r="B8" s="27" t="s">
        <v>23</v>
      </c>
      <c r="C8" s="27" t="s">
        <v>24</v>
      </c>
      <c r="D8" s="28" t="s">
        <v>13</v>
      </c>
      <c r="E8" s="27" t="s">
        <v>25</v>
      </c>
      <c r="F8" s="32">
        <v>0.05399305555555556</v>
      </c>
      <c r="G8" s="13" t="str">
        <f t="shared" si="0"/>
        <v>5.11/km</v>
      </c>
      <c r="H8" s="14">
        <f t="shared" si="1"/>
        <v>0.0034490740740740766</v>
      </c>
      <c r="I8" s="14">
        <f t="shared" si="2"/>
        <v>0.0034490740740740766</v>
      </c>
    </row>
    <row r="9" spans="1:9" s="12" customFormat="1" ht="15" customHeight="1">
      <c r="A9" s="13">
        <v>5</v>
      </c>
      <c r="B9" s="27" t="s">
        <v>26</v>
      </c>
      <c r="C9" s="27" t="s">
        <v>27</v>
      </c>
      <c r="D9" s="28" t="s">
        <v>17</v>
      </c>
      <c r="E9" s="27" t="s">
        <v>28</v>
      </c>
      <c r="F9" s="32">
        <v>0.054317129629629625</v>
      </c>
      <c r="G9" s="13" t="str">
        <f t="shared" si="0"/>
        <v>5.13/km</v>
      </c>
      <c r="H9" s="14">
        <f t="shared" si="1"/>
        <v>0.0037731481481481435</v>
      </c>
      <c r="I9" s="14">
        <f t="shared" si="2"/>
        <v>0.00331018518518518</v>
      </c>
    </row>
    <row r="10" spans="1:9" s="12" customFormat="1" ht="15" customHeight="1">
      <c r="A10" s="13">
        <v>6</v>
      </c>
      <c r="B10" s="27" t="s">
        <v>29</v>
      </c>
      <c r="C10" s="27" t="s">
        <v>30</v>
      </c>
      <c r="D10" s="28" t="s">
        <v>13</v>
      </c>
      <c r="E10" s="27" t="s">
        <v>31</v>
      </c>
      <c r="F10" s="32">
        <v>0.0553125</v>
      </c>
      <c r="G10" s="13" t="str">
        <f t="shared" si="0"/>
        <v>5.19/km</v>
      </c>
      <c r="H10" s="14">
        <f t="shared" si="1"/>
        <v>0.004768518518518519</v>
      </c>
      <c r="I10" s="14">
        <f t="shared" si="2"/>
        <v>0.004768518518518519</v>
      </c>
    </row>
    <row r="11" spans="1:9" s="12" customFormat="1" ht="15" customHeight="1">
      <c r="A11" s="13">
        <v>7</v>
      </c>
      <c r="B11" s="27" t="s">
        <v>32</v>
      </c>
      <c r="C11" s="27" t="s">
        <v>33</v>
      </c>
      <c r="D11" s="28" t="s">
        <v>13</v>
      </c>
      <c r="E11" s="27" t="s">
        <v>34</v>
      </c>
      <c r="F11" s="32">
        <v>0.055405092592592596</v>
      </c>
      <c r="G11" s="13" t="str">
        <f t="shared" si="0"/>
        <v>5.19/km</v>
      </c>
      <c r="H11" s="14">
        <f t="shared" si="1"/>
        <v>0.004861111111111115</v>
      </c>
      <c r="I11" s="14">
        <f t="shared" si="2"/>
        <v>0.004861111111111115</v>
      </c>
    </row>
    <row r="12" spans="1:9" s="12" customFormat="1" ht="15" customHeight="1">
      <c r="A12" s="13">
        <v>8</v>
      </c>
      <c r="B12" s="27" t="s">
        <v>35</v>
      </c>
      <c r="C12" s="27" t="s">
        <v>36</v>
      </c>
      <c r="D12" s="28" t="s">
        <v>13</v>
      </c>
      <c r="E12" s="27" t="s">
        <v>34</v>
      </c>
      <c r="F12" s="32">
        <v>0.05560185185185185</v>
      </c>
      <c r="G12" s="13" t="str">
        <f t="shared" si="0"/>
        <v>5.20/km</v>
      </c>
      <c r="H12" s="14">
        <f t="shared" si="1"/>
        <v>0.005057870370370365</v>
      </c>
      <c r="I12" s="14">
        <f t="shared" si="2"/>
        <v>0.005057870370370365</v>
      </c>
    </row>
    <row r="13" spans="1:9" s="12" customFormat="1" ht="15" customHeight="1">
      <c r="A13" s="13">
        <v>9</v>
      </c>
      <c r="B13" s="27" t="s">
        <v>37</v>
      </c>
      <c r="C13" s="27" t="s">
        <v>38</v>
      </c>
      <c r="D13" s="28" t="s">
        <v>17</v>
      </c>
      <c r="E13" s="27" t="s">
        <v>39</v>
      </c>
      <c r="F13" s="32">
        <v>0.05677083333333333</v>
      </c>
      <c r="G13" s="13" t="str">
        <f t="shared" si="0"/>
        <v>5.27/km</v>
      </c>
      <c r="H13" s="14">
        <f t="shared" si="1"/>
        <v>0.0062268518518518515</v>
      </c>
      <c r="I13" s="14">
        <f t="shared" si="2"/>
        <v>0.005763888888888888</v>
      </c>
    </row>
    <row r="14" spans="1:9" s="12" customFormat="1" ht="15" customHeight="1">
      <c r="A14" s="13">
        <v>10</v>
      </c>
      <c r="B14" s="27" t="s">
        <v>40</v>
      </c>
      <c r="C14" s="27" t="s">
        <v>41</v>
      </c>
      <c r="D14" s="28" t="s">
        <v>42</v>
      </c>
      <c r="E14" s="27" t="s">
        <v>43</v>
      </c>
      <c r="F14" s="32">
        <v>0.05900462962962963</v>
      </c>
      <c r="G14" s="13" t="str">
        <f t="shared" si="0"/>
        <v>5.40/km</v>
      </c>
      <c r="H14" s="14">
        <f t="shared" si="1"/>
        <v>0.008460648148148148</v>
      </c>
      <c r="I14" s="14">
        <f t="shared" si="2"/>
        <v>0</v>
      </c>
    </row>
    <row r="15" spans="1:9" s="12" customFormat="1" ht="15" customHeight="1">
      <c r="A15" s="13">
        <v>11</v>
      </c>
      <c r="B15" s="27" t="s">
        <v>44</v>
      </c>
      <c r="C15" s="27" t="s">
        <v>45</v>
      </c>
      <c r="D15" s="28" t="s">
        <v>17</v>
      </c>
      <c r="E15" s="27" t="s">
        <v>43</v>
      </c>
      <c r="F15" s="32">
        <v>0.05966435185185185</v>
      </c>
      <c r="G15" s="13" t="str">
        <f t="shared" si="0"/>
        <v>5.44/km</v>
      </c>
      <c r="H15" s="14">
        <f t="shared" si="1"/>
        <v>0.009120370370370369</v>
      </c>
      <c r="I15" s="14">
        <f t="shared" si="2"/>
        <v>0.008657407407407405</v>
      </c>
    </row>
    <row r="16" spans="1:9" s="12" customFormat="1" ht="15" customHeight="1">
      <c r="A16" s="13">
        <v>12</v>
      </c>
      <c r="B16" s="27" t="s">
        <v>46</v>
      </c>
      <c r="C16" s="27" t="s">
        <v>27</v>
      </c>
      <c r="D16" s="28" t="s">
        <v>17</v>
      </c>
      <c r="E16" s="27" t="s">
        <v>47</v>
      </c>
      <c r="F16" s="32">
        <v>0.059710648148148145</v>
      </c>
      <c r="G16" s="13" t="str">
        <f t="shared" si="0"/>
        <v>5.44/km</v>
      </c>
      <c r="H16" s="14">
        <f t="shared" si="1"/>
        <v>0.009166666666666663</v>
      </c>
      <c r="I16" s="14">
        <f t="shared" si="2"/>
        <v>0.0087037037037037</v>
      </c>
    </row>
    <row r="17" spans="1:9" s="12" customFormat="1" ht="15" customHeight="1">
      <c r="A17" s="34">
        <v>13</v>
      </c>
      <c r="B17" s="35" t="s">
        <v>48</v>
      </c>
      <c r="C17" s="35" t="s">
        <v>49</v>
      </c>
      <c r="D17" s="36" t="s">
        <v>50</v>
      </c>
      <c r="E17" s="35" t="s">
        <v>276</v>
      </c>
      <c r="F17" s="37">
        <v>0.06</v>
      </c>
      <c r="G17" s="34" t="str">
        <f t="shared" si="0"/>
        <v>5.46/km</v>
      </c>
      <c r="H17" s="38">
        <f t="shared" si="1"/>
        <v>0.009456018518518516</v>
      </c>
      <c r="I17" s="38">
        <f t="shared" si="2"/>
        <v>0</v>
      </c>
    </row>
    <row r="18" spans="1:9" s="12" customFormat="1" ht="15" customHeight="1">
      <c r="A18" s="13">
        <v>14</v>
      </c>
      <c r="B18" s="27" t="s">
        <v>51</v>
      </c>
      <c r="C18" s="27" t="s">
        <v>52</v>
      </c>
      <c r="D18" s="28" t="s">
        <v>13</v>
      </c>
      <c r="E18" s="27" t="s">
        <v>53</v>
      </c>
      <c r="F18" s="32">
        <v>0.06059027777777778</v>
      </c>
      <c r="G18" s="13" t="str">
        <f t="shared" si="0"/>
        <v>5.49/km</v>
      </c>
      <c r="H18" s="14">
        <f t="shared" si="1"/>
        <v>0.010046296296296296</v>
      </c>
      <c r="I18" s="14">
        <f t="shared" si="2"/>
        <v>0.010046296296296296</v>
      </c>
    </row>
    <row r="19" spans="1:9" s="12" customFormat="1" ht="15" customHeight="1">
      <c r="A19" s="13">
        <v>15</v>
      </c>
      <c r="B19" s="27" t="s">
        <v>54</v>
      </c>
      <c r="C19" s="27" t="s">
        <v>55</v>
      </c>
      <c r="D19" s="28" t="s">
        <v>13</v>
      </c>
      <c r="E19" s="27" t="s">
        <v>56</v>
      </c>
      <c r="F19" s="32">
        <v>0.06090277777777778</v>
      </c>
      <c r="G19" s="13" t="str">
        <f t="shared" si="0"/>
        <v>5.51/km</v>
      </c>
      <c r="H19" s="14">
        <f t="shared" si="1"/>
        <v>0.010358796296296297</v>
      </c>
      <c r="I19" s="14">
        <f t="shared" si="2"/>
        <v>0.010358796296296297</v>
      </c>
    </row>
    <row r="20" spans="1:9" s="12" customFormat="1" ht="15" customHeight="1">
      <c r="A20" s="13">
        <v>16</v>
      </c>
      <c r="B20" s="27" t="s">
        <v>57</v>
      </c>
      <c r="C20" s="27" t="s">
        <v>58</v>
      </c>
      <c r="D20" s="28" t="s">
        <v>42</v>
      </c>
      <c r="E20" s="27" t="s">
        <v>59</v>
      </c>
      <c r="F20" s="32">
        <v>0.060972222222222226</v>
      </c>
      <c r="G20" s="13" t="str">
        <f t="shared" si="0"/>
        <v>5.51/km</v>
      </c>
      <c r="H20" s="14">
        <f t="shared" si="1"/>
        <v>0.010428240740740745</v>
      </c>
      <c r="I20" s="14">
        <f t="shared" si="2"/>
        <v>0.001967592592592597</v>
      </c>
    </row>
    <row r="21" spans="1:9" s="12" customFormat="1" ht="15" customHeight="1">
      <c r="A21" s="13">
        <v>17</v>
      </c>
      <c r="B21" s="27" t="s">
        <v>60</v>
      </c>
      <c r="C21" s="27" t="s">
        <v>61</v>
      </c>
      <c r="D21" s="28" t="s">
        <v>50</v>
      </c>
      <c r="E21" s="27" t="s">
        <v>62</v>
      </c>
      <c r="F21" s="32">
        <v>0.06100694444444444</v>
      </c>
      <c r="G21" s="13" t="str">
        <f t="shared" si="0"/>
        <v>5.51/km</v>
      </c>
      <c r="H21" s="14">
        <f t="shared" si="1"/>
        <v>0.010462962962962959</v>
      </c>
      <c r="I21" s="14">
        <f t="shared" si="2"/>
        <v>0.0010069444444444423</v>
      </c>
    </row>
    <row r="22" spans="1:9" s="12" customFormat="1" ht="15" customHeight="1">
      <c r="A22" s="13">
        <v>18</v>
      </c>
      <c r="B22" s="27" t="s">
        <v>63</v>
      </c>
      <c r="C22" s="27" t="s">
        <v>27</v>
      </c>
      <c r="D22" s="28" t="s">
        <v>50</v>
      </c>
      <c r="E22" s="27" t="s">
        <v>64</v>
      </c>
      <c r="F22" s="32">
        <v>0.06101851851851852</v>
      </c>
      <c r="G22" s="13" t="str">
        <f t="shared" si="0"/>
        <v>5.51/km</v>
      </c>
      <c r="H22" s="14">
        <f t="shared" si="1"/>
        <v>0.01047453703703704</v>
      </c>
      <c r="I22" s="14">
        <f t="shared" si="2"/>
        <v>0.0010185185185185228</v>
      </c>
    </row>
    <row r="23" spans="1:9" s="12" customFormat="1" ht="15" customHeight="1">
      <c r="A23" s="13">
        <v>19</v>
      </c>
      <c r="B23" s="27" t="s">
        <v>65</v>
      </c>
      <c r="C23" s="27" t="s">
        <v>66</v>
      </c>
      <c r="D23" s="28" t="s">
        <v>13</v>
      </c>
      <c r="E23" s="27" t="s">
        <v>47</v>
      </c>
      <c r="F23" s="32">
        <v>0.061203703703703705</v>
      </c>
      <c r="G23" s="13" t="str">
        <f t="shared" si="0"/>
        <v>5.53/km</v>
      </c>
      <c r="H23" s="14">
        <f t="shared" si="1"/>
        <v>0.010659722222222223</v>
      </c>
      <c r="I23" s="14">
        <f t="shared" si="2"/>
        <v>0.010659722222222223</v>
      </c>
    </row>
    <row r="24" spans="1:9" s="12" customFormat="1" ht="15" customHeight="1">
      <c r="A24" s="13">
        <v>20</v>
      </c>
      <c r="B24" s="27" t="s">
        <v>67</v>
      </c>
      <c r="C24" s="27" t="s">
        <v>68</v>
      </c>
      <c r="D24" s="28" t="s">
        <v>42</v>
      </c>
      <c r="E24" s="27" t="s">
        <v>43</v>
      </c>
      <c r="F24" s="32">
        <v>0.06157407407407408</v>
      </c>
      <c r="G24" s="13" t="str">
        <f t="shared" si="0"/>
        <v>5.55/km</v>
      </c>
      <c r="H24" s="14">
        <f t="shared" si="1"/>
        <v>0.011030092592592598</v>
      </c>
      <c r="I24" s="14">
        <f t="shared" si="2"/>
        <v>0.0025694444444444506</v>
      </c>
    </row>
    <row r="25" spans="1:9" s="12" customFormat="1" ht="15" customHeight="1">
      <c r="A25" s="13">
        <v>21</v>
      </c>
      <c r="B25" s="27" t="s">
        <v>69</v>
      </c>
      <c r="C25" s="27" t="s">
        <v>70</v>
      </c>
      <c r="D25" s="28" t="s">
        <v>13</v>
      </c>
      <c r="E25" s="27" t="s">
        <v>34</v>
      </c>
      <c r="F25" s="32">
        <v>0.06173611111111111</v>
      </c>
      <c r="G25" s="13" t="str">
        <f t="shared" si="0"/>
        <v>5.56/km</v>
      </c>
      <c r="H25" s="14">
        <f t="shared" si="1"/>
        <v>0.011192129629629628</v>
      </c>
      <c r="I25" s="14">
        <f t="shared" si="2"/>
        <v>0.011192129629629628</v>
      </c>
    </row>
    <row r="26" spans="1:9" s="12" customFormat="1" ht="15" customHeight="1">
      <c r="A26" s="13">
        <v>22</v>
      </c>
      <c r="B26" s="27" t="s">
        <v>71</v>
      </c>
      <c r="C26" s="27" t="s">
        <v>72</v>
      </c>
      <c r="D26" s="28" t="s">
        <v>17</v>
      </c>
      <c r="E26" s="27" t="s">
        <v>18</v>
      </c>
      <c r="F26" s="32">
        <v>0.06182870370370371</v>
      </c>
      <c r="G26" s="13" t="str">
        <f t="shared" si="0"/>
        <v>5.56/km</v>
      </c>
      <c r="H26" s="14">
        <f t="shared" si="1"/>
        <v>0.01128472222222223</v>
      </c>
      <c r="I26" s="14">
        <f t="shared" si="2"/>
        <v>0.010821759259259267</v>
      </c>
    </row>
    <row r="27" spans="1:9" s="12" customFormat="1" ht="15" customHeight="1">
      <c r="A27" s="13">
        <v>23</v>
      </c>
      <c r="B27" s="27" t="s">
        <v>73</v>
      </c>
      <c r="C27" s="27" t="s">
        <v>74</v>
      </c>
      <c r="D27" s="28" t="s">
        <v>50</v>
      </c>
      <c r="E27" s="27" t="s">
        <v>43</v>
      </c>
      <c r="F27" s="32">
        <v>0.0619212962962963</v>
      </c>
      <c r="G27" s="13" t="str">
        <f t="shared" si="0"/>
        <v>5.57/km</v>
      </c>
      <c r="H27" s="14">
        <f t="shared" si="1"/>
        <v>0.01137731481481482</v>
      </c>
      <c r="I27" s="14">
        <f t="shared" si="2"/>
        <v>0.0019212962962963029</v>
      </c>
    </row>
    <row r="28" spans="1:9" s="15" customFormat="1" ht="15" customHeight="1">
      <c r="A28" s="13">
        <v>24</v>
      </c>
      <c r="B28" s="27" t="s">
        <v>75</v>
      </c>
      <c r="C28" s="27" t="s">
        <v>76</v>
      </c>
      <c r="D28" s="28" t="s">
        <v>13</v>
      </c>
      <c r="E28" s="27" t="s">
        <v>53</v>
      </c>
      <c r="F28" s="32">
        <v>0.062303240740740735</v>
      </c>
      <c r="G28" s="13" t="str">
        <f t="shared" si="0"/>
        <v>5.59/km</v>
      </c>
      <c r="H28" s="14">
        <f t="shared" si="1"/>
        <v>0.011759259259259254</v>
      </c>
      <c r="I28" s="14">
        <f t="shared" si="2"/>
        <v>0.011759259259259254</v>
      </c>
    </row>
    <row r="29" spans="1:9" ht="15" customHeight="1">
      <c r="A29" s="13">
        <v>25</v>
      </c>
      <c r="B29" s="27" t="s">
        <v>77</v>
      </c>
      <c r="C29" s="27" t="s">
        <v>78</v>
      </c>
      <c r="D29" s="28" t="s">
        <v>42</v>
      </c>
      <c r="E29" s="27" t="s">
        <v>79</v>
      </c>
      <c r="F29" s="32">
        <v>0.062453703703703706</v>
      </c>
      <c r="G29" s="13" t="str">
        <f t="shared" si="0"/>
        <v>5.60/km</v>
      </c>
      <c r="H29" s="14">
        <f t="shared" si="1"/>
        <v>0.011909722222222224</v>
      </c>
      <c r="I29" s="14">
        <f t="shared" si="2"/>
        <v>0.0034490740740740766</v>
      </c>
    </row>
    <row r="30" spans="1:9" ht="15" customHeight="1">
      <c r="A30" s="13">
        <v>26</v>
      </c>
      <c r="B30" s="27" t="s">
        <v>80</v>
      </c>
      <c r="C30" s="27" t="s">
        <v>76</v>
      </c>
      <c r="D30" s="28" t="s">
        <v>13</v>
      </c>
      <c r="E30" s="27" t="s">
        <v>81</v>
      </c>
      <c r="F30" s="32">
        <v>0.06260416666666667</v>
      </c>
      <c r="G30" s="13" t="str">
        <f t="shared" si="0"/>
        <v>6.01/km</v>
      </c>
      <c r="H30" s="14">
        <f t="shared" si="1"/>
        <v>0.012060185185185188</v>
      </c>
      <c r="I30" s="14">
        <f t="shared" si="2"/>
        <v>0.012060185185185188</v>
      </c>
    </row>
    <row r="31" spans="1:9" ht="15" customHeight="1">
      <c r="A31" s="13">
        <v>27</v>
      </c>
      <c r="B31" s="27" t="s">
        <v>82</v>
      </c>
      <c r="C31" s="27" t="s">
        <v>83</v>
      </c>
      <c r="D31" s="28" t="s">
        <v>13</v>
      </c>
      <c r="E31" s="27" t="s">
        <v>18</v>
      </c>
      <c r="F31" s="32">
        <v>0.06319444444444444</v>
      </c>
      <c r="G31" s="13" t="str">
        <f t="shared" si="0"/>
        <v>6.04/km</v>
      </c>
      <c r="H31" s="14">
        <f t="shared" si="1"/>
        <v>0.01265046296296296</v>
      </c>
      <c r="I31" s="14">
        <f t="shared" si="2"/>
        <v>0.01265046296296296</v>
      </c>
    </row>
    <row r="32" spans="1:9" ht="15" customHeight="1">
      <c r="A32" s="13">
        <v>28</v>
      </c>
      <c r="B32" s="27" t="s">
        <v>84</v>
      </c>
      <c r="C32" s="27" t="s">
        <v>85</v>
      </c>
      <c r="D32" s="28" t="s">
        <v>17</v>
      </c>
      <c r="E32" s="27" t="s">
        <v>34</v>
      </c>
      <c r="F32" s="32">
        <v>0.06331018518518518</v>
      </c>
      <c r="G32" s="13" t="str">
        <f t="shared" si="0"/>
        <v>6.05/km</v>
      </c>
      <c r="H32" s="14">
        <f t="shared" si="1"/>
        <v>0.012766203703703696</v>
      </c>
      <c r="I32" s="14">
        <f t="shared" si="2"/>
        <v>0.012303240740740733</v>
      </c>
    </row>
    <row r="33" spans="1:9" ht="15" customHeight="1">
      <c r="A33" s="13">
        <v>29</v>
      </c>
      <c r="B33" s="27" t="s">
        <v>86</v>
      </c>
      <c r="C33" s="27" t="s">
        <v>87</v>
      </c>
      <c r="D33" s="28" t="s">
        <v>50</v>
      </c>
      <c r="E33" s="27" t="s">
        <v>88</v>
      </c>
      <c r="F33" s="32">
        <v>0.06390046296296296</v>
      </c>
      <c r="G33" s="13" t="str">
        <f t="shared" si="0"/>
        <v>6.08/km</v>
      </c>
      <c r="H33" s="14">
        <f t="shared" si="1"/>
        <v>0.013356481481481483</v>
      </c>
      <c r="I33" s="14">
        <f t="shared" si="2"/>
        <v>0.0039004629629629667</v>
      </c>
    </row>
    <row r="34" spans="1:9" ht="15" customHeight="1">
      <c r="A34" s="13">
        <v>30</v>
      </c>
      <c r="B34" s="27" t="s">
        <v>89</v>
      </c>
      <c r="C34" s="27" t="s">
        <v>90</v>
      </c>
      <c r="D34" s="28" t="s">
        <v>50</v>
      </c>
      <c r="E34" s="27" t="s">
        <v>91</v>
      </c>
      <c r="F34" s="32">
        <v>0.06501157407407408</v>
      </c>
      <c r="G34" s="13" t="str">
        <f t="shared" si="0"/>
        <v>6.14/km</v>
      </c>
      <c r="H34" s="14">
        <f t="shared" si="1"/>
        <v>0.014467592592592601</v>
      </c>
      <c r="I34" s="14">
        <f t="shared" si="2"/>
        <v>0.005011574074074085</v>
      </c>
    </row>
    <row r="35" spans="1:9" ht="15" customHeight="1">
      <c r="A35" s="13">
        <v>31</v>
      </c>
      <c r="B35" s="27" t="s">
        <v>92</v>
      </c>
      <c r="C35" s="27" t="s">
        <v>93</v>
      </c>
      <c r="D35" s="28" t="s">
        <v>50</v>
      </c>
      <c r="E35" s="27" t="s">
        <v>94</v>
      </c>
      <c r="F35" s="32">
        <v>0.06597222222222222</v>
      </c>
      <c r="G35" s="13" t="str">
        <f t="shared" si="0"/>
        <v>6.20/km</v>
      </c>
      <c r="H35" s="14">
        <f t="shared" si="1"/>
        <v>0.015428240740740742</v>
      </c>
      <c r="I35" s="14">
        <f t="shared" si="2"/>
        <v>0.005972222222222226</v>
      </c>
    </row>
    <row r="36" spans="1:9" ht="15" customHeight="1">
      <c r="A36" s="13">
        <v>32</v>
      </c>
      <c r="B36" s="27" t="s">
        <v>95</v>
      </c>
      <c r="C36" s="27" t="s">
        <v>96</v>
      </c>
      <c r="D36" s="28" t="s">
        <v>50</v>
      </c>
      <c r="E36" s="27" t="s">
        <v>97</v>
      </c>
      <c r="F36" s="32">
        <v>0.06623842592592592</v>
      </c>
      <c r="G36" s="13" t="str">
        <f t="shared" si="0"/>
        <v>6.22/km</v>
      </c>
      <c r="H36" s="14">
        <f t="shared" si="1"/>
        <v>0.01569444444444444</v>
      </c>
      <c r="I36" s="14">
        <f t="shared" si="2"/>
        <v>0.006238425925925925</v>
      </c>
    </row>
    <row r="37" spans="1:9" ht="15" customHeight="1">
      <c r="A37" s="13">
        <v>33</v>
      </c>
      <c r="B37" s="27" t="s">
        <v>98</v>
      </c>
      <c r="C37" s="27" t="s">
        <v>99</v>
      </c>
      <c r="D37" s="28" t="s">
        <v>42</v>
      </c>
      <c r="E37" s="27" t="s">
        <v>43</v>
      </c>
      <c r="F37" s="32">
        <v>0.06646990740740741</v>
      </c>
      <c r="G37" s="13" t="str">
        <f t="shared" si="0"/>
        <v>6.23/km</v>
      </c>
      <c r="H37" s="14">
        <f t="shared" si="1"/>
        <v>0.015925925925925927</v>
      </c>
      <c r="I37" s="14">
        <f aca="true" t="shared" si="3" ref="I37:I68">F37-INDEX($F$5:$F$292,MATCH(D37,$D$5:$D$292,0))</f>
        <v>0.007465277777777779</v>
      </c>
    </row>
    <row r="38" spans="1:9" ht="15" customHeight="1">
      <c r="A38" s="13">
        <v>34</v>
      </c>
      <c r="B38" s="27" t="s">
        <v>100</v>
      </c>
      <c r="C38" s="27" t="s">
        <v>101</v>
      </c>
      <c r="D38" s="28" t="s">
        <v>13</v>
      </c>
      <c r="E38" s="27" t="s">
        <v>102</v>
      </c>
      <c r="F38" s="32">
        <v>0.06679398148148148</v>
      </c>
      <c r="G38" s="13" t="str">
        <f t="shared" si="0"/>
        <v>6.25/km</v>
      </c>
      <c r="H38" s="14">
        <f t="shared" si="1"/>
        <v>0.01625</v>
      </c>
      <c r="I38" s="14">
        <f t="shared" si="3"/>
        <v>0.01625</v>
      </c>
    </row>
    <row r="39" spans="1:9" ht="15" customHeight="1">
      <c r="A39" s="13">
        <v>35</v>
      </c>
      <c r="B39" s="27" t="s">
        <v>103</v>
      </c>
      <c r="C39" s="27" t="s">
        <v>76</v>
      </c>
      <c r="D39" s="28" t="s">
        <v>13</v>
      </c>
      <c r="E39" s="27" t="s">
        <v>43</v>
      </c>
      <c r="F39" s="32">
        <v>0.06699074074074074</v>
      </c>
      <c r="G39" s="13" t="str">
        <f t="shared" si="0"/>
        <v>6.26/km</v>
      </c>
      <c r="H39" s="14">
        <f t="shared" si="1"/>
        <v>0.016446759259259258</v>
      </c>
      <c r="I39" s="14">
        <f t="shared" si="3"/>
        <v>0.016446759259259258</v>
      </c>
    </row>
    <row r="40" spans="1:9" ht="15" customHeight="1">
      <c r="A40" s="13">
        <v>36</v>
      </c>
      <c r="B40" s="27" t="s">
        <v>104</v>
      </c>
      <c r="C40" s="27" t="s">
        <v>105</v>
      </c>
      <c r="D40" s="28" t="s">
        <v>50</v>
      </c>
      <c r="E40" s="27" t="s">
        <v>53</v>
      </c>
      <c r="F40" s="32">
        <v>0.06743055555555556</v>
      </c>
      <c r="G40" s="13" t="str">
        <f t="shared" si="0"/>
        <v>6.28/km</v>
      </c>
      <c r="H40" s="14">
        <f t="shared" si="1"/>
        <v>0.01688657407407408</v>
      </c>
      <c r="I40" s="14">
        <f t="shared" si="3"/>
        <v>0.007430555555555565</v>
      </c>
    </row>
    <row r="41" spans="1:9" ht="15" customHeight="1">
      <c r="A41" s="13">
        <v>37</v>
      </c>
      <c r="B41" s="27" t="s">
        <v>106</v>
      </c>
      <c r="C41" s="27" t="s">
        <v>76</v>
      </c>
      <c r="D41" s="28" t="s">
        <v>50</v>
      </c>
      <c r="E41" s="27" t="s">
        <v>62</v>
      </c>
      <c r="F41" s="32">
        <v>0.06755787037037037</v>
      </c>
      <c r="G41" s="13" t="str">
        <f t="shared" si="0"/>
        <v>6.29/km</v>
      </c>
      <c r="H41" s="14">
        <f t="shared" si="1"/>
        <v>0.017013888888888884</v>
      </c>
      <c r="I41" s="14">
        <f t="shared" si="3"/>
        <v>0.007557870370370368</v>
      </c>
    </row>
    <row r="42" spans="1:9" ht="15" customHeight="1">
      <c r="A42" s="13">
        <v>38</v>
      </c>
      <c r="B42" s="27" t="s">
        <v>107</v>
      </c>
      <c r="C42" s="27" t="s">
        <v>108</v>
      </c>
      <c r="D42" s="28" t="s">
        <v>13</v>
      </c>
      <c r="E42" s="27" t="s">
        <v>43</v>
      </c>
      <c r="F42" s="32">
        <v>0.06902777777777779</v>
      </c>
      <c r="G42" s="13" t="str">
        <f t="shared" si="0"/>
        <v>6.38/km</v>
      </c>
      <c r="H42" s="14">
        <f t="shared" si="1"/>
        <v>0.018483796296296304</v>
      </c>
      <c r="I42" s="14">
        <f t="shared" si="3"/>
        <v>0.018483796296296304</v>
      </c>
    </row>
    <row r="43" spans="1:9" ht="15" customHeight="1">
      <c r="A43" s="13">
        <v>39</v>
      </c>
      <c r="B43" s="27" t="s">
        <v>109</v>
      </c>
      <c r="C43" s="27" t="s">
        <v>110</v>
      </c>
      <c r="D43" s="28" t="s">
        <v>50</v>
      </c>
      <c r="E43" s="27" t="s">
        <v>43</v>
      </c>
      <c r="F43" s="32">
        <v>0.06902777777777779</v>
      </c>
      <c r="G43" s="13" t="str">
        <f t="shared" si="0"/>
        <v>6.38/km</v>
      </c>
      <c r="H43" s="14">
        <f t="shared" si="1"/>
        <v>0.018483796296296304</v>
      </c>
      <c r="I43" s="14">
        <f t="shared" si="3"/>
        <v>0.009027777777777787</v>
      </c>
    </row>
    <row r="44" spans="1:9" ht="15" customHeight="1">
      <c r="A44" s="13">
        <v>40</v>
      </c>
      <c r="B44" s="27" t="s">
        <v>111</v>
      </c>
      <c r="C44" s="27" t="s">
        <v>112</v>
      </c>
      <c r="D44" s="28" t="s">
        <v>17</v>
      </c>
      <c r="E44" s="27" t="s">
        <v>34</v>
      </c>
      <c r="F44" s="32">
        <v>0.06960648148148148</v>
      </c>
      <c r="G44" s="13" t="str">
        <f t="shared" si="0"/>
        <v>6.41/km</v>
      </c>
      <c r="H44" s="14">
        <f t="shared" si="1"/>
        <v>0.019062499999999996</v>
      </c>
      <c r="I44" s="14">
        <f t="shared" si="3"/>
        <v>0.018599537037037032</v>
      </c>
    </row>
    <row r="45" spans="1:9" ht="15" customHeight="1">
      <c r="A45" s="13">
        <v>41</v>
      </c>
      <c r="B45" s="27" t="s">
        <v>113</v>
      </c>
      <c r="C45" s="27" t="s">
        <v>85</v>
      </c>
      <c r="D45" s="28" t="s">
        <v>50</v>
      </c>
      <c r="E45" s="27" t="s">
        <v>114</v>
      </c>
      <c r="F45" s="32">
        <v>0.06965277777777777</v>
      </c>
      <c r="G45" s="13" t="str">
        <f t="shared" si="0"/>
        <v>6.41/km</v>
      </c>
      <c r="H45" s="14">
        <f t="shared" si="1"/>
        <v>0.01910879629629629</v>
      </c>
      <c r="I45" s="14">
        <f t="shared" si="3"/>
        <v>0.009652777777777774</v>
      </c>
    </row>
    <row r="46" spans="1:9" ht="15" customHeight="1">
      <c r="A46" s="13">
        <v>42</v>
      </c>
      <c r="B46" s="27" t="s">
        <v>115</v>
      </c>
      <c r="C46" s="27" t="s">
        <v>116</v>
      </c>
      <c r="D46" s="28" t="s">
        <v>42</v>
      </c>
      <c r="E46" s="27" t="s">
        <v>39</v>
      </c>
      <c r="F46" s="32">
        <v>0.06987268518518519</v>
      </c>
      <c r="G46" s="13" t="str">
        <f t="shared" si="0"/>
        <v>6.42/km</v>
      </c>
      <c r="H46" s="14">
        <f t="shared" si="1"/>
        <v>0.01932870370370371</v>
      </c>
      <c r="I46" s="14">
        <f t="shared" si="3"/>
        <v>0.010868055555555561</v>
      </c>
    </row>
    <row r="47" spans="1:9" ht="15" customHeight="1">
      <c r="A47" s="13">
        <v>43</v>
      </c>
      <c r="B47" s="27" t="s">
        <v>117</v>
      </c>
      <c r="C47" s="27" t="s">
        <v>85</v>
      </c>
      <c r="D47" s="28" t="s">
        <v>17</v>
      </c>
      <c r="E47" s="27" t="s">
        <v>118</v>
      </c>
      <c r="F47" s="32">
        <v>0.07026620370370369</v>
      </c>
      <c r="G47" s="13" t="str">
        <f t="shared" si="0"/>
        <v>6.45/km</v>
      </c>
      <c r="H47" s="14">
        <f t="shared" si="1"/>
        <v>0.01972222222222221</v>
      </c>
      <c r="I47" s="14">
        <f t="shared" si="3"/>
        <v>0.019259259259259247</v>
      </c>
    </row>
    <row r="48" spans="1:9" ht="15" customHeight="1">
      <c r="A48" s="13">
        <v>44</v>
      </c>
      <c r="B48" s="27" t="s">
        <v>119</v>
      </c>
      <c r="C48" s="27" t="s">
        <v>120</v>
      </c>
      <c r="D48" s="28" t="s">
        <v>121</v>
      </c>
      <c r="E48" s="27" t="s">
        <v>53</v>
      </c>
      <c r="F48" s="32">
        <v>0.07070601851851853</v>
      </c>
      <c r="G48" s="13" t="str">
        <f t="shared" si="0"/>
        <v>6.47/km</v>
      </c>
      <c r="H48" s="14">
        <f t="shared" si="1"/>
        <v>0.020162037037037048</v>
      </c>
      <c r="I48" s="14">
        <f t="shared" si="3"/>
        <v>0</v>
      </c>
    </row>
    <row r="49" spans="1:9" ht="15" customHeight="1">
      <c r="A49" s="13">
        <v>45</v>
      </c>
      <c r="B49" s="27" t="s">
        <v>122</v>
      </c>
      <c r="C49" s="27" t="s">
        <v>123</v>
      </c>
      <c r="D49" s="28" t="s">
        <v>121</v>
      </c>
      <c r="E49" s="27" t="s">
        <v>53</v>
      </c>
      <c r="F49" s="32">
        <v>0.07136574074074074</v>
      </c>
      <c r="G49" s="13" t="str">
        <f t="shared" si="0"/>
        <v>6.51/km</v>
      </c>
      <c r="H49" s="14">
        <f t="shared" si="1"/>
        <v>0.020821759259259262</v>
      </c>
      <c r="I49" s="14">
        <f t="shared" si="3"/>
        <v>0.0006597222222222143</v>
      </c>
    </row>
    <row r="50" spans="1:9" ht="15" customHeight="1">
      <c r="A50" s="13">
        <v>46</v>
      </c>
      <c r="B50" s="27" t="s">
        <v>124</v>
      </c>
      <c r="C50" s="27" t="s">
        <v>74</v>
      </c>
      <c r="D50" s="28" t="s">
        <v>17</v>
      </c>
      <c r="E50" s="27" t="s">
        <v>34</v>
      </c>
      <c r="F50" s="32">
        <v>0.07141203703703704</v>
      </c>
      <c r="G50" s="13" t="str">
        <f t="shared" si="0"/>
        <v>6.51/km</v>
      </c>
      <c r="H50" s="14">
        <f t="shared" si="1"/>
        <v>0.020868055555555556</v>
      </c>
      <c r="I50" s="14">
        <f t="shared" si="3"/>
        <v>0.020405092592592593</v>
      </c>
    </row>
    <row r="51" spans="1:9" ht="15" customHeight="1">
      <c r="A51" s="13">
        <v>47</v>
      </c>
      <c r="B51" s="27" t="s">
        <v>125</v>
      </c>
      <c r="C51" s="27" t="s">
        <v>126</v>
      </c>
      <c r="D51" s="28" t="s">
        <v>13</v>
      </c>
      <c r="E51" s="27" t="s">
        <v>43</v>
      </c>
      <c r="F51" s="32">
        <v>0.07157407407407408</v>
      </c>
      <c r="G51" s="13" t="str">
        <f t="shared" si="0"/>
        <v>6.52/km</v>
      </c>
      <c r="H51" s="14">
        <f t="shared" si="1"/>
        <v>0.0210300925925926</v>
      </c>
      <c r="I51" s="14">
        <f t="shared" si="3"/>
        <v>0.0210300925925926</v>
      </c>
    </row>
    <row r="52" spans="1:9" ht="15" customHeight="1">
      <c r="A52" s="13">
        <v>48</v>
      </c>
      <c r="B52" s="27" t="s">
        <v>127</v>
      </c>
      <c r="C52" s="27" t="s">
        <v>128</v>
      </c>
      <c r="D52" s="28" t="s">
        <v>42</v>
      </c>
      <c r="E52" s="27" t="s">
        <v>129</v>
      </c>
      <c r="F52" s="32">
        <v>0.07190972222222222</v>
      </c>
      <c r="G52" s="13" t="str">
        <f t="shared" si="0"/>
        <v>6.54/km</v>
      </c>
      <c r="H52" s="14">
        <f t="shared" si="1"/>
        <v>0.02136574074074074</v>
      </c>
      <c r="I52" s="14">
        <f t="shared" si="3"/>
        <v>0.012905092592592593</v>
      </c>
    </row>
    <row r="53" spans="1:9" ht="15" customHeight="1">
      <c r="A53" s="13">
        <v>49</v>
      </c>
      <c r="B53" s="27" t="s">
        <v>130</v>
      </c>
      <c r="C53" s="27" t="s">
        <v>131</v>
      </c>
      <c r="D53" s="28" t="s">
        <v>121</v>
      </c>
      <c r="E53" s="27" t="s">
        <v>132</v>
      </c>
      <c r="F53" s="32">
        <v>0.0721875</v>
      </c>
      <c r="G53" s="13" t="str">
        <f t="shared" si="0"/>
        <v>6.56/km</v>
      </c>
      <c r="H53" s="14">
        <f t="shared" si="1"/>
        <v>0.02164351851851852</v>
      </c>
      <c r="I53" s="14">
        <f t="shared" si="3"/>
        <v>0.0014814814814814725</v>
      </c>
    </row>
    <row r="54" spans="1:9" ht="15" customHeight="1">
      <c r="A54" s="13">
        <v>50</v>
      </c>
      <c r="B54" s="27" t="s">
        <v>133</v>
      </c>
      <c r="C54" s="27" t="s">
        <v>72</v>
      </c>
      <c r="D54" s="28" t="s">
        <v>13</v>
      </c>
      <c r="E54" s="27" t="s">
        <v>134</v>
      </c>
      <c r="F54" s="32">
        <v>0.07228009259259259</v>
      </c>
      <c r="G54" s="13" t="str">
        <f t="shared" si="0"/>
        <v>6.56/km</v>
      </c>
      <c r="H54" s="14">
        <f t="shared" si="1"/>
        <v>0.02173611111111111</v>
      </c>
      <c r="I54" s="14">
        <f t="shared" si="3"/>
        <v>0.02173611111111111</v>
      </c>
    </row>
    <row r="55" spans="1:9" ht="15" customHeight="1">
      <c r="A55" s="13">
        <v>51</v>
      </c>
      <c r="B55" s="27" t="s">
        <v>135</v>
      </c>
      <c r="C55" s="27" t="s">
        <v>136</v>
      </c>
      <c r="D55" s="28" t="s">
        <v>121</v>
      </c>
      <c r="E55" s="27" t="s">
        <v>137</v>
      </c>
      <c r="F55" s="32">
        <v>0.07243055555555555</v>
      </c>
      <c r="G55" s="13" t="str">
        <f t="shared" si="0"/>
        <v>6.57/km</v>
      </c>
      <c r="H55" s="14">
        <f t="shared" si="1"/>
        <v>0.021886574074074072</v>
      </c>
      <c r="I55" s="14">
        <f t="shared" si="3"/>
        <v>0.0017245370370370244</v>
      </c>
    </row>
    <row r="56" spans="1:9" ht="15" customHeight="1">
      <c r="A56" s="13">
        <v>52</v>
      </c>
      <c r="B56" s="27" t="s">
        <v>138</v>
      </c>
      <c r="C56" s="27" t="s">
        <v>139</v>
      </c>
      <c r="D56" s="28" t="s">
        <v>50</v>
      </c>
      <c r="E56" s="27" t="s">
        <v>140</v>
      </c>
      <c r="F56" s="32">
        <v>0.07260416666666666</v>
      </c>
      <c r="G56" s="13" t="str">
        <f t="shared" si="0"/>
        <v>6.58/km</v>
      </c>
      <c r="H56" s="14">
        <f t="shared" si="1"/>
        <v>0.022060185185185183</v>
      </c>
      <c r="I56" s="14">
        <f t="shared" si="3"/>
        <v>0.012604166666666666</v>
      </c>
    </row>
    <row r="57" spans="1:9" ht="15" customHeight="1">
      <c r="A57" s="13">
        <v>53</v>
      </c>
      <c r="B57" s="27" t="s">
        <v>141</v>
      </c>
      <c r="C57" s="27" t="s">
        <v>142</v>
      </c>
      <c r="D57" s="28" t="s">
        <v>13</v>
      </c>
      <c r="E57" s="27" t="s">
        <v>143</v>
      </c>
      <c r="F57" s="32">
        <v>0.07271990740740741</v>
      </c>
      <c r="G57" s="13" t="str">
        <f t="shared" si="0"/>
        <v>6.59/km</v>
      </c>
      <c r="H57" s="14">
        <f t="shared" si="1"/>
        <v>0.022175925925925932</v>
      </c>
      <c r="I57" s="14">
        <f t="shared" si="3"/>
        <v>0.022175925925925932</v>
      </c>
    </row>
    <row r="58" spans="1:9" ht="15" customHeight="1">
      <c r="A58" s="13">
        <v>54</v>
      </c>
      <c r="B58" s="27" t="s">
        <v>144</v>
      </c>
      <c r="C58" s="27" t="s">
        <v>145</v>
      </c>
      <c r="D58" s="28" t="s">
        <v>13</v>
      </c>
      <c r="E58" s="27" t="s">
        <v>146</v>
      </c>
      <c r="F58" s="32">
        <v>0.0727662037037037</v>
      </c>
      <c r="G58" s="13" t="str">
        <f t="shared" si="0"/>
        <v>6.59/km</v>
      </c>
      <c r="H58" s="14">
        <f t="shared" si="1"/>
        <v>0.022222222222222213</v>
      </c>
      <c r="I58" s="14">
        <f t="shared" si="3"/>
        <v>0.022222222222222213</v>
      </c>
    </row>
    <row r="59" spans="1:9" ht="15" customHeight="1">
      <c r="A59" s="13">
        <v>55</v>
      </c>
      <c r="B59" s="27" t="s">
        <v>147</v>
      </c>
      <c r="C59" s="27" t="s">
        <v>148</v>
      </c>
      <c r="D59" s="28" t="s">
        <v>50</v>
      </c>
      <c r="E59" s="27" t="s">
        <v>132</v>
      </c>
      <c r="F59" s="32">
        <v>0.07282407407407408</v>
      </c>
      <c r="G59" s="13" t="str">
        <f t="shared" si="0"/>
        <v>6.59/km</v>
      </c>
      <c r="H59" s="14">
        <f t="shared" si="1"/>
        <v>0.0222800925925926</v>
      </c>
      <c r="I59" s="14">
        <f t="shared" si="3"/>
        <v>0.012824074074074085</v>
      </c>
    </row>
    <row r="60" spans="1:9" ht="15" customHeight="1">
      <c r="A60" s="13">
        <v>56</v>
      </c>
      <c r="B60" s="27" t="s">
        <v>149</v>
      </c>
      <c r="C60" s="27" t="s">
        <v>150</v>
      </c>
      <c r="D60" s="28" t="s">
        <v>42</v>
      </c>
      <c r="E60" s="27" t="s">
        <v>151</v>
      </c>
      <c r="F60" s="32">
        <v>0.07293981481481482</v>
      </c>
      <c r="G60" s="13" t="str">
        <f t="shared" si="0"/>
        <v>7.00/km</v>
      </c>
      <c r="H60" s="14">
        <f t="shared" si="1"/>
        <v>0.022395833333333337</v>
      </c>
      <c r="I60" s="14">
        <f t="shared" si="3"/>
        <v>0.01393518518518519</v>
      </c>
    </row>
    <row r="61" spans="1:9" ht="15" customHeight="1">
      <c r="A61" s="13">
        <v>57</v>
      </c>
      <c r="B61" s="27" t="s">
        <v>152</v>
      </c>
      <c r="C61" s="27" t="s">
        <v>153</v>
      </c>
      <c r="D61" s="28" t="s">
        <v>42</v>
      </c>
      <c r="E61" s="27" t="s">
        <v>154</v>
      </c>
      <c r="F61" s="32">
        <v>0.07304398148148149</v>
      </c>
      <c r="G61" s="13" t="str">
        <f t="shared" si="0"/>
        <v>7.01/km</v>
      </c>
      <c r="H61" s="14">
        <f t="shared" si="1"/>
        <v>0.022500000000000006</v>
      </c>
      <c r="I61" s="14">
        <f t="shared" si="3"/>
        <v>0.014039351851851858</v>
      </c>
    </row>
    <row r="62" spans="1:9" ht="15" customHeight="1">
      <c r="A62" s="13">
        <v>58</v>
      </c>
      <c r="B62" s="27" t="s">
        <v>155</v>
      </c>
      <c r="C62" s="27" t="s">
        <v>12</v>
      </c>
      <c r="D62" s="28" t="s">
        <v>50</v>
      </c>
      <c r="E62" s="27" t="s">
        <v>79</v>
      </c>
      <c r="F62" s="32">
        <v>0.07361111111111111</v>
      </c>
      <c r="G62" s="13" t="str">
        <f t="shared" si="0"/>
        <v>7.04/km</v>
      </c>
      <c r="H62" s="14">
        <f t="shared" si="1"/>
        <v>0.023067129629629632</v>
      </c>
      <c r="I62" s="14">
        <f t="shared" si="3"/>
        <v>0.013611111111111115</v>
      </c>
    </row>
    <row r="63" spans="1:9" ht="15" customHeight="1">
      <c r="A63" s="13">
        <v>59</v>
      </c>
      <c r="B63" s="27" t="s">
        <v>156</v>
      </c>
      <c r="C63" s="27" t="s">
        <v>116</v>
      </c>
      <c r="D63" s="28" t="s">
        <v>50</v>
      </c>
      <c r="E63" s="27" t="s">
        <v>43</v>
      </c>
      <c r="F63" s="32">
        <v>0.07368055555555555</v>
      </c>
      <c r="G63" s="13" t="str">
        <f t="shared" si="0"/>
        <v>7.04/km</v>
      </c>
      <c r="H63" s="14">
        <f t="shared" si="1"/>
        <v>0.023136574074074073</v>
      </c>
      <c r="I63" s="14">
        <f t="shared" si="3"/>
        <v>0.013680555555555557</v>
      </c>
    </row>
    <row r="64" spans="1:9" ht="15" customHeight="1">
      <c r="A64" s="13">
        <v>60</v>
      </c>
      <c r="B64" s="27" t="s">
        <v>157</v>
      </c>
      <c r="C64" s="27" t="s">
        <v>158</v>
      </c>
      <c r="D64" s="28" t="s">
        <v>42</v>
      </c>
      <c r="E64" s="27" t="s">
        <v>43</v>
      </c>
      <c r="F64" s="32">
        <v>0.07373842592592593</v>
      </c>
      <c r="G64" s="13" t="str">
        <f t="shared" si="0"/>
        <v>7.05/km</v>
      </c>
      <c r="H64" s="14">
        <f t="shared" si="1"/>
        <v>0.023194444444444448</v>
      </c>
      <c r="I64" s="14">
        <f t="shared" si="3"/>
        <v>0.0147337962962963</v>
      </c>
    </row>
    <row r="65" spans="1:9" ht="15" customHeight="1">
      <c r="A65" s="13">
        <v>61</v>
      </c>
      <c r="B65" s="27" t="s">
        <v>159</v>
      </c>
      <c r="C65" s="27" t="s">
        <v>160</v>
      </c>
      <c r="D65" s="28" t="s">
        <v>17</v>
      </c>
      <c r="E65" s="27" t="s">
        <v>161</v>
      </c>
      <c r="F65" s="32">
        <v>0.07435185185185185</v>
      </c>
      <c r="G65" s="13" t="str">
        <f t="shared" si="0"/>
        <v>7.08/km</v>
      </c>
      <c r="H65" s="14">
        <f t="shared" si="1"/>
        <v>0.023807870370370368</v>
      </c>
      <c r="I65" s="14">
        <f t="shared" si="3"/>
        <v>0.023344907407407404</v>
      </c>
    </row>
    <row r="66" spans="1:9" ht="15" customHeight="1">
      <c r="A66" s="13">
        <v>62</v>
      </c>
      <c r="B66" s="27" t="s">
        <v>162</v>
      </c>
      <c r="C66" s="27" t="s">
        <v>153</v>
      </c>
      <c r="D66" s="28" t="s">
        <v>50</v>
      </c>
      <c r="E66" s="27" t="s">
        <v>56</v>
      </c>
      <c r="F66" s="32">
        <v>0.07483796296296297</v>
      </c>
      <c r="G66" s="13" t="str">
        <f t="shared" si="0"/>
        <v>7.11/km</v>
      </c>
      <c r="H66" s="14">
        <f t="shared" si="1"/>
        <v>0.024293981481481486</v>
      </c>
      <c r="I66" s="14">
        <f t="shared" si="3"/>
        <v>0.01483796296296297</v>
      </c>
    </row>
    <row r="67" spans="1:9" ht="15" customHeight="1">
      <c r="A67" s="13">
        <v>63</v>
      </c>
      <c r="B67" s="27" t="s">
        <v>163</v>
      </c>
      <c r="C67" s="27" t="s">
        <v>76</v>
      </c>
      <c r="D67" s="28" t="s">
        <v>50</v>
      </c>
      <c r="E67" s="27" t="s">
        <v>53</v>
      </c>
      <c r="F67" s="32">
        <v>0.075</v>
      </c>
      <c r="G67" s="13" t="str">
        <f t="shared" si="0"/>
        <v>7.12/km</v>
      </c>
      <c r="H67" s="14">
        <f t="shared" si="1"/>
        <v>0.024456018518518516</v>
      </c>
      <c r="I67" s="14">
        <f t="shared" si="3"/>
        <v>0.015</v>
      </c>
    </row>
    <row r="68" spans="1:9" ht="15" customHeight="1">
      <c r="A68" s="13">
        <v>64</v>
      </c>
      <c r="B68" s="27" t="s">
        <v>164</v>
      </c>
      <c r="C68" s="27" t="s">
        <v>165</v>
      </c>
      <c r="D68" s="28" t="s">
        <v>121</v>
      </c>
      <c r="E68" s="27" t="s">
        <v>140</v>
      </c>
      <c r="F68" s="32">
        <v>0.07510416666666667</v>
      </c>
      <c r="G68" s="13" t="str">
        <f t="shared" si="0"/>
        <v>7.13/km</v>
      </c>
      <c r="H68" s="14">
        <f t="shared" si="1"/>
        <v>0.024560185185185185</v>
      </c>
      <c r="I68" s="14">
        <f t="shared" si="3"/>
        <v>0.004398148148148137</v>
      </c>
    </row>
    <row r="69" spans="1:9" ht="15" customHeight="1">
      <c r="A69" s="13">
        <v>65</v>
      </c>
      <c r="B69" s="27" t="s">
        <v>166</v>
      </c>
      <c r="C69" s="27" t="s">
        <v>167</v>
      </c>
      <c r="D69" s="28" t="s">
        <v>121</v>
      </c>
      <c r="E69" s="27" t="s">
        <v>168</v>
      </c>
      <c r="F69" s="32">
        <v>0.07532407407407408</v>
      </c>
      <c r="G69" s="13" t="str">
        <f aca="true" t="shared" si="4" ref="G69:G132">TEXT(INT((HOUR(F69)*3600+MINUTE(F69)*60+SECOND(F69))/$I$3/60),"0")&amp;"."&amp;TEXT(MOD((HOUR(F69)*3600+MINUTE(F69)*60+SECOND(F69))/$I$3,60),"00")&amp;"/km"</f>
        <v>7.14/km</v>
      </c>
      <c r="H69" s="14">
        <f aca="true" t="shared" si="5" ref="H69:H80">F69-$F$5</f>
        <v>0.024780092592592604</v>
      </c>
      <c r="I69" s="14">
        <f aca="true" t="shared" si="6" ref="I69:I80">F69-INDEX($F$5:$F$292,MATCH(D69,$D$5:$D$292,0))</f>
        <v>0.004618055555555556</v>
      </c>
    </row>
    <row r="70" spans="1:9" ht="15" customHeight="1">
      <c r="A70" s="13">
        <v>66</v>
      </c>
      <c r="B70" s="27" t="s">
        <v>24</v>
      </c>
      <c r="C70" s="27" t="s">
        <v>169</v>
      </c>
      <c r="D70" s="28" t="s">
        <v>17</v>
      </c>
      <c r="E70" s="27" t="s">
        <v>34</v>
      </c>
      <c r="F70" s="32">
        <v>0.0755787037037037</v>
      </c>
      <c r="G70" s="13" t="str">
        <f t="shared" si="4"/>
        <v>7.15/km</v>
      </c>
      <c r="H70" s="14">
        <f t="shared" si="5"/>
        <v>0.025034722222222222</v>
      </c>
      <c r="I70" s="14">
        <f t="shared" si="6"/>
        <v>0.02457175925925926</v>
      </c>
    </row>
    <row r="71" spans="1:9" ht="15" customHeight="1">
      <c r="A71" s="13">
        <v>67</v>
      </c>
      <c r="B71" s="27" t="s">
        <v>170</v>
      </c>
      <c r="C71" s="27" t="s">
        <v>58</v>
      </c>
      <c r="D71" s="28" t="s">
        <v>42</v>
      </c>
      <c r="E71" s="27" t="s">
        <v>171</v>
      </c>
      <c r="F71" s="32">
        <v>0.0766550925925926</v>
      </c>
      <c r="G71" s="13" t="str">
        <f t="shared" si="4"/>
        <v>7.22/km</v>
      </c>
      <c r="H71" s="14">
        <f t="shared" si="5"/>
        <v>0.026111111111111113</v>
      </c>
      <c r="I71" s="14">
        <f t="shared" si="6"/>
        <v>0.017650462962962965</v>
      </c>
    </row>
    <row r="72" spans="1:9" ht="15" customHeight="1">
      <c r="A72" s="13">
        <v>68</v>
      </c>
      <c r="B72" s="27" t="s">
        <v>172</v>
      </c>
      <c r="C72" s="27" t="s">
        <v>27</v>
      </c>
      <c r="D72" s="28" t="s">
        <v>13</v>
      </c>
      <c r="E72" s="27" t="s">
        <v>43</v>
      </c>
      <c r="F72" s="32">
        <v>0.07673611111111112</v>
      </c>
      <c r="G72" s="13" t="str">
        <f t="shared" si="4"/>
        <v>7.22/km</v>
      </c>
      <c r="H72" s="14">
        <f t="shared" si="5"/>
        <v>0.026192129629629635</v>
      </c>
      <c r="I72" s="14">
        <f t="shared" si="6"/>
        <v>0.026192129629629635</v>
      </c>
    </row>
    <row r="73" spans="1:9" ht="15" customHeight="1">
      <c r="A73" s="13">
        <v>69</v>
      </c>
      <c r="B73" s="27" t="s">
        <v>173</v>
      </c>
      <c r="C73" s="27" t="s">
        <v>174</v>
      </c>
      <c r="D73" s="28" t="s">
        <v>50</v>
      </c>
      <c r="E73" s="27" t="s">
        <v>43</v>
      </c>
      <c r="F73" s="32">
        <v>0.07673611111111112</v>
      </c>
      <c r="G73" s="13" t="str">
        <f t="shared" si="4"/>
        <v>7.22/km</v>
      </c>
      <c r="H73" s="14">
        <f t="shared" si="5"/>
        <v>0.026192129629629635</v>
      </c>
      <c r="I73" s="14">
        <f t="shared" si="6"/>
        <v>0.01673611111111112</v>
      </c>
    </row>
    <row r="74" spans="1:9" ht="15" customHeight="1">
      <c r="A74" s="13">
        <v>70</v>
      </c>
      <c r="B74" s="27" t="s">
        <v>71</v>
      </c>
      <c r="C74" s="27" t="s">
        <v>175</v>
      </c>
      <c r="D74" s="28" t="s">
        <v>50</v>
      </c>
      <c r="E74" s="27" t="s">
        <v>18</v>
      </c>
      <c r="F74" s="32">
        <v>0.07689814814814815</v>
      </c>
      <c r="G74" s="13" t="str">
        <f t="shared" si="4"/>
        <v>7.23/km</v>
      </c>
      <c r="H74" s="14">
        <f t="shared" si="5"/>
        <v>0.026354166666666665</v>
      </c>
      <c r="I74" s="14">
        <f t="shared" si="6"/>
        <v>0.016898148148148148</v>
      </c>
    </row>
    <row r="75" spans="1:9" ht="15" customHeight="1">
      <c r="A75" s="13">
        <v>71</v>
      </c>
      <c r="B75" s="27" t="s">
        <v>176</v>
      </c>
      <c r="C75" s="27" t="s">
        <v>177</v>
      </c>
      <c r="D75" s="28" t="s">
        <v>13</v>
      </c>
      <c r="E75" s="27" t="s">
        <v>79</v>
      </c>
      <c r="F75" s="32">
        <v>0.0774537037037037</v>
      </c>
      <c r="G75" s="13" t="str">
        <f t="shared" si="4"/>
        <v>7.26/km</v>
      </c>
      <c r="H75" s="14">
        <f t="shared" si="5"/>
        <v>0.026909722222222224</v>
      </c>
      <c r="I75" s="14">
        <f t="shared" si="6"/>
        <v>0.026909722222222224</v>
      </c>
    </row>
    <row r="76" spans="1:9" ht="15" customHeight="1">
      <c r="A76" s="13">
        <v>72</v>
      </c>
      <c r="B76" s="27" t="s">
        <v>178</v>
      </c>
      <c r="C76" s="27" t="s">
        <v>139</v>
      </c>
      <c r="D76" s="28" t="s">
        <v>13</v>
      </c>
      <c r="E76" s="27" t="s">
        <v>34</v>
      </c>
      <c r="F76" s="32">
        <v>0.07761574074074074</v>
      </c>
      <c r="G76" s="13" t="str">
        <f t="shared" si="4"/>
        <v>7.27/km</v>
      </c>
      <c r="H76" s="14">
        <f t="shared" si="5"/>
        <v>0.027071759259259254</v>
      </c>
      <c r="I76" s="14">
        <f t="shared" si="6"/>
        <v>0.027071759259259254</v>
      </c>
    </row>
    <row r="77" spans="1:9" ht="15" customHeight="1">
      <c r="A77" s="34">
        <v>73</v>
      </c>
      <c r="B77" s="35" t="s">
        <v>179</v>
      </c>
      <c r="C77" s="35" t="s">
        <v>27</v>
      </c>
      <c r="D77" s="36" t="s">
        <v>13</v>
      </c>
      <c r="E77" s="35" t="s">
        <v>276</v>
      </c>
      <c r="F77" s="37">
        <v>0.07862268518518518</v>
      </c>
      <c r="G77" s="34" t="str">
        <f t="shared" si="4"/>
        <v>7.33/km</v>
      </c>
      <c r="H77" s="38">
        <f t="shared" si="5"/>
        <v>0.028078703703703703</v>
      </c>
      <c r="I77" s="38">
        <f t="shared" si="6"/>
        <v>0.028078703703703703</v>
      </c>
    </row>
    <row r="78" spans="1:9" ht="15" customHeight="1">
      <c r="A78" s="13">
        <v>74</v>
      </c>
      <c r="B78" s="27" t="s">
        <v>180</v>
      </c>
      <c r="C78" s="27" t="s">
        <v>181</v>
      </c>
      <c r="D78" s="28" t="s">
        <v>121</v>
      </c>
      <c r="E78" s="27" t="s">
        <v>56</v>
      </c>
      <c r="F78" s="32">
        <v>0.0790162037037037</v>
      </c>
      <c r="G78" s="13" t="str">
        <f t="shared" si="4"/>
        <v>7.35/km</v>
      </c>
      <c r="H78" s="14">
        <f t="shared" si="5"/>
        <v>0.028472222222222218</v>
      </c>
      <c r="I78" s="14">
        <f t="shared" si="6"/>
        <v>0.00831018518518517</v>
      </c>
    </row>
    <row r="79" spans="1:9" ht="15" customHeight="1">
      <c r="A79" s="13">
        <v>75</v>
      </c>
      <c r="B79" s="27" t="s">
        <v>182</v>
      </c>
      <c r="C79" s="27" t="s">
        <v>41</v>
      </c>
      <c r="D79" s="28" t="s">
        <v>42</v>
      </c>
      <c r="E79" s="27" t="s">
        <v>79</v>
      </c>
      <c r="F79" s="32">
        <v>0.0790162037037037</v>
      </c>
      <c r="G79" s="13" t="str">
        <f t="shared" si="4"/>
        <v>7.35/km</v>
      </c>
      <c r="H79" s="14">
        <f t="shared" si="5"/>
        <v>0.028472222222222218</v>
      </c>
      <c r="I79" s="14">
        <f t="shared" si="6"/>
        <v>0.02001157407407407</v>
      </c>
    </row>
    <row r="80" spans="1:9" ht="15" customHeight="1">
      <c r="A80" s="13">
        <v>76</v>
      </c>
      <c r="B80" s="27" t="s">
        <v>183</v>
      </c>
      <c r="C80" s="27" t="s">
        <v>184</v>
      </c>
      <c r="D80" s="28" t="s">
        <v>13</v>
      </c>
      <c r="E80" s="27" t="s">
        <v>79</v>
      </c>
      <c r="F80" s="32">
        <v>0.07981481481481481</v>
      </c>
      <c r="G80" s="13" t="str">
        <f t="shared" si="4"/>
        <v>7.40/km</v>
      </c>
      <c r="H80" s="14">
        <f aca="true" t="shared" si="7" ref="H80:H132">F80-$F$5</f>
        <v>0.02927083333333333</v>
      </c>
      <c r="I80" s="14">
        <f aca="true" t="shared" si="8" ref="I80:I132">F80-INDEX($F$5:$F$292,MATCH(D80,$D$5:$D$292,0))</f>
        <v>0.02927083333333333</v>
      </c>
    </row>
    <row r="81" spans="1:9" ht="15" customHeight="1">
      <c r="A81" s="13">
        <v>77</v>
      </c>
      <c r="B81" s="27" t="s">
        <v>185</v>
      </c>
      <c r="C81" s="27" t="s">
        <v>186</v>
      </c>
      <c r="D81" s="28" t="s">
        <v>13</v>
      </c>
      <c r="E81" s="27" t="s">
        <v>187</v>
      </c>
      <c r="F81" s="32">
        <v>0.08111111111111112</v>
      </c>
      <c r="G81" s="13" t="str">
        <f t="shared" si="4"/>
        <v>7.47/km</v>
      </c>
      <c r="H81" s="14">
        <f t="shared" si="7"/>
        <v>0.03056712962962964</v>
      </c>
      <c r="I81" s="14">
        <f t="shared" si="8"/>
        <v>0.03056712962962964</v>
      </c>
    </row>
    <row r="82" spans="1:9" ht="15" customHeight="1">
      <c r="A82" s="13">
        <v>78</v>
      </c>
      <c r="B82" s="27" t="s">
        <v>188</v>
      </c>
      <c r="C82" s="27" t="s">
        <v>189</v>
      </c>
      <c r="D82" s="28" t="s">
        <v>13</v>
      </c>
      <c r="E82" s="27" t="s">
        <v>190</v>
      </c>
      <c r="F82" s="32">
        <v>0.08166666666666667</v>
      </c>
      <c r="G82" s="13" t="str">
        <f t="shared" si="4"/>
        <v>7.50/km</v>
      </c>
      <c r="H82" s="14">
        <f t="shared" si="7"/>
        <v>0.031122685185185184</v>
      </c>
      <c r="I82" s="14">
        <f t="shared" si="8"/>
        <v>0.031122685185185184</v>
      </c>
    </row>
    <row r="83" spans="1:9" ht="15" customHeight="1">
      <c r="A83" s="13">
        <v>79</v>
      </c>
      <c r="B83" s="27" t="s">
        <v>191</v>
      </c>
      <c r="C83" s="27" t="s">
        <v>27</v>
      </c>
      <c r="D83" s="28" t="s">
        <v>13</v>
      </c>
      <c r="E83" s="27" t="s">
        <v>192</v>
      </c>
      <c r="F83" s="32">
        <v>0.08166666666666667</v>
      </c>
      <c r="G83" s="13" t="str">
        <f t="shared" si="4"/>
        <v>7.50/km</v>
      </c>
      <c r="H83" s="14">
        <f t="shared" si="7"/>
        <v>0.031122685185185184</v>
      </c>
      <c r="I83" s="14">
        <f t="shared" si="8"/>
        <v>0.031122685185185184</v>
      </c>
    </row>
    <row r="84" spans="1:9" ht="15" customHeight="1">
      <c r="A84" s="13">
        <v>80</v>
      </c>
      <c r="B84" s="27" t="s">
        <v>193</v>
      </c>
      <c r="C84" s="27" t="s">
        <v>87</v>
      </c>
      <c r="D84" s="28" t="s">
        <v>50</v>
      </c>
      <c r="E84" s="27" t="s">
        <v>56</v>
      </c>
      <c r="F84" s="32">
        <v>0.08215277777777778</v>
      </c>
      <c r="G84" s="13" t="str">
        <f t="shared" si="4"/>
        <v>7.53/km</v>
      </c>
      <c r="H84" s="14">
        <f t="shared" si="7"/>
        <v>0.0316087962962963</v>
      </c>
      <c r="I84" s="14">
        <f t="shared" si="8"/>
        <v>0.022152777777777785</v>
      </c>
    </row>
    <row r="85" spans="1:9" ht="15" customHeight="1">
      <c r="A85" s="13">
        <v>81</v>
      </c>
      <c r="B85" s="27" t="s">
        <v>194</v>
      </c>
      <c r="C85" s="27" t="s">
        <v>76</v>
      </c>
      <c r="D85" s="28" t="s">
        <v>13</v>
      </c>
      <c r="E85" s="27" t="s">
        <v>195</v>
      </c>
      <c r="F85" s="32">
        <v>0.0828125</v>
      </c>
      <c r="G85" s="13" t="str">
        <f t="shared" si="4"/>
        <v>7.57/km</v>
      </c>
      <c r="H85" s="14">
        <f t="shared" si="7"/>
        <v>0.032268518518518516</v>
      </c>
      <c r="I85" s="14">
        <f t="shared" si="8"/>
        <v>0.032268518518518516</v>
      </c>
    </row>
    <row r="86" spans="1:9" ht="15" customHeight="1">
      <c r="A86" s="13">
        <v>82</v>
      </c>
      <c r="B86" s="27" t="s">
        <v>196</v>
      </c>
      <c r="C86" s="27" t="s">
        <v>197</v>
      </c>
      <c r="D86" s="28" t="s">
        <v>121</v>
      </c>
      <c r="E86" s="27" t="s">
        <v>140</v>
      </c>
      <c r="F86" s="32">
        <v>0.08315972222222222</v>
      </c>
      <c r="G86" s="13" t="str">
        <f t="shared" si="4"/>
        <v>7.59/km</v>
      </c>
      <c r="H86" s="14">
        <f t="shared" si="7"/>
        <v>0.03261574074074074</v>
      </c>
      <c r="I86" s="14">
        <f t="shared" si="8"/>
        <v>0.012453703703703689</v>
      </c>
    </row>
    <row r="87" spans="1:9" ht="15" customHeight="1">
      <c r="A87" s="13">
        <v>83</v>
      </c>
      <c r="B87" s="27" t="s">
        <v>198</v>
      </c>
      <c r="C87" s="27" t="s">
        <v>199</v>
      </c>
      <c r="D87" s="28" t="s">
        <v>121</v>
      </c>
      <c r="E87" s="27" t="s">
        <v>34</v>
      </c>
      <c r="F87" s="32">
        <v>0.08318287037037037</v>
      </c>
      <c r="G87" s="13" t="str">
        <f t="shared" si="4"/>
        <v>7.59/km</v>
      </c>
      <c r="H87" s="14">
        <f t="shared" si="7"/>
        <v>0.032638888888888884</v>
      </c>
      <c r="I87" s="14">
        <f t="shared" si="8"/>
        <v>0.012476851851851836</v>
      </c>
    </row>
    <row r="88" spans="1:9" ht="15" customHeight="1">
      <c r="A88" s="13">
        <v>84</v>
      </c>
      <c r="B88" s="27" t="s">
        <v>200</v>
      </c>
      <c r="C88" s="27" t="s">
        <v>201</v>
      </c>
      <c r="D88" s="28" t="s">
        <v>50</v>
      </c>
      <c r="E88" s="27" t="s">
        <v>56</v>
      </c>
      <c r="F88" s="32">
        <v>0.08325231481481482</v>
      </c>
      <c r="G88" s="13" t="str">
        <f t="shared" si="4"/>
        <v>7.60/km</v>
      </c>
      <c r="H88" s="14">
        <f t="shared" si="7"/>
        <v>0.03270833333333334</v>
      </c>
      <c r="I88" s="14">
        <f t="shared" si="8"/>
        <v>0.023252314814814823</v>
      </c>
    </row>
    <row r="89" spans="1:9" ht="15" customHeight="1">
      <c r="A89" s="13">
        <v>85</v>
      </c>
      <c r="B89" s="27" t="s">
        <v>202</v>
      </c>
      <c r="C89" s="27" t="s">
        <v>203</v>
      </c>
      <c r="D89" s="28" t="s">
        <v>121</v>
      </c>
      <c r="E89" s="27" t="s">
        <v>204</v>
      </c>
      <c r="F89" s="32">
        <v>0.08354166666666667</v>
      </c>
      <c r="G89" s="13" t="str">
        <f t="shared" si="4"/>
        <v>8.01/km</v>
      </c>
      <c r="H89" s="14">
        <f t="shared" si="7"/>
        <v>0.032997685185185185</v>
      </c>
      <c r="I89" s="14">
        <f t="shared" si="8"/>
        <v>0.012835648148148138</v>
      </c>
    </row>
    <row r="90" spans="1:9" ht="15" customHeight="1">
      <c r="A90" s="13">
        <v>86</v>
      </c>
      <c r="B90" s="27" t="s">
        <v>205</v>
      </c>
      <c r="C90" s="27" t="s">
        <v>169</v>
      </c>
      <c r="D90" s="28" t="s">
        <v>50</v>
      </c>
      <c r="E90" s="27" t="s">
        <v>56</v>
      </c>
      <c r="F90" s="32">
        <v>0.08392361111111112</v>
      </c>
      <c r="G90" s="13" t="str">
        <f t="shared" si="4"/>
        <v>8.03/km</v>
      </c>
      <c r="H90" s="14">
        <f t="shared" si="7"/>
        <v>0.033379629629629634</v>
      </c>
      <c r="I90" s="14">
        <f t="shared" si="8"/>
        <v>0.023923611111111118</v>
      </c>
    </row>
    <row r="91" spans="1:9" ht="15" customHeight="1">
      <c r="A91" s="13">
        <v>87</v>
      </c>
      <c r="B91" s="27" t="s">
        <v>206</v>
      </c>
      <c r="C91" s="27" t="s">
        <v>85</v>
      </c>
      <c r="D91" s="28" t="s">
        <v>13</v>
      </c>
      <c r="E91" s="27" t="s">
        <v>168</v>
      </c>
      <c r="F91" s="32">
        <v>0.08394675925925926</v>
      </c>
      <c r="G91" s="13" t="str">
        <f t="shared" si="4"/>
        <v>8.04/km</v>
      </c>
      <c r="H91" s="14">
        <f t="shared" si="7"/>
        <v>0.03340277777777778</v>
      </c>
      <c r="I91" s="14">
        <f t="shared" si="8"/>
        <v>0.03340277777777778</v>
      </c>
    </row>
    <row r="92" spans="1:9" ht="15" customHeight="1">
      <c r="A92" s="13">
        <v>88</v>
      </c>
      <c r="B92" s="27" t="s">
        <v>207</v>
      </c>
      <c r="C92" s="27" t="s">
        <v>208</v>
      </c>
      <c r="D92" s="28" t="s">
        <v>50</v>
      </c>
      <c r="E92" s="27" t="s">
        <v>209</v>
      </c>
      <c r="F92" s="32">
        <v>0.08409722222222223</v>
      </c>
      <c r="G92" s="13" t="str">
        <f t="shared" si="4"/>
        <v>8.04/km</v>
      </c>
      <c r="H92" s="14">
        <f t="shared" si="7"/>
        <v>0.033553240740740745</v>
      </c>
      <c r="I92" s="14">
        <f t="shared" si="8"/>
        <v>0.024097222222222228</v>
      </c>
    </row>
    <row r="93" spans="1:9" ht="15" customHeight="1">
      <c r="A93" s="13">
        <v>89</v>
      </c>
      <c r="B93" s="27" t="s">
        <v>210</v>
      </c>
      <c r="C93" s="27" t="s">
        <v>211</v>
      </c>
      <c r="D93" s="28" t="s">
        <v>121</v>
      </c>
      <c r="E93" s="27" t="s">
        <v>137</v>
      </c>
      <c r="F93" s="32">
        <v>0.08413194444444444</v>
      </c>
      <c r="G93" s="13" t="str">
        <f t="shared" si="4"/>
        <v>8.05/km</v>
      </c>
      <c r="H93" s="14">
        <f t="shared" si="7"/>
        <v>0.03358796296296296</v>
      </c>
      <c r="I93" s="14">
        <f t="shared" si="8"/>
        <v>0.01342592592592591</v>
      </c>
    </row>
    <row r="94" spans="1:9" ht="15" customHeight="1">
      <c r="A94" s="34">
        <v>90</v>
      </c>
      <c r="B94" s="35" t="s">
        <v>212</v>
      </c>
      <c r="C94" s="35" t="s">
        <v>213</v>
      </c>
      <c r="D94" s="36" t="s">
        <v>42</v>
      </c>
      <c r="E94" s="35" t="s">
        <v>276</v>
      </c>
      <c r="F94" s="37">
        <v>0.08443287037037038</v>
      </c>
      <c r="G94" s="34" t="str">
        <f t="shared" si="4"/>
        <v>8.06/km</v>
      </c>
      <c r="H94" s="38">
        <f t="shared" si="7"/>
        <v>0.0338888888888889</v>
      </c>
      <c r="I94" s="38">
        <f t="shared" si="8"/>
        <v>0.02542824074074075</v>
      </c>
    </row>
    <row r="95" spans="1:9" ht="15" customHeight="1">
      <c r="A95" s="13">
        <v>91</v>
      </c>
      <c r="B95" s="27" t="s">
        <v>214</v>
      </c>
      <c r="C95" s="27" t="s">
        <v>93</v>
      </c>
      <c r="D95" s="28" t="s">
        <v>42</v>
      </c>
      <c r="E95" s="27" t="s">
        <v>215</v>
      </c>
      <c r="F95" s="32">
        <v>0.08581018518518518</v>
      </c>
      <c r="G95" s="13" t="str">
        <f t="shared" si="4"/>
        <v>8.14/km</v>
      </c>
      <c r="H95" s="14">
        <f t="shared" si="7"/>
        <v>0.0352662037037037</v>
      </c>
      <c r="I95" s="14">
        <f t="shared" si="8"/>
        <v>0.026805555555555555</v>
      </c>
    </row>
    <row r="96" spans="1:9" ht="15" customHeight="1">
      <c r="A96" s="13">
        <v>92</v>
      </c>
      <c r="B96" s="27" t="s">
        <v>216</v>
      </c>
      <c r="C96" s="27" t="s">
        <v>217</v>
      </c>
      <c r="D96" s="28" t="s">
        <v>42</v>
      </c>
      <c r="E96" s="27" t="s">
        <v>56</v>
      </c>
      <c r="F96" s="32">
        <v>0.08622685185185186</v>
      </c>
      <c r="G96" s="13" t="str">
        <f t="shared" si="4"/>
        <v>8.17/km</v>
      </c>
      <c r="H96" s="14">
        <f t="shared" si="7"/>
        <v>0.03568287037037038</v>
      </c>
      <c r="I96" s="14">
        <f t="shared" si="8"/>
        <v>0.02722222222222223</v>
      </c>
    </row>
    <row r="97" spans="1:9" ht="15" customHeight="1">
      <c r="A97" s="13">
        <v>93</v>
      </c>
      <c r="B97" s="27" t="s">
        <v>218</v>
      </c>
      <c r="C97" s="27" t="s">
        <v>76</v>
      </c>
      <c r="D97" s="28" t="s">
        <v>50</v>
      </c>
      <c r="E97" s="27" t="s">
        <v>219</v>
      </c>
      <c r="F97" s="32">
        <v>0.08890046296296296</v>
      </c>
      <c r="G97" s="13" t="str">
        <f t="shared" si="4"/>
        <v>8.32/km</v>
      </c>
      <c r="H97" s="14">
        <f t="shared" si="7"/>
        <v>0.03835648148148148</v>
      </c>
      <c r="I97" s="14">
        <f t="shared" si="8"/>
        <v>0.02890046296296296</v>
      </c>
    </row>
    <row r="98" spans="1:9" ht="15" customHeight="1">
      <c r="A98" s="13">
        <v>94</v>
      </c>
      <c r="B98" s="27" t="s">
        <v>220</v>
      </c>
      <c r="C98" s="27" t="s">
        <v>221</v>
      </c>
      <c r="D98" s="28" t="s">
        <v>121</v>
      </c>
      <c r="E98" s="27" t="s">
        <v>222</v>
      </c>
      <c r="F98" s="32">
        <v>0.08905092592592594</v>
      </c>
      <c r="G98" s="13" t="str">
        <f t="shared" si="4"/>
        <v>8.33/km</v>
      </c>
      <c r="H98" s="14">
        <f t="shared" si="7"/>
        <v>0.038506944444444455</v>
      </c>
      <c r="I98" s="14">
        <f t="shared" si="8"/>
        <v>0.018344907407407407</v>
      </c>
    </row>
    <row r="99" spans="1:9" ht="15" customHeight="1">
      <c r="A99" s="13">
        <v>95</v>
      </c>
      <c r="B99" s="27" t="s">
        <v>223</v>
      </c>
      <c r="C99" s="27" t="s">
        <v>224</v>
      </c>
      <c r="D99" s="28" t="s">
        <v>121</v>
      </c>
      <c r="E99" s="27" t="s">
        <v>31</v>
      </c>
      <c r="F99" s="32">
        <v>0.08939814814814816</v>
      </c>
      <c r="G99" s="13" t="str">
        <f t="shared" si="4"/>
        <v>8.35/km</v>
      </c>
      <c r="H99" s="14">
        <f t="shared" si="7"/>
        <v>0.038854166666666676</v>
      </c>
      <c r="I99" s="14">
        <f t="shared" si="8"/>
        <v>0.018692129629629628</v>
      </c>
    </row>
    <row r="100" spans="1:9" ht="15" customHeight="1">
      <c r="A100" s="13">
        <v>96</v>
      </c>
      <c r="B100" s="27" t="s">
        <v>225</v>
      </c>
      <c r="C100" s="27" t="s">
        <v>12</v>
      </c>
      <c r="D100" s="28" t="s">
        <v>42</v>
      </c>
      <c r="E100" s="27" t="s">
        <v>209</v>
      </c>
      <c r="F100" s="32">
        <v>0.0895949074074074</v>
      </c>
      <c r="G100" s="13" t="str">
        <f t="shared" si="4"/>
        <v>8.36/km</v>
      </c>
      <c r="H100" s="14">
        <f t="shared" si="7"/>
        <v>0.03905092592592592</v>
      </c>
      <c r="I100" s="14">
        <f t="shared" si="8"/>
        <v>0.030590277777777772</v>
      </c>
    </row>
    <row r="101" spans="1:9" ht="15" customHeight="1">
      <c r="A101" s="13">
        <v>97</v>
      </c>
      <c r="B101" s="27" t="s">
        <v>216</v>
      </c>
      <c r="C101" s="27" t="s">
        <v>226</v>
      </c>
      <c r="D101" s="28" t="s">
        <v>121</v>
      </c>
      <c r="E101" s="27" t="s">
        <v>56</v>
      </c>
      <c r="F101" s="32">
        <v>0.0897800925925926</v>
      </c>
      <c r="G101" s="13" t="str">
        <f t="shared" si="4"/>
        <v>8.37/km</v>
      </c>
      <c r="H101" s="14">
        <f t="shared" si="7"/>
        <v>0.039236111111111124</v>
      </c>
      <c r="I101" s="14">
        <f t="shared" si="8"/>
        <v>0.019074074074074077</v>
      </c>
    </row>
    <row r="102" spans="1:9" ht="15" customHeight="1">
      <c r="A102" s="13">
        <v>98</v>
      </c>
      <c r="B102" s="27" t="s">
        <v>227</v>
      </c>
      <c r="C102" s="27" t="s">
        <v>93</v>
      </c>
      <c r="D102" s="28" t="s">
        <v>42</v>
      </c>
      <c r="E102" s="27" t="s">
        <v>43</v>
      </c>
      <c r="F102" s="32">
        <v>0.0897800925925926</v>
      </c>
      <c r="G102" s="13" t="str">
        <f t="shared" si="4"/>
        <v>8.37/km</v>
      </c>
      <c r="H102" s="14">
        <f t="shared" si="7"/>
        <v>0.039236111111111124</v>
      </c>
      <c r="I102" s="14">
        <f t="shared" si="8"/>
        <v>0.030775462962962977</v>
      </c>
    </row>
    <row r="103" spans="1:9" ht="15" customHeight="1">
      <c r="A103" s="13">
        <v>99</v>
      </c>
      <c r="B103" s="27" t="s">
        <v>228</v>
      </c>
      <c r="C103" s="27" t="s">
        <v>186</v>
      </c>
      <c r="D103" s="28" t="s">
        <v>50</v>
      </c>
      <c r="E103" s="27" t="s">
        <v>56</v>
      </c>
      <c r="F103" s="32">
        <v>0.09045138888888889</v>
      </c>
      <c r="G103" s="13" t="str">
        <f t="shared" si="4"/>
        <v>8.41/km</v>
      </c>
      <c r="H103" s="14">
        <f t="shared" si="7"/>
        <v>0.039907407407407405</v>
      </c>
      <c r="I103" s="14">
        <f t="shared" si="8"/>
        <v>0.03045138888888889</v>
      </c>
    </row>
    <row r="104" spans="1:9" ht="15" customHeight="1">
      <c r="A104" s="13">
        <v>100</v>
      </c>
      <c r="B104" s="27" t="s">
        <v>229</v>
      </c>
      <c r="C104" s="27" t="s">
        <v>230</v>
      </c>
      <c r="D104" s="28" t="s">
        <v>121</v>
      </c>
      <c r="E104" s="27" t="s">
        <v>231</v>
      </c>
      <c r="F104" s="32">
        <v>0.09194444444444444</v>
      </c>
      <c r="G104" s="13" t="str">
        <f t="shared" si="4"/>
        <v>8.50/km</v>
      </c>
      <c r="H104" s="14">
        <f t="shared" si="7"/>
        <v>0.04140046296296296</v>
      </c>
      <c r="I104" s="14">
        <f t="shared" si="8"/>
        <v>0.02123842592592591</v>
      </c>
    </row>
    <row r="105" spans="1:9" ht="15" customHeight="1">
      <c r="A105" s="13">
        <v>101</v>
      </c>
      <c r="B105" s="27" t="s">
        <v>232</v>
      </c>
      <c r="C105" s="27" t="s">
        <v>233</v>
      </c>
      <c r="D105" s="28" t="s">
        <v>50</v>
      </c>
      <c r="E105" s="27" t="s">
        <v>231</v>
      </c>
      <c r="F105" s="32">
        <v>0.09194444444444444</v>
      </c>
      <c r="G105" s="13" t="str">
        <f t="shared" si="4"/>
        <v>8.50/km</v>
      </c>
      <c r="H105" s="14">
        <f t="shared" si="7"/>
        <v>0.04140046296296296</v>
      </c>
      <c r="I105" s="14">
        <f t="shared" si="8"/>
        <v>0.03194444444444444</v>
      </c>
    </row>
    <row r="106" spans="1:9" ht="15" customHeight="1">
      <c r="A106" s="13">
        <v>102</v>
      </c>
      <c r="B106" s="27" t="s">
        <v>234</v>
      </c>
      <c r="C106" s="27" t="s">
        <v>235</v>
      </c>
      <c r="D106" s="28" t="s">
        <v>121</v>
      </c>
      <c r="E106" s="27" t="s">
        <v>154</v>
      </c>
      <c r="F106" s="32">
        <v>0.09196759259259259</v>
      </c>
      <c r="G106" s="13" t="str">
        <f t="shared" si="4"/>
        <v>8.50/km</v>
      </c>
      <c r="H106" s="14">
        <f t="shared" si="7"/>
        <v>0.041423611111111105</v>
      </c>
      <c r="I106" s="14">
        <f t="shared" si="8"/>
        <v>0.021261574074074058</v>
      </c>
    </row>
    <row r="107" spans="1:9" ht="15" customHeight="1">
      <c r="A107" s="34">
        <v>103</v>
      </c>
      <c r="B107" s="35" t="s">
        <v>236</v>
      </c>
      <c r="C107" s="35" t="s">
        <v>55</v>
      </c>
      <c r="D107" s="36" t="s">
        <v>17</v>
      </c>
      <c r="E107" s="35" t="s">
        <v>276</v>
      </c>
      <c r="F107" s="37">
        <v>0.09238425925925926</v>
      </c>
      <c r="G107" s="34" t="str">
        <f t="shared" si="4"/>
        <v>8.52/km</v>
      </c>
      <c r="H107" s="38">
        <f t="shared" si="7"/>
        <v>0.04184027777777778</v>
      </c>
      <c r="I107" s="38">
        <f t="shared" si="8"/>
        <v>0.04137731481481482</v>
      </c>
    </row>
    <row r="108" spans="1:9" ht="15" customHeight="1">
      <c r="A108" s="13">
        <v>104</v>
      </c>
      <c r="B108" s="27" t="s">
        <v>237</v>
      </c>
      <c r="C108" s="27" t="s">
        <v>238</v>
      </c>
      <c r="D108" s="28" t="s">
        <v>50</v>
      </c>
      <c r="E108" s="27" t="s">
        <v>56</v>
      </c>
      <c r="F108" s="32">
        <v>0.09328703703703704</v>
      </c>
      <c r="G108" s="13" t="str">
        <f t="shared" si="4"/>
        <v>8.57/km</v>
      </c>
      <c r="H108" s="14">
        <f t="shared" si="7"/>
        <v>0.04274305555555556</v>
      </c>
      <c r="I108" s="14">
        <f t="shared" si="8"/>
        <v>0.033287037037037046</v>
      </c>
    </row>
    <row r="109" spans="1:9" ht="15" customHeight="1">
      <c r="A109" s="13">
        <v>105</v>
      </c>
      <c r="B109" s="27" t="s">
        <v>239</v>
      </c>
      <c r="C109" s="27" t="s">
        <v>240</v>
      </c>
      <c r="D109" s="28" t="s">
        <v>121</v>
      </c>
      <c r="E109" s="27" t="s">
        <v>241</v>
      </c>
      <c r="F109" s="32">
        <v>0.09336805555555555</v>
      </c>
      <c r="G109" s="13" t="str">
        <f t="shared" si="4"/>
        <v>8.58/km</v>
      </c>
      <c r="H109" s="14">
        <f t="shared" si="7"/>
        <v>0.04282407407407407</v>
      </c>
      <c r="I109" s="14">
        <f t="shared" si="8"/>
        <v>0.022662037037037022</v>
      </c>
    </row>
    <row r="110" spans="1:9" ht="15" customHeight="1">
      <c r="A110" s="13">
        <v>106</v>
      </c>
      <c r="B110" s="27" t="s">
        <v>242</v>
      </c>
      <c r="C110" s="27" t="s">
        <v>243</v>
      </c>
      <c r="D110" s="28" t="s">
        <v>121</v>
      </c>
      <c r="E110" s="27" t="s">
        <v>244</v>
      </c>
      <c r="F110" s="32">
        <v>0.09365740740740741</v>
      </c>
      <c r="G110" s="13" t="str">
        <f t="shared" si="4"/>
        <v>8.59/km</v>
      </c>
      <c r="H110" s="14">
        <f t="shared" si="7"/>
        <v>0.04311342592592593</v>
      </c>
      <c r="I110" s="14">
        <f t="shared" si="8"/>
        <v>0.022951388888888882</v>
      </c>
    </row>
    <row r="111" spans="1:9" ht="15" customHeight="1">
      <c r="A111" s="13">
        <v>107</v>
      </c>
      <c r="B111" s="27" t="s">
        <v>245</v>
      </c>
      <c r="C111" s="27" t="s">
        <v>246</v>
      </c>
      <c r="D111" s="28" t="s">
        <v>17</v>
      </c>
      <c r="E111" s="27" t="s">
        <v>97</v>
      </c>
      <c r="F111" s="32">
        <v>0.09387731481481482</v>
      </c>
      <c r="G111" s="13" t="str">
        <f t="shared" si="4"/>
        <v>9.01/km</v>
      </c>
      <c r="H111" s="14">
        <f t="shared" si="7"/>
        <v>0.043333333333333335</v>
      </c>
      <c r="I111" s="14">
        <f t="shared" si="8"/>
        <v>0.04287037037037037</v>
      </c>
    </row>
    <row r="112" spans="1:9" ht="15" customHeight="1">
      <c r="A112" s="13">
        <v>108</v>
      </c>
      <c r="B112" s="27" t="s">
        <v>247</v>
      </c>
      <c r="C112" s="27" t="s">
        <v>167</v>
      </c>
      <c r="D112" s="28" t="s">
        <v>121</v>
      </c>
      <c r="E112" s="27" t="s">
        <v>28</v>
      </c>
      <c r="F112" s="32">
        <v>0.09414351851851853</v>
      </c>
      <c r="G112" s="13" t="str">
        <f t="shared" si="4"/>
        <v>9.02/km</v>
      </c>
      <c r="H112" s="14">
        <f t="shared" si="7"/>
        <v>0.04359953703703705</v>
      </c>
      <c r="I112" s="14">
        <f t="shared" si="8"/>
        <v>0.0234375</v>
      </c>
    </row>
    <row r="113" spans="1:9" ht="15" customHeight="1">
      <c r="A113" s="13">
        <v>109</v>
      </c>
      <c r="B113" s="27" t="s">
        <v>248</v>
      </c>
      <c r="C113" s="27" t="s">
        <v>203</v>
      </c>
      <c r="D113" s="28" t="s">
        <v>121</v>
      </c>
      <c r="E113" s="27" t="s">
        <v>53</v>
      </c>
      <c r="F113" s="32">
        <v>0.09418981481481481</v>
      </c>
      <c r="G113" s="13" t="str">
        <f t="shared" si="4"/>
        <v>9.03/km</v>
      </c>
      <c r="H113" s="14">
        <f t="shared" si="7"/>
        <v>0.04364583333333333</v>
      </c>
      <c r="I113" s="14">
        <f t="shared" si="8"/>
        <v>0.02348379629629628</v>
      </c>
    </row>
    <row r="114" spans="1:9" ht="15" customHeight="1">
      <c r="A114" s="13">
        <v>110</v>
      </c>
      <c r="B114" s="27" t="s">
        <v>249</v>
      </c>
      <c r="C114" s="27" t="s">
        <v>150</v>
      </c>
      <c r="D114" s="28" t="s">
        <v>17</v>
      </c>
      <c r="E114" s="27" t="s">
        <v>192</v>
      </c>
      <c r="F114" s="32">
        <v>0.0944212962962963</v>
      </c>
      <c r="G114" s="13" t="str">
        <f t="shared" si="4"/>
        <v>9.04/km</v>
      </c>
      <c r="H114" s="14">
        <f t="shared" si="7"/>
        <v>0.04387731481481481</v>
      </c>
      <c r="I114" s="14">
        <f t="shared" si="8"/>
        <v>0.04341435185185185</v>
      </c>
    </row>
    <row r="115" spans="1:9" ht="15" customHeight="1">
      <c r="A115" s="13">
        <v>111</v>
      </c>
      <c r="B115" s="27" t="s">
        <v>250</v>
      </c>
      <c r="C115" s="27" t="s">
        <v>116</v>
      </c>
      <c r="D115" s="28" t="s">
        <v>42</v>
      </c>
      <c r="E115" s="27" t="s">
        <v>215</v>
      </c>
      <c r="F115" s="32">
        <v>0.09491898148148148</v>
      </c>
      <c r="G115" s="13" t="str">
        <f t="shared" si="4"/>
        <v>9.07/km</v>
      </c>
      <c r="H115" s="14">
        <f t="shared" si="7"/>
        <v>0.044375</v>
      </c>
      <c r="I115" s="14">
        <f t="shared" si="8"/>
        <v>0.03591435185185185</v>
      </c>
    </row>
    <row r="116" spans="1:9" ht="15" customHeight="1">
      <c r="A116" s="13">
        <v>112</v>
      </c>
      <c r="B116" s="27" t="s">
        <v>251</v>
      </c>
      <c r="C116" s="27" t="s">
        <v>252</v>
      </c>
      <c r="D116" s="28" t="s">
        <v>42</v>
      </c>
      <c r="E116" s="27" t="s">
        <v>43</v>
      </c>
      <c r="F116" s="32">
        <v>0.09502314814814815</v>
      </c>
      <c r="G116" s="13" t="str">
        <f t="shared" si="4"/>
        <v>9.07/km</v>
      </c>
      <c r="H116" s="14">
        <f t="shared" si="7"/>
        <v>0.04447916666666667</v>
      </c>
      <c r="I116" s="14">
        <f t="shared" si="8"/>
        <v>0.03601851851851852</v>
      </c>
    </row>
    <row r="117" spans="1:9" ht="15" customHeight="1">
      <c r="A117" s="13">
        <v>113</v>
      </c>
      <c r="B117" s="27" t="s">
        <v>253</v>
      </c>
      <c r="C117" s="27" t="s">
        <v>41</v>
      </c>
      <c r="D117" s="28" t="s">
        <v>50</v>
      </c>
      <c r="E117" s="27" t="s">
        <v>56</v>
      </c>
      <c r="F117" s="32">
        <v>0.095625</v>
      </c>
      <c r="G117" s="13" t="str">
        <f t="shared" si="4"/>
        <v>9.11/km</v>
      </c>
      <c r="H117" s="14">
        <f t="shared" si="7"/>
        <v>0.04508101851851852</v>
      </c>
      <c r="I117" s="14">
        <f t="shared" si="8"/>
        <v>0.035625000000000004</v>
      </c>
    </row>
    <row r="118" spans="1:9" ht="15" customHeight="1">
      <c r="A118" s="13">
        <v>114</v>
      </c>
      <c r="B118" s="27" t="s">
        <v>254</v>
      </c>
      <c r="C118" s="27" t="s">
        <v>255</v>
      </c>
      <c r="D118" s="28" t="s">
        <v>121</v>
      </c>
      <c r="E118" s="27" t="s">
        <v>256</v>
      </c>
      <c r="F118" s="32">
        <v>0.09596064814814814</v>
      </c>
      <c r="G118" s="13" t="str">
        <f t="shared" si="4"/>
        <v>9.13/km</v>
      </c>
      <c r="H118" s="14">
        <f t="shared" si="7"/>
        <v>0.04541666666666666</v>
      </c>
      <c r="I118" s="14">
        <f t="shared" si="8"/>
        <v>0.025254629629629613</v>
      </c>
    </row>
    <row r="119" spans="1:9" ht="15" customHeight="1">
      <c r="A119" s="13">
        <v>115</v>
      </c>
      <c r="B119" s="27" t="s">
        <v>257</v>
      </c>
      <c r="C119" s="27" t="s">
        <v>258</v>
      </c>
      <c r="D119" s="28" t="s">
        <v>121</v>
      </c>
      <c r="E119" s="27" t="s">
        <v>118</v>
      </c>
      <c r="F119" s="32">
        <v>0.09659722222222222</v>
      </c>
      <c r="G119" s="13" t="str">
        <f t="shared" si="4"/>
        <v>9.16/km</v>
      </c>
      <c r="H119" s="14">
        <f t="shared" si="7"/>
        <v>0.04605324074074074</v>
      </c>
      <c r="I119" s="14">
        <f t="shared" si="8"/>
        <v>0.025891203703703694</v>
      </c>
    </row>
    <row r="120" spans="1:9" ht="15" customHeight="1">
      <c r="A120" s="13">
        <v>116</v>
      </c>
      <c r="B120" s="27" t="s">
        <v>141</v>
      </c>
      <c r="C120" s="27" t="s">
        <v>55</v>
      </c>
      <c r="D120" s="28" t="s">
        <v>50</v>
      </c>
      <c r="E120" s="27" t="s">
        <v>132</v>
      </c>
      <c r="F120" s="32">
        <v>0.09701388888888889</v>
      </c>
      <c r="G120" s="13" t="str">
        <f t="shared" si="4"/>
        <v>9.19/km</v>
      </c>
      <c r="H120" s="14">
        <f t="shared" si="7"/>
        <v>0.046469907407407404</v>
      </c>
      <c r="I120" s="14">
        <f t="shared" si="8"/>
        <v>0.03701388888888889</v>
      </c>
    </row>
    <row r="121" spans="1:9" ht="15" customHeight="1">
      <c r="A121" s="34">
        <v>117</v>
      </c>
      <c r="B121" s="35" t="s">
        <v>212</v>
      </c>
      <c r="C121" s="35" t="s">
        <v>126</v>
      </c>
      <c r="D121" s="36" t="s">
        <v>42</v>
      </c>
      <c r="E121" s="35" t="s">
        <v>276</v>
      </c>
      <c r="F121" s="37">
        <v>0.10225694444444444</v>
      </c>
      <c r="G121" s="34" t="str">
        <f t="shared" si="4"/>
        <v>9.49/km</v>
      </c>
      <c r="H121" s="38">
        <f t="shared" si="7"/>
        <v>0.05171296296296296</v>
      </c>
      <c r="I121" s="38">
        <f t="shared" si="8"/>
        <v>0.04325231481481481</v>
      </c>
    </row>
    <row r="122" spans="1:9" ht="15" customHeight="1">
      <c r="A122" s="13">
        <v>118</v>
      </c>
      <c r="B122" s="27" t="s">
        <v>259</v>
      </c>
      <c r="C122" s="27" t="s">
        <v>260</v>
      </c>
      <c r="D122" s="28" t="s">
        <v>13</v>
      </c>
      <c r="E122" s="27" t="s">
        <v>261</v>
      </c>
      <c r="F122" s="32">
        <v>0.10434027777777777</v>
      </c>
      <c r="G122" s="13" t="str">
        <f t="shared" si="4"/>
        <v>10.01/km</v>
      </c>
      <c r="H122" s="14">
        <f t="shared" si="7"/>
        <v>0.053796296296296287</v>
      </c>
      <c r="I122" s="14">
        <f t="shared" si="8"/>
        <v>0.053796296296296287</v>
      </c>
    </row>
    <row r="123" spans="1:9" ht="15" customHeight="1">
      <c r="A123" s="13">
        <v>119</v>
      </c>
      <c r="B123" s="27" t="s">
        <v>262</v>
      </c>
      <c r="C123" s="27" t="s">
        <v>112</v>
      </c>
      <c r="D123" s="28" t="s">
        <v>42</v>
      </c>
      <c r="E123" s="27" t="s">
        <v>215</v>
      </c>
      <c r="F123" s="32">
        <v>0.10469907407407408</v>
      </c>
      <c r="G123" s="13" t="str">
        <f t="shared" si="4"/>
        <v>10.03/km</v>
      </c>
      <c r="H123" s="14">
        <f t="shared" si="7"/>
        <v>0.0541550925925926</v>
      </c>
      <c r="I123" s="14">
        <f t="shared" si="8"/>
        <v>0.045694444444444454</v>
      </c>
    </row>
    <row r="124" spans="1:9" ht="15" customHeight="1">
      <c r="A124" s="13">
        <v>120</v>
      </c>
      <c r="B124" s="27" t="s">
        <v>263</v>
      </c>
      <c r="C124" s="27" t="s">
        <v>264</v>
      </c>
      <c r="D124" s="28" t="s">
        <v>42</v>
      </c>
      <c r="E124" s="27" t="s">
        <v>79</v>
      </c>
      <c r="F124" s="32">
        <v>0.10584490740740742</v>
      </c>
      <c r="G124" s="13" t="str">
        <f t="shared" si="4"/>
        <v>10.10/km</v>
      </c>
      <c r="H124" s="14">
        <f t="shared" si="7"/>
        <v>0.055300925925925934</v>
      </c>
      <c r="I124" s="14">
        <f t="shared" si="8"/>
        <v>0.046840277777777786</v>
      </c>
    </row>
    <row r="125" spans="1:9" ht="15" customHeight="1">
      <c r="A125" s="13">
        <v>121</v>
      </c>
      <c r="B125" s="27" t="s">
        <v>265</v>
      </c>
      <c r="C125" s="27" t="s">
        <v>266</v>
      </c>
      <c r="D125" s="28" t="s">
        <v>121</v>
      </c>
      <c r="E125" s="27" t="s">
        <v>151</v>
      </c>
      <c r="F125" s="32">
        <v>0.10704861111111112</v>
      </c>
      <c r="G125" s="13" t="str">
        <f t="shared" si="4"/>
        <v>10.17/km</v>
      </c>
      <c r="H125" s="14">
        <f t="shared" si="7"/>
        <v>0.05650462962962964</v>
      </c>
      <c r="I125" s="14">
        <f t="shared" si="8"/>
        <v>0.03634259259259259</v>
      </c>
    </row>
    <row r="126" spans="1:9" ht="15" customHeight="1">
      <c r="A126" s="13">
        <v>122</v>
      </c>
      <c r="B126" s="27" t="s">
        <v>267</v>
      </c>
      <c r="C126" s="27" t="s">
        <v>24</v>
      </c>
      <c r="D126" s="28" t="s">
        <v>17</v>
      </c>
      <c r="E126" s="27" t="s">
        <v>34</v>
      </c>
      <c r="F126" s="32">
        <v>0.1079976851851852</v>
      </c>
      <c r="G126" s="13" t="str">
        <f t="shared" si="4"/>
        <v>10.22/km</v>
      </c>
      <c r="H126" s="14">
        <f t="shared" si="7"/>
        <v>0.057453703703703715</v>
      </c>
      <c r="I126" s="14">
        <f t="shared" si="8"/>
        <v>0.05699074074074075</v>
      </c>
    </row>
    <row r="127" spans="1:9" ht="15" customHeight="1">
      <c r="A127" s="34">
        <v>123</v>
      </c>
      <c r="B127" s="35" t="s">
        <v>268</v>
      </c>
      <c r="C127" s="35" t="s">
        <v>269</v>
      </c>
      <c r="D127" s="36" t="s">
        <v>121</v>
      </c>
      <c r="E127" s="35" t="s">
        <v>276</v>
      </c>
      <c r="F127" s="37">
        <v>0.1107523148148148</v>
      </c>
      <c r="G127" s="34" t="str">
        <f t="shared" si="4"/>
        <v>10.38/km</v>
      </c>
      <c r="H127" s="38">
        <f t="shared" si="7"/>
        <v>0.06020833333333332</v>
      </c>
      <c r="I127" s="38">
        <f t="shared" si="8"/>
        <v>0.040046296296296274</v>
      </c>
    </row>
    <row r="128" spans="1:9" ht="15" customHeight="1">
      <c r="A128" s="34">
        <v>124</v>
      </c>
      <c r="B128" s="35" t="s">
        <v>106</v>
      </c>
      <c r="C128" s="35" t="s">
        <v>201</v>
      </c>
      <c r="D128" s="36" t="s">
        <v>13</v>
      </c>
      <c r="E128" s="35" t="s">
        <v>276</v>
      </c>
      <c r="F128" s="37">
        <v>0.1107523148148148</v>
      </c>
      <c r="G128" s="34" t="str">
        <f t="shared" si="4"/>
        <v>10.38/km</v>
      </c>
      <c r="H128" s="38">
        <f t="shared" si="7"/>
        <v>0.06020833333333332</v>
      </c>
      <c r="I128" s="38">
        <f t="shared" si="8"/>
        <v>0.06020833333333332</v>
      </c>
    </row>
    <row r="129" spans="1:9" ht="15" customHeight="1">
      <c r="A129" s="13">
        <v>125</v>
      </c>
      <c r="B129" s="27" t="s">
        <v>270</v>
      </c>
      <c r="C129" s="27" t="s">
        <v>126</v>
      </c>
      <c r="D129" s="28" t="s">
        <v>42</v>
      </c>
      <c r="E129" s="27" t="s">
        <v>187</v>
      </c>
      <c r="F129" s="32">
        <v>0.11241898148148148</v>
      </c>
      <c r="G129" s="13" t="str">
        <f t="shared" si="4"/>
        <v>10.48/km</v>
      </c>
      <c r="H129" s="14">
        <f t="shared" si="7"/>
        <v>0.061875</v>
      </c>
      <c r="I129" s="14">
        <f t="shared" si="8"/>
        <v>0.05341435185185185</v>
      </c>
    </row>
    <row r="130" spans="1:9" ht="15" customHeight="1">
      <c r="A130" s="13">
        <v>126</v>
      </c>
      <c r="B130" s="27" t="s">
        <v>271</v>
      </c>
      <c r="C130" s="27" t="s">
        <v>272</v>
      </c>
      <c r="D130" s="28" t="s">
        <v>50</v>
      </c>
      <c r="E130" s="27" t="s">
        <v>91</v>
      </c>
      <c r="F130" s="32">
        <v>0.11762731481481481</v>
      </c>
      <c r="G130" s="13" t="str">
        <f t="shared" si="4"/>
        <v>11.18/km</v>
      </c>
      <c r="H130" s="14">
        <f t="shared" si="7"/>
        <v>0.06708333333333333</v>
      </c>
      <c r="I130" s="14">
        <f t="shared" si="8"/>
        <v>0.05762731481481481</v>
      </c>
    </row>
    <row r="131" spans="1:9" ht="15" customHeight="1">
      <c r="A131" s="13">
        <v>127</v>
      </c>
      <c r="B131" s="27" t="s">
        <v>273</v>
      </c>
      <c r="C131" s="27" t="s">
        <v>274</v>
      </c>
      <c r="D131" s="28" t="s">
        <v>42</v>
      </c>
      <c r="E131" s="27" t="s">
        <v>256</v>
      </c>
      <c r="F131" s="32">
        <v>0.14332175925925925</v>
      </c>
      <c r="G131" s="13" t="str">
        <f t="shared" si="4"/>
        <v>13.46/km</v>
      </c>
      <c r="H131" s="14">
        <f t="shared" si="7"/>
        <v>0.09277777777777776</v>
      </c>
      <c r="I131" s="14">
        <f t="shared" si="8"/>
        <v>0.08431712962962962</v>
      </c>
    </row>
    <row r="132" spans="1:9" ht="15" customHeight="1">
      <c r="A132" s="16">
        <v>128</v>
      </c>
      <c r="B132" s="29" t="s">
        <v>275</v>
      </c>
      <c r="C132" s="29" t="s">
        <v>12</v>
      </c>
      <c r="D132" s="30" t="s">
        <v>21</v>
      </c>
      <c r="E132" s="29" t="s">
        <v>215</v>
      </c>
      <c r="F132" s="33">
        <v>0.1665162037037037</v>
      </c>
      <c r="G132" s="16" t="str">
        <f t="shared" si="4"/>
        <v>15.59/km</v>
      </c>
      <c r="H132" s="17">
        <f t="shared" si="7"/>
        <v>0.11597222222222223</v>
      </c>
      <c r="I132" s="17">
        <f t="shared" si="8"/>
        <v>0.11287037037037037</v>
      </c>
    </row>
  </sheetData>
  <autoFilter ref="A4:I13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Eco Trail dell'Altipiano delle Rocche</v>
      </c>
      <c r="B1" s="23"/>
      <c r="C1" s="23"/>
    </row>
    <row r="2" spans="1:3" ht="42" customHeight="1">
      <c r="A2" s="24" t="str">
        <f>Individuale!A3&amp;" km. "&amp;Individuale!I3</f>
        <v>Rocca di Cambio (AQ) Italia - Domenica 21/07/2013 km. 15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39" t="s">
        <v>43</v>
      </c>
      <c r="C4" s="42">
        <v>15</v>
      </c>
    </row>
    <row r="5" spans="1:3" ht="15" customHeight="1">
      <c r="A5" s="13">
        <v>2</v>
      </c>
      <c r="B5" s="40" t="s">
        <v>56</v>
      </c>
      <c r="C5" s="43">
        <v>11</v>
      </c>
    </row>
    <row r="6" spans="1:3" ht="15" customHeight="1">
      <c r="A6" s="13">
        <v>3</v>
      </c>
      <c r="B6" s="40" t="s">
        <v>34</v>
      </c>
      <c r="C6" s="43">
        <v>10</v>
      </c>
    </row>
    <row r="7" spans="1:3" ht="15" customHeight="1">
      <c r="A7" s="34">
        <v>4</v>
      </c>
      <c r="B7" s="45" t="s">
        <v>276</v>
      </c>
      <c r="C7" s="46">
        <v>7</v>
      </c>
    </row>
    <row r="8" spans="1:3" ht="15" customHeight="1">
      <c r="A8" s="13">
        <v>5</v>
      </c>
      <c r="B8" s="40" t="s">
        <v>53</v>
      </c>
      <c r="C8" s="43">
        <v>7</v>
      </c>
    </row>
    <row r="9" spans="1:3" ht="15" customHeight="1">
      <c r="A9" s="13">
        <v>6</v>
      </c>
      <c r="B9" s="40" t="s">
        <v>79</v>
      </c>
      <c r="C9" s="43">
        <v>6</v>
      </c>
    </row>
    <row r="10" spans="1:3" ht="15" customHeight="1">
      <c r="A10" s="13">
        <v>7</v>
      </c>
      <c r="B10" s="40" t="s">
        <v>18</v>
      </c>
      <c r="C10" s="43">
        <v>4</v>
      </c>
    </row>
    <row r="11" spans="1:3" ht="15" customHeight="1">
      <c r="A11" s="13">
        <v>8</v>
      </c>
      <c r="B11" s="40" t="s">
        <v>215</v>
      </c>
      <c r="C11" s="43">
        <v>4</v>
      </c>
    </row>
    <row r="12" spans="1:3" ht="15" customHeight="1">
      <c r="A12" s="13">
        <v>9</v>
      </c>
      <c r="B12" s="40" t="s">
        <v>140</v>
      </c>
      <c r="C12" s="43">
        <v>3</v>
      </c>
    </row>
    <row r="13" spans="1:3" ht="15" customHeight="1">
      <c r="A13" s="13">
        <v>10</v>
      </c>
      <c r="B13" s="40" t="s">
        <v>132</v>
      </c>
      <c r="C13" s="43">
        <v>3</v>
      </c>
    </row>
    <row r="14" spans="1:3" ht="15" customHeight="1">
      <c r="A14" s="13">
        <v>11</v>
      </c>
      <c r="B14" s="40" t="s">
        <v>231</v>
      </c>
      <c r="C14" s="43">
        <v>2</v>
      </c>
    </row>
    <row r="15" spans="1:3" ht="15" customHeight="1">
      <c r="A15" s="13">
        <v>12</v>
      </c>
      <c r="B15" s="40" t="s">
        <v>187</v>
      </c>
      <c r="C15" s="43">
        <v>2</v>
      </c>
    </row>
    <row r="16" spans="1:3" ht="15" customHeight="1">
      <c r="A16" s="13">
        <v>13</v>
      </c>
      <c r="B16" s="40" t="s">
        <v>28</v>
      </c>
      <c r="C16" s="43">
        <v>2</v>
      </c>
    </row>
    <row r="17" spans="1:3" ht="15" customHeight="1">
      <c r="A17" s="13">
        <v>14</v>
      </c>
      <c r="B17" s="40" t="s">
        <v>97</v>
      </c>
      <c r="C17" s="43">
        <v>2</v>
      </c>
    </row>
    <row r="18" spans="1:3" ht="15" customHeight="1">
      <c r="A18" s="13">
        <v>15</v>
      </c>
      <c r="B18" s="40" t="s">
        <v>31</v>
      </c>
      <c r="C18" s="43">
        <v>2</v>
      </c>
    </row>
    <row r="19" spans="1:3" ht="15" customHeight="1">
      <c r="A19" s="13">
        <v>16</v>
      </c>
      <c r="B19" s="40" t="s">
        <v>151</v>
      </c>
      <c r="C19" s="43">
        <v>2</v>
      </c>
    </row>
    <row r="20" spans="1:3" ht="15" customHeight="1">
      <c r="A20" s="13">
        <v>17</v>
      </c>
      <c r="B20" s="40" t="s">
        <v>154</v>
      </c>
      <c r="C20" s="43">
        <v>2</v>
      </c>
    </row>
    <row r="21" spans="1:3" ht="15" customHeight="1">
      <c r="A21" s="13">
        <v>18</v>
      </c>
      <c r="B21" s="40" t="s">
        <v>118</v>
      </c>
      <c r="C21" s="43">
        <v>2</v>
      </c>
    </row>
    <row r="22" spans="1:3" ht="15" customHeight="1">
      <c r="A22" s="13">
        <v>19</v>
      </c>
      <c r="B22" s="40" t="s">
        <v>62</v>
      </c>
      <c r="C22" s="43">
        <v>2</v>
      </c>
    </row>
    <row r="23" spans="1:3" ht="15" customHeight="1">
      <c r="A23" s="13">
        <v>20</v>
      </c>
      <c r="B23" s="40" t="s">
        <v>47</v>
      </c>
      <c r="C23" s="43">
        <v>2</v>
      </c>
    </row>
    <row r="24" spans="1:3" ht="15" customHeight="1">
      <c r="A24" s="13">
        <v>21</v>
      </c>
      <c r="B24" s="40" t="s">
        <v>192</v>
      </c>
      <c r="C24" s="43">
        <v>2</v>
      </c>
    </row>
    <row r="25" spans="1:3" ht="15" customHeight="1">
      <c r="A25" s="13">
        <v>22</v>
      </c>
      <c r="B25" s="40" t="s">
        <v>91</v>
      </c>
      <c r="C25" s="43">
        <v>2</v>
      </c>
    </row>
    <row r="26" spans="1:3" ht="15" customHeight="1">
      <c r="A26" s="13">
        <v>23</v>
      </c>
      <c r="B26" s="40" t="s">
        <v>256</v>
      </c>
      <c r="C26" s="43">
        <v>2</v>
      </c>
    </row>
    <row r="27" spans="1:3" ht="15" customHeight="1">
      <c r="A27" s="13">
        <v>24</v>
      </c>
      <c r="B27" s="40" t="s">
        <v>39</v>
      </c>
      <c r="C27" s="43">
        <v>2</v>
      </c>
    </row>
    <row r="28" spans="1:3" ht="15" customHeight="1">
      <c r="A28" s="13">
        <v>25</v>
      </c>
      <c r="B28" s="40" t="s">
        <v>209</v>
      </c>
      <c r="C28" s="43">
        <v>2</v>
      </c>
    </row>
    <row r="29" spans="1:3" ht="15" customHeight="1">
      <c r="A29" s="13">
        <v>26</v>
      </c>
      <c r="B29" s="40" t="s">
        <v>137</v>
      </c>
      <c r="C29" s="43">
        <v>2</v>
      </c>
    </row>
    <row r="30" spans="1:3" ht="15" customHeight="1">
      <c r="A30" s="13">
        <v>27</v>
      </c>
      <c r="B30" s="40" t="s">
        <v>168</v>
      </c>
      <c r="C30" s="43">
        <v>2</v>
      </c>
    </row>
    <row r="31" spans="1:3" ht="15" customHeight="1">
      <c r="A31" s="13">
        <v>28</v>
      </c>
      <c r="B31" s="40" t="s">
        <v>22</v>
      </c>
      <c r="C31" s="43">
        <v>1</v>
      </c>
    </row>
    <row r="32" spans="1:3" ht="15" customHeight="1">
      <c r="A32" s="13">
        <v>29</v>
      </c>
      <c r="B32" s="40" t="s">
        <v>171</v>
      </c>
      <c r="C32" s="43">
        <v>1</v>
      </c>
    </row>
    <row r="33" spans="1:3" ht="15" customHeight="1">
      <c r="A33" s="13">
        <v>30</v>
      </c>
      <c r="B33" s="40" t="s">
        <v>88</v>
      </c>
      <c r="C33" s="43">
        <v>1</v>
      </c>
    </row>
    <row r="34" spans="1:3" ht="15" customHeight="1">
      <c r="A34" s="13">
        <v>31</v>
      </c>
      <c r="B34" s="40" t="s">
        <v>143</v>
      </c>
      <c r="C34" s="43">
        <v>1</v>
      </c>
    </row>
    <row r="35" spans="1:3" ht="15" customHeight="1">
      <c r="A35" s="13">
        <v>32</v>
      </c>
      <c r="B35" s="40" t="s">
        <v>195</v>
      </c>
      <c r="C35" s="43">
        <v>1</v>
      </c>
    </row>
    <row r="36" spans="1:3" ht="15" customHeight="1">
      <c r="A36" s="13">
        <v>33</v>
      </c>
      <c r="B36" s="40" t="s">
        <v>129</v>
      </c>
      <c r="C36" s="43">
        <v>1</v>
      </c>
    </row>
    <row r="37" spans="1:3" ht="15" customHeight="1">
      <c r="A37" s="13">
        <v>34</v>
      </c>
      <c r="B37" s="40" t="s">
        <v>114</v>
      </c>
      <c r="C37" s="43">
        <v>1</v>
      </c>
    </row>
    <row r="38" spans="1:3" ht="15" customHeight="1">
      <c r="A38" s="13">
        <v>35</v>
      </c>
      <c r="B38" s="40" t="s">
        <v>219</v>
      </c>
      <c r="C38" s="43">
        <v>1</v>
      </c>
    </row>
    <row r="39" spans="1:3" ht="15" customHeight="1">
      <c r="A39" s="13">
        <v>36</v>
      </c>
      <c r="B39" s="40" t="s">
        <v>81</v>
      </c>
      <c r="C39" s="43">
        <v>1</v>
      </c>
    </row>
    <row r="40" spans="1:3" ht="15" customHeight="1">
      <c r="A40" s="13">
        <v>37</v>
      </c>
      <c r="B40" s="40" t="s">
        <v>190</v>
      </c>
      <c r="C40" s="43">
        <v>1</v>
      </c>
    </row>
    <row r="41" spans="1:3" ht="15" customHeight="1">
      <c r="A41" s="13">
        <v>38</v>
      </c>
      <c r="B41" s="40" t="s">
        <v>161</v>
      </c>
      <c r="C41" s="43">
        <v>1</v>
      </c>
    </row>
    <row r="42" spans="1:3" ht="15" customHeight="1">
      <c r="A42" s="13">
        <v>39</v>
      </c>
      <c r="B42" s="40" t="s">
        <v>146</v>
      </c>
      <c r="C42" s="43">
        <v>1</v>
      </c>
    </row>
    <row r="43" spans="1:3" ht="15" customHeight="1">
      <c r="A43" s="13">
        <v>40</v>
      </c>
      <c r="B43" s="40" t="s">
        <v>204</v>
      </c>
      <c r="C43" s="43">
        <v>1</v>
      </c>
    </row>
    <row r="44" spans="1:3" ht="15" customHeight="1">
      <c r="A44" s="13">
        <v>41</v>
      </c>
      <c r="B44" s="40" t="s">
        <v>59</v>
      </c>
      <c r="C44" s="43">
        <v>1</v>
      </c>
    </row>
    <row r="45" spans="1:3" ht="15" customHeight="1">
      <c r="A45" s="13">
        <v>42</v>
      </c>
      <c r="B45" s="40" t="s">
        <v>244</v>
      </c>
      <c r="C45" s="43">
        <v>1</v>
      </c>
    </row>
    <row r="46" spans="1:3" ht="15" customHeight="1">
      <c r="A46" s="13">
        <v>43</v>
      </c>
      <c r="B46" s="40" t="s">
        <v>222</v>
      </c>
      <c r="C46" s="43">
        <v>1</v>
      </c>
    </row>
    <row r="47" spans="1:3" ht="15" customHeight="1">
      <c r="A47" s="13">
        <v>44</v>
      </c>
      <c r="B47" s="40" t="s">
        <v>102</v>
      </c>
      <c r="C47" s="43">
        <v>1</v>
      </c>
    </row>
    <row r="48" spans="1:3" ht="15" customHeight="1">
      <c r="A48" s="13">
        <v>45</v>
      </c>
      <c r="B48" s="40" t="s">
        <v>241</v>
      </c>
      <c r="C48" s="43">
        <v>1</v>
      </c>
    </row>
    <row r="49" spans="1:3" ht="15" customHeight="1">
      <c r="A49" s="13">
        <v>46</v>
      </c>
      <c r="B49" s="40" t="s">
        <v>261</v>
      </c>
      <c r="C49" s="43">
        <v>1</v>
      </c>
    </row>
    <row r="50" spans="1:3" ht="15" customHeight="1">
      <c r="A50" s="13">
        <v>47</v>
      </c>
      <c r="B50" s="40" t="s">
        <v>94</v>
      </c>
      <c r="C50" s="43">
        <v>1</v>
      </c>
    </row>
    <row r="51" spans="1:3" ht="15" customHeight="1">
      <c r="A51" s="13">
        <v>48</v>
      </c>
      <c r="B51" s="40" t="s">
        <v>25</v>
      </c>
      <c r="C51" s="43">
        <v>1</v>
      </c>
    </row>
    <row r="52" spans="1:3" ht="15" customHeight="1">
      <c r="A52" s="13">
        <v>49</v>
      </c>
      <c r="B52" s="40" t="s">
        <v>64</v>
      </c>
      <c r="C52" s="43">
        <v>1</v>
      </c>
    </row>
    <row r="53" spans="1:3" ht="15" customHeight="1">
      <c r="A53" s="13">
        <v>50</v>
      </c>
      <c r="B53" s="40" t="s">
        <v>14</v>
      </c>
      <c r="C53" s="43">
        <v>1</v>
      </c>
    </row>
    <row r="54" spans="1:3" ht="15" customHeight="1">
      <c r="A54" s="16">
        <v>51</v>
      </c>
      <c r="B54" s="41" t="s">
        <v>134</v>
      </c>
      <c r="C54" s="44">
        <v>1</v>
      </c>
    </row>
    <row r="55" ht="12.75">
      <c r="C55" s="2">
        <f>SUM(C4:C54)</f>
        <v>128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2013-07-25T12:05:23Z</dcterms:modified>
  <cp:category/>
  <cp:version/>
  <cp:contentType/>
  <cp:contentStatus/>
</cp:coreProperties>
</file>