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<sst xmlns="http://schemas.openxmlformats.org/spreadsheetml/2006/main" count="407" uniqueCount="174">
  <si>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</si>
  <si>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</si>
  <si>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</si>
  <si>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</si>
  <si>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</si>
  <si>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</si>
  <si>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</si>
  <si>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</si>
  <si>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</si>
  <si>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</si>
  <si>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</si>
  <si>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8ª edizione</t>
  </si>
  <si>
    <t>Uisp Roma</t>
  </si>
  <si>
    <t>Indipendente</t>
  </si>
  <si>
    <t>A.S.D. Podistica Solidarietà</t>
  </si>
  <si>
    <t>GIOVANNINI Marco</t>
  </si>
  <si>
    <t>Astra</t>
  </si>
  <si>
    <t>POLLASTRINI Giova</t>
  </si>
  <si>
    <t>Peter Pan</t>
  </si>
  <si>
    <t>LEONARDI Giampier</t>
  </si>
  <si>
    <t>Olimpia 2004</t>
  </si>
  <si>
    <t xml:space="preserve">GIULIANI Angelo  </t>
  </si>
  <si>
    <t>Running Evolution</t>
  </si>
  <si>
    <t xml:space="preserve">TIMPERI Alessandro </t>
  </si>
  <si>
    <t>Atl. La Sbarra</t>
  </si>
  <si>
    <t xml:space="preserve">CAVALLI Claudio </t>
  </si>
  <si>
    <t>RCF</t>
  </si>
  <si>
    <t xml:space="preserve">CHIOCCA Tonino </t>
  </si>
  <si>
    <t>Cerveteri Runner’s</t>
  </si>
  <si>
    <t>DE SIMONE Emanuele</t>
  </si>
  <si>
    <t>Gruppo Millepiedi</t>
  </si>
  <si>
    <t>CALFAPIETRA Giorgi</t>
  </si>
  <si>
    <t>Atl. Energia Roma</t>
  </si>
  <si>
    <t xml:space="preserve">PROIETTI Massimo </t>
  </si>
  <si>
    <t xml:space="preserve">SIVIERO Giorgio </t>
  </si>
  <si>
    <t>Atl. S. Marinella</t>
  </si>
  <si>
    <t>ROSSETTI Ginacarlo</t>
  </si>
  <si>
    <t>GARGIULLO Patrizio</t>
  </si>
  <si>
    <t>Oro in Civitavecchia</t>
  </si>
  <si>
    <t xml:space="preserve">RAFFAELE Andrea </t>
  </si>
  <si>
    <t>Pod. Settecamini</t>
  </si>
  <si>
    <t xml:space="preserve">TEMPIO Giorgio </t>
  </si>
  <si>
    <t xml:space="preserve">KHALIL Ibrahim </t>
  </si>
  <si>
    <t>Amat. Villa Pamphili</t>
  </si>
  <si>
    <t xml:space="preserve">CASCIONE Piero </t>
  </si>
  <si>
    <t xml:space="preserve">MANCA Tommaso </t>
  </si>
  <si>
    <t>Liberty Athletic</t>
  </si>
  <si>
    <t xml:space="preserve">RICCI Paolo </t>
  </si>
  <si>
    <t>Fartlek Ostia</t>
  </si>
  <si>
    <t>BASTIANELLI Marco</t>
  </si>
  <si>
    <t>CIPOLLONI Riccardo</t>
  </si>
  <si>
    <t>Cral Poligrafico dello S</t>
  </si>
  <si>
    <t xml:space="preserve">CESARETTI Marco </t>
  </si>
  <si>
    <t>PERSICHETTI Giampie</t>
  </si>
  <si>
    <t xml:space="preserve">GIACOMOZZI Paola </t>
  </si>
  <si>
    <t>GRAVANAGO Gianlui</t>
  </si>
  <si>
    <t>LIBERATI Federica</t>
  </si>
  <si>
    <t>S.S. Lazio</t>
  </si>
  <si>
    <t xml:space="preserve">SARDO Fabrizio </t>
  </si>
  <si>
    <t>LONGO Pietro Maria</t>
  </si>
  <si>
    <t>Bancari Romani</t>
  </si>
  <si>
    <t xml:space="preserve">IANNILLI Carlo </t>
  </si>
  <si>
    <t xml:space="preserve">FIERLI Stefano </t>
  </si>
  <si>
    <t xml:space="preserve">EUSEBI Antonio </t>
  </si>
  <si>
    <t xml:space="preserve">LOMBI Simone </t>
  </si>
  <si>
    <t>Roma Triatholon</t>
  </si>
  <si>
    <t>ANGHELONE Michel</t>
  </si>
  <si>
    <t xml:space="preserve">ACSI Campidoglio </t>
  </si>
  <si>
    <t xml:space="preserve">DE VITO Domenico </t>
  </si>
  <si>
    <t>Atl. Pomezia</t>
  </si>
  <si>
    <t xml:space="preserve">PAONE Gianni </t>
  </si>
  <si>
    <t xml:space="preserve">FALABELLA Fabrizio </t>
  </si>
  <si>
    <t xml:space="preserve">SCOTTI Ivano </t>
  </si>
  <si>
    <t>Airone Tolfa</t>
  </si>
  <si>
    <t xml:space="preserve">CARELLA Eufemia </t>
  </si>
  <si>
    <t xml:space="preserve">BARTOLI Claudia </t>
  </si>
  <si>
    <t>Atl. Paratico</t>
  </si>
  <si>
    <t xml:space="preserve">CURCI Francesco </t>
  </si>
  <si>
    <t xml:space="preserve">GIUSTI Marco </t>
  </si>
  <si>
    <t xml:space="preserve">ROSCIOLI Fabiano </t>
  </si>
  <si>
    <t xml:space="preserve">CONTU Pino </t>
  </si>
  <si>
    <t>GIACOMOZZI Maurizi</t>
  </si>
  <si>
    <t xml:space="preserve">CARIMINI Stefano </t>
  </si>
  <si>
    <t xml:space="preserve">ERA Elisabetta </t>
  </si>
  <si>
    <t>Lazio Runner’s Team</t>
  </si>
  <si>
    <t xml:space="preserve">DI VAIA Fabio </t>
  </si>
  <si>
    <t>CRIVELLARO Enrico</t>
  </si>
  <si>
    <t>LBM Sport</t>
  </si>
  <si>
    <t>LEOPARDO Lucio Mar</t>
  </si>
  <si>
    <t>Pod. Alsivm</t>
  </si>
  <si>
    <t xml:space="preserve">CIULLI Loreto </t>
  </si>
  <si>
    <t>Roma Atletica</t>
  </si>
  <si>
    <t>GIUFFRIDA Antonio</t>
  </si>
  <si>
    <t xml:space="preserve">MENNUTI Vincenzo </t>
  </si>
  <si>
    <t xml:space="preserve">SEFERIAN Elvira </t>
  </si>
  <si>
    <t xml:space="preserve">ROSA Ciro </t>
  </si>
  <si>
    <t>Scavo 2000</t>
  </si>
  <si>
    <t xml:space="preserve">NAFRA Fabio </t>
  </si>
  <si>
    <t xml:space="preserve">FOLLI Aristide </t>
  </si>
  <si>
    <t xml:space="preserve">LA MANNA Marco </t>
  </si>
  <si>
    <t>LA MONTAGNA Clem</t>
  </si>
  <si>
    <t>ROSATELLI Emiliano</t>
  </si>
  <si>
    <t xml:space="preserve">FANI Fabrizio </t>
  </si>
  <si>
    <t>CHERUBINI Maurizio</t>
  </si>
  <si>
    <t xml:space="preserve">D’EMILIO Daniele </t>
  </si>
  <si>
    <t>MALAVENDA Frances</t>
  </si>
  <si>
    <t>Pod. Casalotti</t>
  </si>
  <si>
    <t xml:space="preserve">ZANGARI Dario </t>
  </si>
  <si>
    <t xml:space="preserve">BARTOLINI Bruna </t>
  </si>
  <si>
    <t>ROBUSTELLI Alfonso</t>
  </si>
  <si>
    <t xml:space="preserve">PRESUTTI Diego </t>
  </si>
  <si>
    <t xml:space="preserve">GUERRINI Francesca </t>
  </si>
  <si>
    <t>CANESTRARI Antonio</t>
  </si>
  <si>
    <t>Atl. Faleria</t>
  </si>
  <si>
    <t xml:space="preserve">NACCA Giuseppe </t>
  </si>
  <si>
    <t>UGOLINI Alessandro</t>
  </si>
  <si>
    <t>DE SIMONI Goffredo</t>
  </si>
  <si>
    <t xml:space="preserve">TREBBI Roberto </t>
  </si>
  <si>
    <t>Almaviva Runners</t>
  </si>
  <si>
    <t xml:space="preserve">CURCI Gianni </t>
  </si>
  <si>
    <t>DE SANDI Frnacesco</t>
  </si>
  <si>
    <t xml:space="preserve">PEIFFER Daniel </t>
  </si>
  <si>
    <t xml:space="preserve">MESSINA Paolo </t>
  </si>
  <si>
    <t xml:space="preserve">IVANOVA Rimma </t>
  </si>
  <si>
    <t xml:space="preserve">ZUCCONI Paolo </t>
  </si>
  <si>
    <t xml:space="preserve">PONTINI Roberto </t>
  </si>
  <si>
    <t xml:space="preserve">SANTARELLI Patrizia </t>
  </si>
  <si>
    <t>MARCELLI Maurizio</t>
  </si>
  <si>
    <t>Liberi Podisti</t>
  </si>
  <si>
    <t xml:space="preserve">FRANZETTA Mario </t>
  </si>
  <si>
    <t xml:space="preserve">PENSO Fabio </t>
  </si>
  <si>
    <t>Maratona di Roma</t>
  </si>
  <si>
    <t xml:space="preserve">BALIVA Corrado </t>
  </si>
  <si>
    <t xml:space="preserve">PATELLI Anna </t>
  </si>
  <si>
    <t xml:space="preserve">IOELE Marcella </t>
  </si>
  <si>
    <t>Rifondazione Podistica</t>
  </si>
  <si>
    <t>GALLO Massimiliano</t>
  </si>
  <si>
    <t xml:space="preserve">FOGLIA Emiliano </t>
  </si>
  <si>
    <t xml:space="preserve">JAKOBER Christine </t>
  </si>
  <si>
    <t xml:space="preserve">MARIANO Dario </t>
  </si>
  <si>
    <t>VERBICARO Maurizio</t>
  </si>
  <si>
    <t xml:space="preserve">DUCA Anna </t>
  </si>
  <si>
    <t>Atl. Petaso</t>
  </si>
  <si>
    <t xml:space="preserve">SABBATINI Carlo </t>
  </si>
  <si>
    <t xml:space="preserve">DI ROSA Andrea </t>
  </si>
  <si>
    <t xml:space="preserve">ARENA Marcello </t>
  </si>
  <si>
    <t>Reti Runners</t>
  </si>
  <si>
    <t xml:space="preserve">GIANNI Vincenzo </t>
  </si>
  <si>
    <t xml:space="preserve">ARCIPRETE Marzia </t>
  </si>
  <si>
    <t>FIORAVANTI Serena</t>
  </si>
  <si>
    <t xml:space="preserve">ERBA Sergio </t>
  </si>
  <si>
    <t>MATTEUZZI Riccardo</t>
  </si>
  <si>
    <t>STOCORO Anna Maria</t>
  </si>
  <si>
    <t>Enea</t>
  </si>
  <si>
    <t xml:space="preserve">CICCONI Gilberto </t>
  </si>
  <si>
    <t xml:space="preserve">BERSAN Danilo </t>
  </si>
  <si>
    <t>PIETRANGELI Barbara</t>
  </si>
  <si>
    <t xml:space="preserve">CZIGANY Alexia </t>
  </si>
  <si>
    <t xml:space="preserve">TOTI Maria Grazia </t>
  </si>
  <si>
    <t xml:space="preserve">PAOLACCI Andrea </t>
  </si>
  <si>
    <t>TAGLIAFERRI Ivana</t>
  </si>
  <si>
    <t xml:space="preserve">MUGNAI Corrado </t>
  </si>
  <si>
    <t xml:space="preserve">DE ANGELIS David </t>
  </si>
  <si>
    <t xml:space="preserve">DESSI’ Romano </t>
  </si>
  <si>
    <t xml:space="preserve">TONNINI Alfredo </t>
  </si>
  <si>
    <t xml:space="preserve">DI LUCA Anna  </t>
  </si>
  <si>
    <t xml:space="preserve">Atletica Vita </t>
  </si>
  <si>
    <t xml:space="preserve">DI FAZIO Alfonsina </t>
  </si>
  <si>
    <t>-</t>
  </si>
  <si>
    <t xml:space="preserve">AVOLIO Carlo   </t>
  </si>
  <si>
    <t>Atl. Pegaso</t>
  </si>
  <si>
    <t>Puravida</t>
  </si>
  <si>
    <t>Trofeo Podistico Verdestate</t>
  </si>
  <si>
    <t>Marina San Nicola (RM) Italia - Venerdì 03/08/2012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</si>
</sst>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justify" vertical="center"/>
    </xf>
    <xf numFmtId="0" fontId="14" fillId="4" borderId="9" xfId="0" applyFont="1" applyFill="1" applyBorder="1" applyAlignment="1">
      <alignment horizontal="justify" vertical="center"/>
    </xf>
    <xf numFmtId="0" fontId="14" fillId="4" borderId="11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9" xfId="0" applyFont="1" applyFill="1" applyBorder="1" applyAlignment="1">
      <alignment vertical="center"/>
    </xf>
    <xf numFmtId="0" fontId="14" fillId="4" borderId="11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21" fontId="14" fillId="4" borderId="5" xfId="0" applyNumberFormat="1" applyFont="1" applyFill="1" applyBorder="1" applyAlignment="1">
      <alignment horizontal="center" vertical="center"/>
    </xf>
    <xf numFmtId="165" fontId="14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172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173</v>
      </c>
      <c r="B3" s="31"/>
      <c r="C3" s="31"/>
      <c r="D3" s="31"/>
      <c r="E3" s="31"/>
      <c r="F3" s="31"/>
      <c r="G3" s="31"/>
      <c r="H3" s="3" t="s">
        <v>1</v>
      </c>
      <c r="I3" s="4">
        <v>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40" t="s">
        <v>15</v>
      </c>
      <c r="C5" s="43"/>
      <c r="D5" s="10" t="s">
        <v>168</v>
      </c>
      <c r="E5" s="38" t="s">
        <v>16</v>
      </c>
      <c r="F5" s="35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1">
        <f aca="true" t="shared" si="1" ref="H5:H62">F5-$F$5</f>
        <v>0</v>
      </c>
      <c r="I5" s="11">
        <f>F5-INDEX($F$5:$F$980,MATCH(D5,$D$5:$D$980,0))</f>
        <v>0</v>
      </c>
    </row>
    <row r="6" spans="1:9" s="12" customFormat="1" ht="15" customHeight="1">
      <c r="A6" s="13">
        <v>2</v>
      </c>
      <c r="B6" s="41" t="s">
        <v>17</v>
      </c>
      <c r="C6" s="44"/>
      <c r="D6" s="13" t="s">
        <v>168</v>
      </c>
      <c r="E6" s="34" t="s">
        <v>18</v>
      </c>
      <c r="F6" s="36">
        <v>0</v>
      </c>
      <c r="G6" s="13" t="str">
        <f t="shared" si="0"/>
        <v>0.00/km</v>
      </c>
      <c r="H6" s="14">
        <f t="shared" si="1"/>
        <v>0</v>
      </c>
      <c r="I6" s="14">
        <f>F6-INDEX($F$5:$F$980,MATCH(D6,$D$5:$D$980,0))</f>
        <v>0</v>
      </c>
    </row>
    <row r="7" spans="1:9" s="12" customFormat="1" ht="15" customHeight="1">
      <c r="A7" s="13">
        <v>3</v>
      </c>
      <c r="B7" s="41" t="s">
        <v>19</v>
      </c>
      <c r="C7" s="44"/>
      <c r="D7" s="13" t="s">
        <v>168</v>
      </c>
      <c r="E7" s="34" t="s">
        <v>20</v>
      </c>
      <c r="F7" s="36">
        <v>0</v>
      </c>
      <c r="G7" s="13" t="str">
        <f t="shared" si="0"/>
        <v>0.00/km</v>
      </c>
      <c r="H7" s="14">
        <f t="shared" si="1"/>
        <v>0</v>
      </c>
      <c r="I7" s="14">
        <f>F7-INDEX($F$5:$F$980,MATCH(D7,$D$5:$D$980,0))</f>
        <v>0</v>
      </c>
    </row>
    <row r="8" spans="1:9" s="12" customFormat="1" ht="15" customHeight="1">
      <c r="A8" s="13">
        <v>4</v>
      </c>
      <c r="B8" s="42" t="s">
        <v>21</v>
      </c>
      <c r="C8" s="45"/>
      <c r="D8" s="13" t="s">
        <v>168</v>
      </c>
      <c r="E8" s="39" t="s">
        <v>22</v>
      </c>
      <c r="F8" s="36">
        <v>0</v>
      </c>
      <c r="G8" s="13" t="str">
        <f t="shared" si="0"/>
        <v>0.00/km</v>
      </c>
      <c r="H8" s="14">
        <f t="shared" si="1"/>
        <v>0</v>
      </c>
      <c r="I8" s="14">
        <f>F8-INDEX($F$5:$F$980,MATCH(D8,$D$5:$D$980,0))</f>
        <v>0</v>
      </c>
    </row>
    <row r="9" spans="1:9" s="12" customFormat="1" ht="15" customHeight="1">
      <c r="A9" s="13">
        <v>5</v>
      </c>
      <c r="B9" s="41" t="s">
        <v>23</v>
      </c>
      <c r="C9" s="44"/>
      <c r="D9" s="13" t="s">
        <v>168</v>
      </c>
      <c r="E9" s="34" t="s">
        <v>24</v>
      </c>
      <c r="F9" s="36">
        <v>0</v>
      </c>
      <c r="G9" s="13" t="str">
        <f t="shared" si="0"/>
        <v>0.00/km</v>
      </c>
      <c r="H9" s="14">
        <f t="shared" si="1"/>
        <v>0</v>
      </c>
      <c r="I9" s="14">
        <f>F9-INDEX($F$5:$F$980,MATCH(D9,$D$5:$D$980,0))</f>
        <v>0</v>
      </c>
    </row>
    <row r="10" spans="1:9" s="12" customFormat="1" ht="15" customHeight="1">
      <c r="A10" s="13">
        <v>6</v>
      </c>
      <c r="B10" s="41" t="s">
        <v>25</v>
      </c>
      <c r="C10" s="44"/>
      <c r="D10" s="13" t="s">
        <v>168</v>
      </c>
      <c r="E10" s="34" t="s">
        <v>26</v>
      </c>
      <c r="F10" s="36">
        <v>0</v>
      </c>
      <c r="G10" s="13" t="str">
        <f t="shared" si="0"/>
        <v>0.00/km</v>
      </c>
      <c r="H10" s="14">
        <f t="shared" si="1"/>
        <v>0</v>
      </c>
      <c r="I10" s="14">
        <f>F10-INDEX($F$5:$F$980,MATCH(D10,$D$5:$D$980,0))</f>
        <v>0</v>
      </c>
    </row>
    <row r="11" spans="1:9" s="12" customFormat="1" ht="15" customHeight="1">
      <c r="A11" s="13">
        <v>7</v>
      </c>
      <c r="B11" s="41" t="s">
        <v>27</v>
      </c>
      <c r="C11" s="44"/>
      <c r="D11" s="13" t="s">
        <v>168</v>
      </c>
      <c r="E11" s="34" t="s">
        <v>28</v>
      </c>
      <c r="F11" s="36">
        <v>0</v>
      </c>
      <c r="G11" s="13" t="str">
        <f t="shared" si="0"/>
        <v>0.00/km</v>
      </c>
      <c r="H11" s="14">
        <f t="shared" si="1"/>
        <v>0</v>
      </c>
      <c r="I11" s="14">
        <f>F11-INDEX($F$5:$F$980,MATCH(D11,$D$5:$D$980,0))</f>
        <v>0</v>
      </c>
    </row>
    <row r="12" spans="1:9" s="12" customFormat="1" ht="15" customHeight="1">
      <c r="A12" s="13">
        <v>8</v>
      </c>
      <c r="B12" s="41" t="s">
        <v>29</v>
      </c>
      <c r="C12" s="44"/>
      <c r="D12" s="13" t="s">
        <v>168</v>
      </c>
      <c r="E12" s="34" t="s">
        <v>30</v>
      </c>
      <c r="F12" s="36">
        <v>0</v>
      </c>
      <c r="G12" s="13" t="str">
        <f t="shared" si="0"/>
        <v>0.00/km</v>
      </c>
      <c r="H12" s="14">
        <f t="shared" si="1"/>
        <v>0</v>
      </c>
      <c r="I12" s="14">
        <f>F12-INDEX($F$5:$F$980,MATCH(D12,$D$5:$D$980,0))</f>
        <v>0</v>
      </c>
    </row>
    <row r="13" spans="1:9" s="12" customFormat="1" ht="15" customHeight="1">
      <c r="A13" s="13">
        <v>9</v>
      </c>
      <c r="B13" s="41" t="s">
        <v>31</v>
      </c>
      <c r="C13" s="44"/>
      <c r="D13" s="13" t="s">
        <v>168</v>
      </c>
      <c r="E13" s="34" t="s">
        <v>32</v>
      </c>
      <c r="F13" s="36">
        <v>0</v>
      </c>
      <c r="G13" s="13" t="str">
        <f t="shared" si="0"/>
        <v>0.00/km</v>
      </c>
      <c r="H13" s="14">
        <f t="shared" si="1"/>
        <v>0</v>
      </c>
      <c r="I13" s="14">
        <f>F13-INDEX($F$5:$F$980,MATCH(D13,$D$5:$D$980,0))</f>
        <v>0</v>
      </c>
    </row>
    <row r="14" spans="1:9" s="12" customFormat="1" ht="15" customHeight="1">
      <c r="A14" s="13">
        <v>10</v>
      </c>
      <c r="B14" s="41" t="s">
        <v>33</v>
      </c>
      <c r="C14" s="44"/>
      <c r="D14" s="13" t="s">
        <v>168</v>
      </c>
      <c r="E14" s="34" t="s">
        <v>22</v>
      </c>
      <c r="F14" s="36">
        <v>0</v>
      </c>
      <c r="G14" s="13" t="str">
        <f t="shared" si="0"/>
        <v>0.00/km</v>
      </c>
      <c r="H14" s="14">
        <f t="shared" si="1"/>
        <v>0</v>
      </c>
      <c r="I14" s="14">
        <f>F14-INDEX($F$5:$F$980,MATCH(D14,$D$5:$D$980,0))</f>
        <v>0</v>
      </c>
    </row>
    <row r="15" spans="1:9" s="12" customFormat="1" ht="15" customHeight="1">
      <c r="A15" s="13">
        <v>11</v>
      </c>
      <c r="B15" s="41" t="s">
        <v>34</v>
      </c>
      <c r="C15" s="44"/>
      <c r="D15" s="13" t="s">
        <v>168</v>
      </c>
      <c r="E15" s="34" t="s">
        <v>35</v>
      </c>
      <c r="F15" s="36">
        <v>0</v>
      </c>
      <c r="G15" s="13" t="str">
        <f t="shared" si="0"/>
        <v>0.00/km</v>
      </c>
      <c r="H15" s="14">
        <f t="shared" si="1"/>
        <v>0</v>
      </c>
      <c r="I15" s="14">
        <f>F15-INDEX($F$5:$F$980,MATCH(D15,$D$5:$D$980,0))</f>
        <v>0</v>
      </c>
    </row>
    <row r="16" spans="1:9" s="12" customFormat="1" ht="15" customHeight="1">
      <c r="A16" s="13">
        <v>12</v>
      </c>
      <c r="B16" s="41" t="s">
        <v>36</v>
      </c>
      <c r="C16" s="44"/>
      <c r="D16" s="13" t="s">
        <v>168</v>
      </c>
      <c r="E16" s="34" t="s">
        <v>20</v>
      </c>
      <c r="F16" s="36">
        <v>0</v>
      </c>
      <c r="G16" s="13" t="str">
        <f t="shared" si="0"/>
        <v>0.00/km</v>
      </c>
      <c r="H16" s="14">
        <f t="shared" si="1"/>
        <v>0</v>
      </c>
      <c r="I16" s="14">
        <f>F16-INDEX($F$5:$F$980,MATCH(D16,$D$5:$D$980,0))</f>
        <v>0</v>
      </c>
    </row>
    <row r="17" spans="1:9" s="12" customFormat="1" ht="15" customHeight="1">
      <c r="A17" s="13">
        <v>13</v>
      </c>
      <c r="B17" s="41" t="s">
        <v>37</v>
      </c>
      <c r="C17" s="44"/>
      <c r="D17" s="13" t="s">
        <v>168</v>
      </c>
      <c r="E17" s="34" t="s">
        <v>38</v>
      </c>
      <c r="F17" s="36">
        <v>0</v>
      </c>
      <c r="G17" s="13" t="str">
        <f t="shared" si="0"/>
        <v>0.00/km</v>
      </c>
      <c r="H17" s="14">
        <f t="shared" si="1"/>
        <v>0</v>
      </c>
      <c r="I17" s="14">
        <f>F17-INDEX($F$5:$F$980,MATCH(D17,$D$5:$D$980,0))</f>
        <v>0</v>
      </c>
    </row>
    <row r="18" spans="1:9" s="12" customFormat="1" ht="15" customHeight="1">
      <c r="A18" s="13">
        <v>14</v>
      </c>
      <c r="B18" s="41" t="s">
        <v>39</v>
      </c>
      <c r="C18" s="44"/>
      <c r="D18" s="13" t="s">
        <v>168</v>
      </c>
      <c r="E18" s="34" t="s">
        <v>40</v>
      </c>
      <c r="F18" s="36">
        <v>0</v>
      </c>
      <c r="G18" s="13" t="str">
        <f t="shared" si="0"/>
        <v>0.00/km</v>
      </c>
      <c r="H18" s="14">
        <f t="shared" si="1"/>
        <v>0</v>
      </c>
      <c r="I18" s="14">
        <f>F18-INDEX($F$5:$F$980,MATCH(D18,$D$5:$D$980,0))</f>
        <v>0</v>
      </c>
    </row>
    <row r="19" spans="1:9" s="12" customFormat="1" ht="15" customHeight="1">
      <c r="A19" s="13">
        <v>15</v>
      </c>
      <c r="B19" s="41" t="s">
        <v>41</v>
      </c>
      <c r="C19" s="44"/>
      <c r="D19" s="13" t="s">
        <v>168</v>
      </c>
      <c r="E19" s="34" t="s">
        <v>12</v>
      </c>
      <c r="F19" s="36">
        <v>0</v>
      </c>
      <c r="G19" s="13" t="str">
        <f t="shared" si="0"/>
        <v>0.00/km</v>
      </c>
      <c r="H19" s="14">
        <f t="shared" si="1"/>
        <v>0</v>
      </c>
      <c r="I19" s="14">
        <f>F19-INDEX($F$5:$F$980,MATCH(D19,$D$5:$D$980,0))</f>
        <v>0</v>
      </c>
    </row>
    <row r="20" spans="1:9" s="12" customFormat="1" ht="15" customHeight="1">
      <c r="A20" s="13">
        <v>16</v>
      </c>
      <c r="B20" s="41" t="s">
        <v>42</v>
      </c>
      <c r="C20" s="44"/>
      <c r="D20" s="13" t="s">
        <v>168</v>
      </c>
      <c r="E20" s="34" t="s">
        <v>43</v>
      </c>
      <c r="F20" s="36">
        <v>0</v>
      </c>
      <c r="G20" s="13" t="str">
        <f t="shared" si="0"/>
        <v>0.00/km</v>
      </c>
      <c r="H20" s="14">
        <f t="shared" si="1"/>
        <v>0</v>
      </c>
      <c r="I20" s="14">
        <f>F20-INDEX($F$5:$F$980,MATCH(D20,$D$5:$D$980,0))</f>
        <v>0</v>
      </c>
    </row>
    <row r="21" spans="1:9" s="12" customFormat="1" ht="15" customHeight="1">
      <c r="A21" s="13">
        <v>17</v>
      </c>
      <c r="B21" s="41" t="s">
        <v>44</v>
      </c>
      <c r="C21" s="44"/>
      <c r="D21" s="13" t="s">
        <v>168</v>
      </c>
      <c r="E21" s="34" t="s">
        <v>35</v>
      </c>
      <c r="F21" s="36">
        <v>0</v>
      </c>
      <c r="G21" s="13" t="str">
        <f t="shared" si="0"/>
        <v>0.00/km</v>
      </c>
      <c r="H21" s="14">
        <f t="shared" si="1"/>
        <v>0</v>
      </c>
      <c r="I21" s="14">
        <f>F21-INDEX($F$5:$F$980,MATCH(D21,$D$5:$D$980,0))</f>
        <v>0</v>
      </c>
    </row>
    <row r="22" spans="1:9" s="12" customFormat="1" ht="15" customHeight="1">
      <c r="A22" s="13">
        <v>18</v>
      </c>
      <c r="B22" s="41" t="s">
        <v>45</v>
      </c>
      <c r="C22" s="44"/>
      <c r="D22" s="13" t="s">
        <v>168</v>
      </c>
      <c r="E22" s="34" t="s">
        <v>46</v>
      </c>
      <c r="F22" s="36">
        <v>0</v>
      </c>
      <c r="G22" s="13" t="str">
        <f t="shared" si="0"/>
        <v>0.00/km</v>
      </c>
      <c r="H22" s="14">
        <f t="shared" si="1"/>
        <v>0</v>
      </c>
      <c r="I22" s="14">
        <f>F22-INDEX($F$5:$F$980,MATCH(D22,$D$5:$D$980,0))</f>
        <v>0</v>
      </c>
    </row>
    <row r="23" spans="1:9" s="12" customFormat="1" ht="15" customHeight="1">
      <c r="A23" s="13">
        <v>19</v>
      </c>
      <c r="B23" s="41" t="s">
        <v>47</v>
      </c>
      <c r="C23" s="44"/>
      <c r="D23" s="13" t="s">
        <v>168</v>
      </c>
      <c r="E23" s="34" t="s">
        <v>48</v>
      </c>
      <c r="F23" s="36">
        <v>0</v>
      </c>
      <c r="G23" s="13" t="str">
        <f t="shared" si="0"/>
        <v>0.00/km</v>
      </c>
      <c r="H23" s="14">
        <f t="shared" si="1"/>
        <v>0</v>
      </c>
      <c r="I23" s="14">
        <f>F23-INDEX($F$5:$F$980,MATCH(D23,$D$5:$D$980,0))</f>
        <v>0</v>
      </c>
    </row>
    <row r="24" spans="1:9" s="12" customFormat="1" ht="15" customHeight="1">
      <c r="A24" s="13">
        <v>20</v>
      </c>
      <c r="B24" s="41" t="s">
        <v>49</v>
      </c>
      <c r="C24" s="44"/>
      <c r="D24" s="13" t="s">
        <v>168</v>
      </c>
      <c r="E24" s="34" t="s">
        <v>24</v>
      </c>
      <c r="F24" s="36">
        <v>0</v>
      </c>
      <c r="G24" s="13" t="str">
        <f t="shared" si="0"/>
        <v>0.00/km</v>
      </c>
      <c r="H24" s="14">
        <f t="shared" si="1"/>
        <v>0</v>
      </c>
      <c r="I24" s="14">
        <f>F24-INDEX($F$5:$F$980,MATCH(D24,$D$5:$D$980,0))</f>
        <v>0</v>
      </c>
    </row>
    <row r="25" spans="1:9" s="12" customFormat="1" ht="15" customHeight="1">
      <c r="A25" s="13">
        <v>21</v>
      </c>
      <c r="B25" s="41" t="s">
        <v>50</v>
      </c>
      <c r="C25" s="44"/>
      <c r="D25" s="13" t="s">
        <v>168</v>
      </c>
      <c r="E25" s="34" t="s">
        <v>51</v>
      </c>
      <c r="F25" s="36">
        <v>0</v>
      </c>
      <c r="G25" s="13" t="str">
        <f t="shared" si="0"/>
        <v>0.00/km</v>
      </c>
      <c r="H25" s="14">
        <f t="shared" si="1"/>
        <v>0</v>
      </c>
      <c r="I25" s="14">
        <f>F25-INDEX($F$5:$F$980,MATCH(D25,$D$5:$D$980,0))</f>
        <v>0</v>
      </c>
    </row>
    <row r="26" spans="1:9" s="12" customFormat="1" ht="15" customHeight="1">
      <c r="A26" s="13">
        <v>22</v>
      </c>
      <c r="B26" s="41" t="s">
        <v>52</v>
      </c>
      <c r="C26" s="44"/>
      <c r="D26" s="13" t="s">
        <v>168</v>
      </c>
      <c r="E26" s="34" t="s">
        <v>20</v>
      </c>
      <c r="F26" s="36">
        <v>0</v>
      </c>
      <c r="G26" s="13" t="str">
        <f t="shared" si="0"/>
        <v>0.00/km</v>
      </c>
      <c r="H26" s="14">
        <f t="shared" si="1"/>
        <v>0</v>
      </c>
      <c r="I26" s="14">
        <f>F26-INDEX($F$5:$F$980,MATCH(D26,$D$5:$D$980,0))</f>
        <v>0</v>
      </c>
    </row>
    <row r="27" spans="1:9" s="12" customFormat="1" ht="15" customHeight="1">
      <c r="A27" s="13">
        <v>23</v>
      </c>
      <c r="B27" s="41" t="s">
        <v>53</v>
      </c>
      <c r="C27" s="44"/>
      <c r="D27" s="13" t="s">
        <v>168</v>
      </c>
      <c r="E27" s="34" t="s">
        <v>28</v>
      </c>
      <c r="F27" s="36">
        <v>0</v>
      </c>
      <c r="G27" s="13" t="str">
        <f t="shared" si="0"/>
        <v>0.00/km</v>
      </c>
      <c r="H27" s="14">
        <f t="shared" si="1"/>
        <v>0</v>
      </c>
      <c r="I27" s="14">
        <f>F27-INDEX($F$5:$F$980,MATCH(D27,$D$5:$D$980,0))</f>
        <v>0</v>
      </c>
    </row>
    <row r="28" spans="1:9" s="15" customFormat="1" ht="15" customHeight="1">
      <c r="A28" s="13">
        <v>24</v>
      </c>
      <c r="B28" s="42" t="s">
        <v>54</v>
      </c>
      <c r="C28" s="45"/>
      <c r="D28" s="13" t="s">
        <v>168</v>
      </c>
      <c r="E28" s="39" t="s">
        <v>20</v>
      </c>
      <c r="F28" s="36">
        <v>0</v>
      </c>
      <c r="G28" s="13" t="str">
        <f t="shared" si="0"/>
        <v>0.00/km</v>
      </c>
      <c r="H28" s="14">
        <f t="shared" si="1"/>
        <v>0</v>
      </c>
      <c r="I28" s="14">
        <f>F28-INDEX($F$5:$F$980,MATCH(D28,$D$5:$D$980,0))</f>
        <v>0</v>
      </c>
    </row>
    <row r="29" spans="1:9" ht="15" customHeight="1">
      <c r="A29" s="13">
        <v>25</v>
      </c>
      <c r="B29" s="42" t="s">
        <v>55</v>
      </c>
      <c r="C29" s="45"/>
      <c r="D29" s="13" t="s">
        <v>168</v>
      </c>
      <c r="E29" s="34" t="s">
        <v>35</v>
      </c>
      <c r="F29" s="36">
        <v>0</v>
      </c>
      <c r="G29" s="13" t="str">
        <f t="shared" si="0"/>
        <v>0.00/km</v>
      </c>
      <c r="H29" s="14">
        <f t="shared" si="1"/>
        <v>0</v>
      </c>
      <c r="I29" s="14">
        <f>F29-INDEX($F$5:$F$980,MATCH(D29,$D$5:$D$980,0))</f>
        <v>0</v>
      </c>
    </row>
    <row r="30" spans="1:9" ht="15" customHeight="1">
      <c r="A30" s="13">
        <v>26</v>
      </c>
      <c r="B30" s="42" t="s">
        <v>56</v>
      </c>
      <c r="C30" s="45"/>
      <c r="D30" s="13" t="s">
        <v>168</v>
      </c>
      <c r="E30" s="39" t="s">
        <v>57</v>
      </c>
      <c r="F30" s="36">
        <v>0</v>
      </c>
      <c r="G30" s="13" t="str">
        <f t="shared" si="0"/>
        <v>0.00/km</v>
      </c>
      <c r="H30" s="14">
        <f t="shared" si="1"/>
        <v>0</v>
      </c>
      <c r="I30" s="14">
        <f>F30-INDEX($F$5:$F$980,MATCH(D30,$D$5:$D$980,0))</f>
        <v>0</v>
      </c>
    </row>
    <row r="31" spans="1:9" ht="15" customHeight="1">
      <c r="A31" s="13">
        <v>27</v>
      </c>
      <c r="B31" s="42" t="s">
        <v>58</v>
      </c>
      <c r="C31" s="45"/>
      <c r="D31" s="13" t="s">
        <v>168</v>
      </c>
      <c r="E31" s="39" t="s">
        <v>57</v>
      </c>
      <c r="F31" s="36">
        <v>0</v>
      </c>
      <c r="G31" s="13" t="str">
        <f t="shared" si="0"/>
        <v>0.00/km</v>
      </c>
      <c r="H31" s="14">
        <f t="shared" si="1"/>
        <v>0</v>
      </c>
      <c r="I31" s="14">
        <f>F31-INDEX($F$5:$F$980,MATCH(D31,$D$5:$D$980,0))</f>
        <v>0</v>
      </c>
    </row>
    <row r="32" spans="1:9" ht="15" customHeight="1">
      <c r="A32" s="13">
        <v>28</v>
      </c>
      <c r="B32" s="41" t="s">
        <v>59</v>
      </c>
      <c r="C32" s="44"/>
      <c r="D32" s="13" t="s">
        <v>168</v>
      </c>
      <c r="E32" s="34" t="s">
        <v>60</v>
      </c>
      <c r="F32" s="36">
        <v>0</v>
      </c>
      <c r="G32" s="13" t="str">
        <f t="shared" si="0"/>
        <v>0.00/km</v>
      </c>
      <c r="H32" s="14">
        <f t="shared" si="1"/>
        <v>0</v>
      </c>
      <c r="I32" s="14">
        <f>F32-INDEX($F$5:$F$980,MATCH(D32,$D$5:$D$980,0))</f>
        <v>0</v>
      </c>
    </row>
    <row r="33" spans="1:9" ht="15" customHeight="1">
      <c r="A33" s="13">
        <v>29</v>
      </c>
      <c r="B33" s="41" t="s">
        <v>61</v>
      </c>
      <c r="C33" s="44"/>
      <c r="D33" s="13" t="s">
        <v>168</v>
      </c>
      <c r="E33" s="34" t="s">
        <v>30</v>
      </c>
      <c r="F33" s="36">
        <v>0</v>
      </c>
      <c r="G33" s="13" t="str">
        <f t="shared" si="0"/>
        <v>0.00/km</v>
      </c>
      <c r="H33" s="14">
        <f t="shared" si="1"/>
        <v>0</v>
      </c>
      <c r="I33" s="14">
        <f>F33-INDEX($F$5:$F$980,MATCH(D33,$D$5:$D$980,0))</f>
        <v>0</v>
      </c>
    </row>
    <row r="34" spans="1:9" ht="15" customHeight="1">
      <c r="A34" s="13">
        <v>30</v>
      </c>
      <c r="B34" s="41" t="s">
        <v>62</v>
      </c>
      <c r="C34" s="44"/>
      <c r="D34" s="13" t="s">
        <v>168</v>
      </c>
      <c r="E34" s="34" t="s">
        <v>13</v>
      </c>
      <c r="F34" s="36">
        <v>0</v>
      </c>
      <c r="G34" s="13" t="str">
        <f t="shared" si="0"/>
        <v>0.00/km</v>
      </c>
      <c r="H34" s="14">
        <f t="shared" si="1"/>
        <v>0</v>
      </c>
      <c r="I34" s="14">
        <f>F34-INDEX($F$5:$F$980,MATCH(D34,$D$5:$D$980,0))</f>
        <v>0</v>
      </c>
    </row>
    <row r="35" spans="1:9" ht="15" customHeight="1">
      <c r="A35" s="13">
        <v>31</v>
      </c>
      <c r="B35" s="41" t="s">
        <v>63</v>
      </c>
      <c r="C35" s="44"/>
      <c r="D35" s="13" t="s">
        <v>168</v>
      </c>
      <c r="E35" s="34" t="s">
        <v>20</v>
      </c>
      <c r="F35" s="36">
        <v>0</v>
      </c>
      <c r="G35" s="13" t="str">
        <f t="shared" si="0"/>
        <v>0.00/km</v>
      </c>
      <c r="H35" s="14">
        <f t="shared" si="1"/>
        <v>0</v>
      </c>
      <c r="I35" s="14">
        <f>F35-INDEX($F$5:$F$980,MATCH(D35,$D$5:$D$980,0))</f>
        <v>0</v>
      </c>
    </row>
    <row r="36" spans="1:9" ht="15" customHeight="1">
      <c r="A36" s="13">
        <v>32</v>
      </c>
      <c r="B36" s="41" t="s">
        <v>64</v>
      </c>
      <c r="C36" s="44"/>
      <c r="D36" s="13" t="s">
        <v>168</v>
      </c>
      <c r="E36" s="34" t="s">
        <v>65</v>
      </c>
      <c r="F36" s="36">
        <v>0</v>
      </c>
      <c r="G36" s="13" t="str">
        <f t="shared" si="0"/>
        <v>0.00/km</v>
      </c>
      <c r="H36" s="14">
        <f t="shared" si="1"/>
        <v>0</v>
      </c>
      <c r="I36" s="14">
        <f>F36-INDEX($F$5:$F$980,MATCH(D36,$D$5:$D$980,0))</f>
        <v>0</v>
      </c>
    </row>
    <row r="37" spans="1:9" ht="15" customHeight="1">
      <c r="A37" s="13">
        <v>33</v>
      </c>
      <c r="B37" s="42" t="s">
        <v>66</v>
      </c>
      <c r="C37" s="45"/>
      <c r="D37" s="13" t="s">
        <v>168</v>
      </c>
      <c r="E37" s="39" t="s">
        <v>67</v>
      </c>
      <c r="F37" s="36">
        <v>0</v>
      </c>
      <c r="G37" s="13" t="str">
        <f t="shared" si="0"/>
        <v>0.00/km</v>
      </c>
      <c r="H37" s="14">
        <f t="shared" si="1"/>
        <v>0</v>
      </c>
      <c r="I37" s="14">
        <f>F37-INDEX($F$5:$F$980,MATCH(D37,$D$5:$D$980,0))</f>
        <v>0</v>
      </c>
    </row>
    <row r="38" spans="1:9" ht="15" customHeight="1">
      <c r="A38" s="13">
        <v>34</v>
      </c>
      <c r="B38" s="42" t="s">
        <v>68</v>
      </c>
      <c r="C38" s="45"/>
      <c r="D38" s="13" t="s">
        <v>168</v>
      </c>
      <c r="E38" s="39" t="s">
        <v>69</v>
      </c>
      <c r="F38" s="36">
        <v>0</v>
      </c>
      <c r="G38" s="13" t="str">
        <f t="shared" si="0"/>
        <v>0.00/km</v>
      </c>
      <c r="H38" s="14">
        <f t="shared" si="1"/>
        <v>0</v>
      </c>
      <c r="I38" s="14">
        <f>F38-INDEX($F$5:$F$980,MATCH(D38,$D$5:$D$980,0))</f>
        <v>0</v>
      </c>
    </row>
    <row r="39" spans="1:9" ht="15" customHeight="1">
      <c r="A39" s="13">
        <v>35</v>
      </c>
      <c r="B39" s="41" t="s">
        <v>70</v>
      </c>
      <c r="C39" s="44"/>
      <c r="D39" s="13" t="s">
        <v>168</v>
      </c>
      <c r="E39" s="34" t="s">
        <v>57</v>
      </c>
      <c r="F39" s="36">
        <v>0</v>
      </c>
      <c r="G39" s="13" t="str">
        <f t="shared" si="0"/>
        <v>0.00/km</v>
      </c>
      <c r="H39" s="14">
        <f t="shared" si="1"/>
        <v>0</v>
      </c>
      <c r="I39" s="14">
        <f>F39-INDEX($F$5:$F$980,MATCH(D39,$D$5:$D$980,0))</f>
        <v>0</v>
      </c>
    </row>
    <row r="40" spans="1:9" ht="15" customHeight="1">
      <c r="A40" s="13">
        <v>36</v>
      </c>
      <c r="B40" s="41" t="s">
        <v>71</v>
      </c>
      <c r="C40" s="44"/>
      <c r="D40" s="13" t="s">
        <v>168</v>
      </c>
      <c r="E40" s="34" t="s">
        <v>28</v>
      </c>
      <c r="F40" s="36">
        <v>0</v>
      </c>
      <c r="G40" s="13" t="str">
        <f t="shared" si="0"/>
        <v>0.00/km</v>
      </c>
      <c r="H40" s="14">
        <f t="shared" si="1"/>
        <v>0</v>
      </c>
      <c r="I40" s="14">
        <f>F40-INDEX($F$5:$F$980,MATCH(D40,$D$5:$D$980,0))</f>
        <v>0</v>
      </c>
    </row>
    <row r="41" spans="1:9" ht="15" customHeight="1">
      <c r="A41" s="13">
        <v>37</v>
      </c>
      <c r="B41" s="41" t="s">
        <v>72</v>
      </c>
      <c r="C41" s="44"/>
      <c r="D41" s="13" t="s">
        <v>168</v>
      </c>
      <c r="E41" s="34" t="s">
        <v>73</v>
      </c>
      <c r="F41" s="36">
        <v>0</v>
      </c>
      <c r="G41" s="13" t="str">
        <f t="shared" si="0"/>
        <v>0.00/km</v>
      </c>
      <c r="H41" s="14">
        <f t="shared" si="1"/>
        <v>0</v>
      </c>
      <c r="I41" s="14">
        <f>F41-INDEX($F$5:$F$980,MATCH(D41,$D$5:$D$980,0))</f>
        <v>0</v>
      </c>
    </row>
    <row r="42" spans="1:9" ht="15" customHeight="1">
      <c r="A42" s="13">
        <v>38</v>
      </c>
      <c r="B42" s="42" t="s">
        <v>74</v>
      </c>
      <c r="C42" s="45"/>
      <c r="D42" s="13" t="s">
        <v>168</v>
      </c>
      <c r="E42" s="39" t="s">
        <v>170</v>
      </c>
      <c r="F42" s="36">
        <v>0</v>
      </c>
      <c r="G42" s="13" t="str">
        <f t="shared" si="0"/>
        <v>0.00/km</v>
      </c>
      <c r="H42" s="14">
        <f t="shared" si="1"/>
        <v>0</v>
      </c>
      <c r="I42" s="14">
        <f>F42-INDEX($F$5:$F$980,MATCH(D42,$D$5:$D$980,0))</f>
        <v>0</v>
      </c>
    </row>
    <row r="43" spans="1:9" ht="15" customHeight="1">
      <c r="A43" s="13">
        <v>39</v>
      </c>
      <c r="B43" s="42" t="s">
        <v>75</v>
      </c>
      <c r="C43" s="45"/>
      <c r="D43" s="13" t="s">
        <v>168</v>
      </c>
      <c r="E43" s="39" t="s">
        <v>76</v>
      </c>
      <c r="F43" s="36">
        <v>0</v>
      </c>
      <c r="G43" s="13" t="str">
        <f t="shared" si="0"/>
        <v>0.00/km</v>
      </c>
      <c r="H43" s="14">
        <f t="shared" si="1"/>
        <v>0</v>
      </c>
      <c r="I43" s="14">
        <f>F43-INDEX($F$5:$F$980,MATCH(D43,$D$5:$D$980,0))</f>
        <v>0</v>
      </c>
    </row>
    <row r="44" spans="1:9" ht="15" customHeight="1">
      <c r="A44" s="13">
        <v>40</v>
      </c>
      <c r="B44" s="42" t="s">
        <v>77</v>
      </c>
      <c r="C44" s="45"/>
      <c r="D44" s="13" t="s">
        <v>168</v>
      </c>
      <c r="E44" s="39" t="s">
        <v>12</v>
      </c>
      <c r="F44" s="36">
        <v>0</v>
      </c>
      <c r="G44" s="13" t="str">
        <f t="shared" si="0"/>
        <v>0.00/km</v>
      </c>
      <c r="H44" s="14">
        <f t="shared" si="1"/>
        <v>0</v>
      </c>
      <c r="I44" s="14">
        <f>F44-INDEX($F$5:$F$980,MATCH(D44,$D$5:$D$980,0))</f>
        <v>0</v>
      </c>
    </row>
    <row r="45" spans="1:9" ht="15" customHeight="1">
      <c r="A45" s="13">
        <v>41</v>
      </c>
      <c r="B45" s="41" t="s">
        <v>78</v>
      </c>
      <c r="C45" s="44"/>
      <c r="D45" s="13" t="s">
        <v>168</v>
      </c>
      <c r="E45" s="34" t="s">
        <v>20</v>
      </c>
      <c r="F45" s="36">
        <v>0</v>
      </c>
      <c r="G45" s="13" t="str">
        <f t="shared" si="0"/>
        <v>0.00/km</v>
      </c>
      <c r="H45" s="14">
        <f t="shared" si="1"/>
        <v>0</v>
      </c>
      <c r="I45" s="14">
        <f>F45-INDEX($F$5:$F$980,MATCH(D45,$D$5:$D$980,0))</f>
        <v>0</v>
      </c>
    </row>
    <row r="46" spans="1:9" ht="15" customHeight="1">
      <c r="A46" s="13">
        <v>42</v>
      </c>
      <c r="B46" s="41" t="s">
        <v>79</v>
      </c>
      <c r="C46" s="44"/>
      <c r="D46" s="13" t="s">
        <v>168</v>
      </c>
      <c r="E46" s="34" t="s">
        <v>89</v>
      </c>
      <c r="F46" s="36">
        <v>0</v>
      </c>
      <c r="G46" s="13" t="str">
        <f t="shared" si="0"/>
        <v>0.00/km</v>
      </c>
      <c r="H46" s="14">
        <f t="shared" si="1"/>
        <v>0</v>
      </c>
      <c r="I46" s="14">
        <f>F46-INDEX($F$5:$F$980,MATCH(D46,$D$5:$D$980,0))</f>
        <v>0</v>
      </c>
    </row>
    <row r="47" spans="1:9" ht="15" customHeight="1">
      <c r="A47" s="13">
        <v>43</v>
      </c>
      <c r="B47" s="41" t="s">
        <v>80</v>
      </c>
      <c r="C47" s="44"/>
      <c r="D47" s="13" t="s">
        <v>168</v>
      </c>
      <c r="E47" s="34" t="s">
        <v>48</v>
      </c>
      <c r="F47" s="36">
        <v>0</v>
      </c>
      <c r="G47" s="13" t="str">
        <f t="shared" si="0"/>
        <v>0.00/km</v>
      </c>
      <c r="H47" s="14">
        <f t="shared" si="1"/>
        <v>0</v>
      </c>
      <c r="I47" s="14">
        <f>F47-INDEX($F$5:$F$980,MATCH(D47,$D$5:$D$980,0))</f>
        <v>0</v>
      </c>
    </row>
    <row r="48" spans="1:9" ht="15" customHeight="1">
      <c r="A48" s="13">
        <v>44</v>
      </c>
      <c r="B48" s="42" t="s">
        <v>81</v>
      </c>
      <c r="C48" s="45"/>
      <c r="D48" s="13" t="s">
        <v>168</v>
      </c>
      <c r="E48" s="39" t="s">
        <v>20</v>
      </c>
      <c r="F48" s="36">
        <v>0</v>
      </c>
      <c r="G48" s="13" t="str">
        <f t="shared" si="0"/>
        <v>0.00/km</v>
      </c>
      <c r="H48" s="14">
        <f t="shared" si="1"/>
        <v>0</v>
      </c>
      <c r="I48" s="14">
        <f>F48-INDEX($F$5:$F$980,MATCH(D48,$D$5:$D$980,0))</f>
        <v>0</v>
      </c>
    </row>
    <row r="49" spans="1:9" ht="15" customHeight="1">
      <c r="A49" s="13">
        <v>45</v>
      </c>
      <c r="B49" s="42" t="s">
        <v>82</v>
      </c>
      <c r="C49" s="45"/>
      <c r="D49" s="13" t="s">
        <v>168</v>
      </c>
      <c r="E49" s="39" t="s">
        <v>16</v>
      </c>
      <c r="F49" s="36">
        <v>0</v>
      </c>
      <c r="G49" s="13" t="str">
        <f t="shared" si="0"/>
        <v>0.00/km</v>
      </c>
      <c r="H49" s="14">
        <f t="shared" si="1"/>
        <v>0</v>
      </c>
      <c r="I49" s="14">
        <f>F49-INDEX($F$5:$F$980,MATCH(D49,$D$5:$D$980,0))</f>
        <v>0</v>
      </c>
    </row>
    <row r="50" spans="1:9" ht="15" customHeight="1">
      <c r="A50" s="13">
        <v>46</v>
      </c>
      <c r="B50" s="42" t="s">
        <v>83</v>
      </c>
      <c r="C50" s="45"/>
      <c r="D50" s="13" t="s">
        <v>168</v>
      </c>
      <c r="E50" s="39" t="s">
        <v>84</v>
      </c>
      <c r="F50" s="36">
        <v>0</v>
      </c>
      <c r="G50" s="13" t="str">
        <f t="shared" si="0"/>
        <v>0.00/km</v>
      </c>
      <c r="H50" s="14">
        <f t="shared" si="1"/>
        <v>0</v>
      </c>
      <c r="I50" s="14">
        <f>F50-INDEX($F$5:$F$980,MATCH(D50,$D$5:$D$980,0))</f>
        <v>0</v>
      </c>
    </row>
    <row r="51" spans="1:9" ht="15" customHeight="1">
      <c r="A51" s="13">
        <v>47</v>
      </c>
      <c r="B51" s="42" t="s">
        <v>85</v>
      </c>
      <c r="C51" s="45"/>
      <c r="D51" s="13" t="s">
        <v>168</v>
      </c>
      <c r="E51" s="34" t="s">
        <v>35</v>
      </c>
      <c r="F51" s="36">
        <v>0</v>
      </c>
      <c r="G51" s="13" t="str">
        <f t="shared" si="0"/>
        <v>0.00/km</v>
      </c>
      <c r="H51" s="14">
        <f t="shared" si="1"/>
        <v>0</v>
      </c>
      <c r="I51" s="14">
        <f>F51-INDEX($F$5:$F$980,MATCH(D51,$D$5:$D$980,0))</f>
        <v>0</v>
      </c>
    </row>
    <row r="52" spans="1:9" ht="15" customHeight="1">
      <c r="A52" s="13">
        <v>48</v>
      </c>
      <c r="B52" s="41" t="s">
        <v>86</v>
      </c>
      <c r="C52" s="44"/>
      <c r="D52" s="13" t="s">
        <v>168</v>
      </c>
      <c r="E52" s="34" t="s">
        <v>87</v>
      </c>
      <c r="F52" s="36">
        <v>0</v>
      </c>
      <c r="G52" s="13" t="str">
        <f t="shared" si="0"/>
        <v>0.00/km</v>
      </c>
      <c r="H52" s="14">
        <f t="shared" si="1"/>
        <v>0</v>
      </c>
      <c r="I52" s="14">
        <f>F52-INDEX($F$5:$F$980,MATCH(D52,$D$5:$D$980,0))</f>
        <v>0</v>
      </c>
    </row>
    <row r="53" spans="1:9" ht="15" customHeight="1">
      <c r="A53" s="13">
        <v>49</v>
      </c>
      <c r="B53" s="41" t="s">
        <v>88</v>
      </c>
      <c r="C53" s="44"/>
      <c r="D53" s="13" t="s">
        <v>168</v>
      </c>
      <c r="E53" s="34" t="s">
        <v>89</v>
      </c>
      <c r="F53" s="36">
        <v>0</v>
      </c>
      <c r="G53" s="13" t="str">
        <f t="shared" si="0"/>
        <v>0.00/km</v>
      </c>
      <c r="H53" s="14">
        <f t="shared" si="1"/>
        <v>0</v>
      </c>
      <c r="I53" s="14">
        <f>F53-INDEX($F$5:$F$980,MATCH(D53,$D$5:$D$980,0))</f>
        <v>0</v>
      </c>
    </row>
    <row r="54" spans="1:9" ht="15" customHeight="1">
      <c r="A54" s="13">
        <v>50</v>
      </c>
      <c r="B54" s="41" t="s">
        <v>90</v>
      </c>
      <c r="C54" s="44"/>
      <c r="D54" s="13" t="s">
        <v>168</v>
      </c>
      <c r="E54" s="34" t="s">
        <v>91</v>
      </c>
      <c r="F54" s="36">
        <v>0</v>
      </c>
      <c r="G54" s="13" t="str">
        <f t="shared" si="0"/>
        <v>0.00/km</v>
      </c>
      <c r="H54" s="14">
        <f t="shared" si="1"/>
        <v>0</v>
      </c>
      <c r="I54" s="14">
        <f>F54-INDEX($F$5:$F$980,MATCH(D54,$D$5:$D$980,0))</f>
        <v>0</v>
      </c>
    </row>
    <row r="55" spans="1:9" ht="15" customHeight="1">
      <c r="A55" s="13">
        <v>51</v>
      </c>
      <c r="B55" s="41" t="s">
        <v>92</v>
      </c>
      <c r="C55" s="44"/>
      <c r="D55" s="13" t="s">
        <v>168</v>
      </c>
      <c r="E55" s="34" t="s">
        <v>57</v>
      </c>
      <c r="F55" s="36">
        <v>0</v>
      </c>
      <c r="G55" s="13" t="str">
        <f t="shared" si="0"/>
        <v>0.00/km</v>
      </c>
      <c r="H55" s="14">
        <f t="shared" si="1"/>
        <v>0</v>
      </c>
      <c r="I55" s="14">
        <f>F55-INDEX($F$5:$F$980,MATCH(D55,$D$5:$D$980,0))</f>
        <v>0</v>
      </c>
    </row>
    <row r="56" spans="1:9" ht="15" customHeight="1">
      <c r="A56" s="13">
        <v>52</v>
      </c>
      <c r="B56" s="41" t="s">
        <v>93</v>
      </c>
      <c r="C56" s="44"/>
      <c r="D56" s="13" t="s">
        <v>168</v>
      </c>
      <c r="E56" s="34" t="s">
        <v>24</v>
      </c>
      <c r="F56" s="36">
        <v>0</v>
      </c>
      <c r="G56" s="13" t="str">
        <f t="shared" si="0"/>
        <v>0.00/km</v>
      </c>
      <c r="H56" s="14">
        <f t="shared" si="1"/>
        <v>0</v>
      </c>
      <c r="I56" s="14">
        <f>F56-INDEX($F$5:$F$980,MATCH(D56,$D$5:$D$980,0))</f>
        <v>0</v>
      </c>
    </row>
    <row r="57" spans="1:9" ht="15" customHeight="1">
      <c r="A57" s="13">
        <v>53</v>
      </c>
      <c r="B57" s="42" t="s">
        <v>94</v>
      </c>
      <c r="C57" s="45"/>
      <c r="D57" s="13" t="s">
        <v>168</v>
      </c>
      <c r="E57" s="39" t="s">
        <v>22</v>
      </c>
      <c r="F57" s="36">
        <v>0</v>
      </c>
      <c r="G57" s="13" t="str">
        <f t="shared" si="0"/>
        <v>0.00/km</v>
      </c>
      <c r="H57" s="14">
        <f aca="true" t="shared" si="2" ref="H57:H120">F57-$F$5</f>
        <v>0</v>
      </c>
      <c r="I57" s="14">
        <f aca="true" t="shared" si="3" ref="I57:I120">F57-INDEX($F$5:$F$980,MATCH(D57,$D$5:$D$980,0))</f>
        <v>0</v>
      </c>
    </row>
    <row r="58" spans="1:9" ht="15" customHeight="1">
      <c r="A58" s="13">
        <v>54</v>
      </c>
      <c r="B58" s="42" t="s">
        <v>95</v>
      </c>
      <c r="C58" s="45"/>
      <c r="D58" s="13" t="s">
        <v>168</v>
      </c>
      <c r="E58" s="39" t="s">
        <v>96</v>
      </c>
      <c r="F58" s="36">
        <v>0</v>
      </c>
      <c r="G58" s="13" t="str">
        <f t="shared" si="0"/>
        <v>0.00/km</v>
      </c>
      <c r="H58" s="14">
        <f t="shared" si="2"/>
        <v>0</v>
      </c>
      <c r="I58" s="14">
        <f t="shared" si="3"/>
        <v>0</v>
      </c>
    </row>
    <row r="59" spans="1:9" ht="15" customHeight="1">
      <c r="A59" s="13">
        <v>55</v>
      </c>
      <c r="B59" s="41" t="s">
        <v>97</v>
      </c>
      <c r="C59" s="44"/>
      <c r="D59" s="13" t="s">
        <v>168</v>
      </c>
      <c r="E59" s="34" t="s">
        <v>30</v>
      </c>
      <c r="F59" s="36">
        <v>0</v>
      </c>
      <c r="G59" s="13" t="str">
        <f t="shared" si="0"/>
        <v>0.00/km</v>
      </c>
      <c r="H59" s="14">
        <f t="shared" si="2"/>
        <v>0</v>
      </c>
      <c r="I59" s="14">
        <f t="shared" si="3"/>
        <v>0</v>
      </c>
    </row>
    <row r="60" spans="1:9" ht="15" customHeight="1">
      <c r="A60" s="13">
        <v>56</v>
      </c>
      <c r="B60" s="41" t="s">
        <v>98</v>
      </c>
      <c r="C60" s="44"/>
      <c r="D60" s="13" t="s">
        <v>168</v>
      </c>
      <c r="E60" s="34" t="s">
        <v>30</v>
      </c>
      <c r="F60" s="36">
        <v>0</v>
      </c>
      <c r="G60" s="13" t="str">
        <f t="shared" si="0"/>
        <v>0.00/km</v>
      </c>
      <c r="H60" s="14">
        <f t="shared" si="2"/>
        <v>0</v>
      </c>
      <c r="I60" s="14">
        <f t="shared" si="3"/>
        <v>0</v>
      </c>
    </row>
    <row r="61" spans="1:9" ht="15" customHeight="1">
      <c r="A61" s="13">
        <v>57</v>
      </c>
      <c r="B61" s="41" t="s">
        <v>99</v>
      </c>
      <c r="C61" s="44"/>
      <c r="D61" s="13" t="s">
        <v>168</v>
      </c>
      <c r="E61" s="39" t="s">
        <v>16</v>
      </c>
      <c r="F61" s="36">
        <v>0</v>
      </c>
      <c r="G61" s="13" t="str">
        <f t="shared" si="0"/>
        <v>0.00/km</v>
      </c>
      <c r="H61" s="14">
        <f t="shared" si="2"/>
        <v>0</v>
      </c>
      <c r="I61" s="14">
        <f t="shared" si="3"/>
        <v>0</v>
      </c>
    </row>
    <row r="62" spans="1:9" ht="15" customHeight="1">
      <c r="A62" s="13">
        <v>58</v>
      </c>
      <c r="B62" s="41" t="s">
        <v>100</v>
      </c>
      <c r="C62" s="44"/>
      <c r="D62" s="13" t="s">
        <v>168</v>
      </c>
      <c r="E62" s="34" t="s">
        <v>89</v>
      </c>
      <c r="F62" s="36">
        <v>0</v>
      </c>
      <c r="G62" s="13" t="str">
        <f t="shared" si="0"/>
        <v>0.00/km</v>
      </c>
      <c r="H62" s="14">
        <f t="shared" si="2"/>
        <v>0</v>
      </c>
      <c r="I62" s="14">
        <f t="shared" si="3"/>
        <v>0</v>
      </c>
    </row>
    <row r="63" spans="1:9" ht="15" customHeight="1">
      <c r="A63" s="13">
        <v>59</v>
      </c>
      <c r="B63" s="41" t="s">
        <v>101</v>
      </c>
      <c r="C63" s="44"/>
      <c r="D63" s="13" t="s">
        <v>168</v>
      </c>
      <c r="E63" s="34" t="s">
        <v>84</v>
      </c>
      <c r="F63" s="36">
        <v>0</v>
      </c>
      <c r="G63" s="13" t="str">
        <f t="shared" si="0"/>
        <v>0.00/km</v>
      </c>
      <c r="H63" s="14">
        <f t="shared" si="2"/>
        <v>0</v>
      </c>
      <c r="I63" s="14">
        <f t="shared" si="3"/>
        <v>0</v>
      </c>
    </row>
    <row r="64" spans="1:9" ht="15" customHeight="1">
      <c r="A64" s="13">
        <v>60</v>
      </c>
      <c r="B64" s="41" t="s">
        <v>102</v>
      </c>
      <c r="C64" s="44"/>
      <c r="D64" s="13" t="s">
        <v>168</v>
      </c>
      <c r="E64" s="34" t="s">
        <v>30</v>
      </c>
      <c r="F64" s="36">
        <v>0</v>
      </c>
      <c r="G64" s="13" t="str">
        <f t="shared" si="0"/>
        <v>0.00/km</v>
      </c>
      <c r="H64" s="14">
        <f t="shared" si="2"/>
        <v>0</v>
      </c>
      <c r="I64" s="14">
        <f t="shared" si="3"/>
        <v>0</v>
      </c>
    </row>
    <row r="65" spans="1:9" ht="15" customHeight="1">
      <c r="A65" s="13">
        <v>61</v>
      </c>
      <c r="B65" s="41" t="s">
        <v>103</v>
      </c>
      <c r="C65" s="44"/>
      <c r="D65" s="13" t="s">
        <v>168</v>
      </c>
      <c r="E65" s="34" t="s">
        <v>89</v>
      </c>
      <c r="F65" s="36">
        <v>0</v>
      </c>
      <c r="G65" s="13" t="str">
        <f t="shared" si="0"/>
        <v>0.00/km</v>
      </c>
      <c r="H65" s="14">
        <f t="shared" si="2"/>
        <v>0</v>
      </c>
      <c r="I65" s="14">
        <f t="shared" si="3"/>
        <v>0</v>
      </c>
    </row>
    <row r="66" spans="1:9" ht="15" customHeight="1">
      <c r="A66" s="13">
        <v>62</v>
      </c>
      <c r="B66" s="41" t="s">
        <v>104</v>
      </c>
      <c r="C66" s="44"/>
      <c r="D66" s="13" t="s">
        <v>168</v>
      </c>
      <c r="E66" s="34" t="s">
        <v>35</v>
      </c>
      <c r="F66" s="36">
        <v>0</v>
      </c>
      <c r="G66" s="13" t="str">
        <f t="shared" si="0"/>
        <v>0.00/km</v>
      </c>
      <c r="H66" s="14">
        <f t="shared" si="2"/>
        <v>0</v>
      </c>
      <c r="I66" s="14">
        <f t="shared" si="3"/>
        <v>0</v>
      </c>
    </row>
    <row r="67" spans="1:9" ht="15" customHeight="1">
      <c r="A67" s="13">
        <v>63</v>
      </c>
      <c r="B67" s="41" t="s">
        <v>105</v>
      </c>
      <c r="C67" s="44"/>
      <c r="D67" s="13" t="s">
        <v>168</v>
      </c>
      <c r="E67" s="34" t="s">
        <v>106</v>
      </c>
      <c r="F67" s="36">
        <v>0</v>
      </c>
      <c r="G67" s="13" t="str">
        <f t="shared" si="0"/>
        <v>0.00/km</v>
      </c>
      <c r="H67" s="14">
        <f t="shared" si="2"/>
        <v>0</v>
      </c>
      <c r="I67" s="14">
        <f t="shared" si="3"/>
        <v>0</v>
      </c>
    </row>
    <row r="68" spans="1:9" ht="15" customHeight="1">
      <c r="A68" s="13">
        <v>64</v>
      </c>
      <c r="B68" s="41" t="s">
        <v>107</v>
      </c>
      <c r="C68" s="44"/>
      <c r="D68" s="13" t="s">
        <v>168</v>
      </c>
      <c r="E68" s="34" t="s">
        <v>30</v>
      </c>
      <c r="F68" s="36">
        <v>0</v>
      </c>
      <c r="G68" s="13" t="str">
        <f t="shared" si="0"/>
        <v>0.00/km</v>
      </c>
      <c r="H68" s="14">
        <f t="shared" si="2"/>
        <v>0</v>
      </c>
      <c r="I68" s="14">
        <f t="shared" si="3"/>
        <v>0</v>
      </c>
    </row>
    <row r="69" spans="1:9" ht="15" customHeight="1">
      <c r="A69" s="13">
        <v>65</v>
      </c>
      <c r="B69" s="42" t="s">
        <v>108</v>
      </c>
      <c r="C69" s="45"/>
      <c r="D69" s="13" t="s">
        <v>168</v>
      </c>
      <c r="E69" s="39" t="s">
        <v>171</v>
      </c>
      <c r="F69" s="36">
        <v>0</v>
      </c>
      <c r="G69" s="13" t="str">
        <f aca="true" t="shared" si="4" ref="G69:G120">TEXT(INT((HOUR(F69)*3600+MINUTE(F69)*60+SECOND(F69))/$I$3/60),"0")&amp;"."&amp;TEXT(MOD((HOUR(F69)*3600+MINUTE(F69)*60+SECOND(F69))/$I$3,60),"00")&amp;"/km"</f>
        <v>0.00/km</v>
      </c>
      <c r="H69" s="14">
        <f t="shared" si="2"/>
        <v>0</v>
      </c>
      <c r="I69" s="14">
        <f t="shared" si="3"/>
        <v>0</v>
      </c>
    </row>
    <row r="70" spans="1:9" ht="15" customHeight="1">
      <c r="A70" s="13">
        <v>66</v>
      </c>
      <c r="B70" s="42" t="s">
        <v>109</v>
      </c>
      <c r="C70" s="45"/>
      <c r="D70" s="13" t="s">
        <v>168</v>
      </c>
      <c r="E70" s="39" t="s">
        <v>12</v>
      </c>
      <c r="F70" s="36">
        <v>0</v>
      </c>
      <c r="G70" s="13" t="str">
        <f t="shared" si="4"/>
        <v>0.00/km</v>
      </c>
      <c r="H70" s="14">
        <f t="shared" si="2"/>
        <v>0</v>
      </c>
      <c r="I70" s="14">
        <f t="shared" si="3"/>
        <v>0</v>
      </c>
    </row>
    <row r="71" spans="1:9" ht="15" customHeight="1">
      <c r="A71" s="13">
        <v>67</v>
      </c>
      <c r="B71" s="41" t="s">
        <v>110</v>
      </c>
      <c r="C71" s="44"/>
      <c r="D71" s="13" t="s">
        <v>168</v>
      </c>
      <c r="E71" s="34" t="s">
        <v>35</v>
      </c>
      <c r="F71" s="36">
        <v>0</v>
      </c>
      <c r="G71" s="13" t="str">
        <f t="shared" si="4"/>
        <v>0.00/km</v>
      </c>
      <c r="H71" s="14">
        <f t="shared" si="2"/>
        <v>0</v>
      </c>
      <c r="I71" s="14">
        <f t="shared" si="3"/>
        <v>0</v>
      </c>
    </row>
    <row r="72" spans="1:9" ht="15" customHeight="1">
      <c r="A72" s="13">
        <v>68</v>
      </c>
      <c r="B72" s="42" t="s">
        <v>111</v>
      </c>
      <c r="C72" s="45"/>
      <c r="D72" s="13" t="s">
        <v>168</v>
      </c>
      <c r="E72" s="34" t="s">
        <v>35</v>
      </c>
      <c r="F72" s="36">
        <v>0</v>
      </c>
      <c r="G72" s="13" t="str">
        <f t="shared" si="4"/>
        <v>0.00/km</v>
      </c>
      <c r="H72" s="14">
        <f t="shared" si="2"/>
        <v>0</v>
      </c>
      <c r="I72" s="14">
        <f t="shared" si="3"/>
        <v>0</v>
      </c>
    </row>
    <row r="73" spans="1:9" ht="15" customHeight="1">
      <c r="A73" s="13">
        <v>69</v>
      </c>
      <c r="B73" s="42" t="s">
        <v>112</v>
      </c>
      <c r="C73" s="45"/>
      <c r="D73" s="13" t="s">
        <v>168</v>
      </c>
      <c r="E73" s="39" t="s">
        <v>113</v>
      </c>
      <c r="F73" s="36">
        <v>0</v>
      </c>
      <c r="G73" s="13" t="str">
        <f t="shared" si="4"/>
        <v>0.00/km</v>
      </c>
      <c r="H73" s="14">
        <f t="shared" si="2"/>
        <v>0</v>
      </c>
      <c r="I73" s="14">
        <f t="shared" si="3"/>
        <v>0</v>
      </c>
    </row>
    <row r="74" spans="1:9" ht="15" customHeight="1">
      <c r="A74" s="13">
        <v>70</v>
      </c>
      <c r="B74" s="41" t="s">
        <v>114</v>
      </c>
      <c r="C74" s="44"/>
      <c r="D74" s="13" t="s">
        <v>168</v>
      </c>
      <c r="E74" s="34" t="s">
        <v>30</v>
      </c>
      <c r="F74" s="36">
        <v>0</v>
      </c>
      <c r="G74" s="13" t="str">
        <f t="shared" si="4"/>
        <v>0.00/km</v>
      </c>
      <c r="H74" s="14">
        <f t="shared" si="2"/>
        <v>0</v>
      </c>
      <c r="I74" s="14">
        <f t="shared" si="3"/>
        <v>0</v>
      </c>
    </row>
    <row r="75" spans="1:9" ht="15" customHeight="1">
      <c r="A75" s="13">
        <v>71</v>
      </c>
      <c r="B75" s="41" t="s">
        <v>115</v>
      </c>
      <c r="C75" s="44"/>
      <c r="D75" s="13" t="s">
        <v>168</v>
      </c>
      <c r="E75" s="34" t="s">
        <v>28</v>
      </c>
      <c r="F75" s="36">
        <v>0</v>
      </c>
      <c r="G75" s="13" t="str">
        <f t="shared" si="4"/>
        <v>0.00/km</v>
      </c>
      <c r="H75" s="14">
        <f t="shared" si="2"/>
        <v>0</v>
      </c>
      <c r="I75" s="14">
        <f t="shared" si="3"/>
        <v>0</v>
      </c>
    </row>
    <row r="76" spans="1:9" ht="15" customHeight="1">
      <c r="A76" s="13">
        <v>72</v>
      </c>
      <c r="B76" s="41" t="s">
        <v>116</v>
      </c>
      <c r="C76" s="44"/>
      <c r="D76" s="13" t="s">
        <v>168</v>
      </c>
      <c r="E76" s="34" t="s">
        <v>13</v>
      </c>
      <c r="F76" s="36">
        <v>0</v>
      </c>
      <c r="G76" s="13" t="str">
        <f t="shared" si="4"/>
        <v>0.00/km</v>
      </c>
      <c r="H76" s="14">
        <f t="shared" si="2"/>
        <v>0</v>
      </c>
      <c r="I76" s="14">
        <f t="shared" si="3"/>
        <v>0</v>
      </c>
    </row>
    <row r="77" spans="1:9" ht="15" customHeight="1">
      <c r="A77" s="13">
        <v>73</v>
      </c>
      <c r="B77" s="41" t="s">
        <v>117</v>
      </c>
      <c r="C77" s="44"/>
      <c r="D77" s="13" t="s">
        <v>168</v>
      </c>
      <c r="E77" s="34" t="s">
        <v>118</v>
      </c>
      <c r="F77" s="36">
        <v>0</v>
      </c>
      <c r="G77" s="13" t="str">
        <f t="shared" si="4"/>
        <v>0.00/km</v>
      </c>
      <c r="H77" s="14">
        <f t="shared" si="2"/>
        <v>0</v>
      </c>
      <c r="I77" s="14">
        <f t="shared" si="3"/>
        <v>0</v>
      </c>
    </row>
    <row r="78" spans="1:9" ht="15" customHeight="1">
      <c r="A78" s="13">
        <v>74</v>
      </c>
      <c r="B78" s="41" t="s">
        <v>119</v>
      </c>
      <c r="C78" s="44"/>
      <c r="D78" s="13" t="s">
        <v>168</v>
      </c>
      <c r="E78" s="39" t="s">
        <v>171</v>
      </c>
      <c r="F78" s="36">
        <v>0</v>
      </c>
      <c r="G78" s="13" t="str">
        <f t="shared" si="4"/>
        <v>0.00/km</v>
      </c>
      <c r="H78" s="14">
        <f t="shared" si="2"/>
        <v>0</v>
      </c>
      <c r="I78" s="14">
        <f t="shared" si="3"/>
        <v>0</v>
      </c>
    </row>
    <row r="79" spans="1:9" ht="15" customHeight="1">
      <c r="A79" s="13">
        <v>75</v>
      </c>
      <c r="B79" s="41" t="s">
        <v>120</v>
      </c>
      <c r="C79" s="44"/>
      <c r="D79" s="13" t="s">
        <v>168</v>
      </c>
      <c r="E79" s="34" t="s">
        <v>30</v>
      </c>
      <c r="F79" s="36">
        <v>0</v>
      </c>
      <c r="G79" s="13" t="str">
        <f t="shared" si="4"/>
        <v>0.00/km</v>
      </c>
      <c r="H79" s="14">
        <f t="shared" si="2"/>
        <v>0</v>
      </c>
      <c r="I79" s="14">
        <f t="shared" si="3"/>
        <v>0</v>
      </c>
    </row>
    <row r="80" spans="1:9" ht="15" customHeight="1">
      <c r="A80" s="13">
        <v>76</v>
      </c>
      <c r="B80" s="42" t="s">
        <v>169</v>
      </c>
      <c r="C80" s="45"/>
      <c r="D80" s="13" t="s">
        <v>168</v>
      </c>
      <c r="E80" s="39" t="s">
        <v>84</v>
      </c>
      <c r="F80" s="36">
        <v>0</v>
      </c>
      <c r="G80" s="13" t="str">
        <f t="shared" si="4"/>
        <v>0.00/km</v>
      </c>
      <c r="H80" s="14">
        <f t="shared" si="2"/>
        <v>0</v>
      </c>
      <c r="I80" s="14">
        <f t="shared" si="3"/>
        <v>0</v>
      </c>
    </row>
    <row r="81" spans="1:9" ht="15" customHeight="1">
      <c r="A81" s="25">
        <v>77</v>
      </c>
      <c r="B81" s="46" t="s">
        <v>121</v>
      </c>
      <c r="C81" s="47"/>
      <c r="D81" s="25" t="s">
        <v>168</v>
      </c>
      <c r="E81" s="48" t="s">
        <v>14</v>
      </c>
      <c r="F81" s="37">
        <v>0</v>
      </c>
      <c r="G81" s="25" t="str">
        <f t="shared" si="4"/>
        <v>0.00/km</v>
      </c>
      <c r="H81" s="28">
        <f t="shared" si="2"/>
        <v>0</v>
      </c>
      <c r="I81" s="28">
        <f t="shared" si="3"/>
        <v>0</v>
      </c>
    </row>
    <row r="82" spans="1:9" ht="15" customHeight="1">
      <c r="A82" s="13">
        <v>78</v>
      </c>
      <c r="B82" s="41" t="s">
        <v>122</v>
      </c>
      <c r="C82" s="44"/>
      <c r="D82" s="13" t="s">
        <v>168</v>
      </c>
      <c r="E82" s="39" t="s">
        <v>16</v>
      </c>
      <c r="F82" s="36">
        <v>0</v>
      </c>
      <c r="G82" s="13" t="str">
        <f t="shared" si="4"/>
        <v>0.00/km</v>
      </c>
      <c r="H82" s="14">
        <f t="shared" si="2"/>
        <v>0</v>
      </c>
      <c r="I82" s="14">
        <f t="shared" si="3"/>
        <v>0</v>
      </c>
    </row>
    <row r="83" spans="1:9" ht="15" customHeight="1">
      <c r="A83" s="13">
        <v>79</v>
      </c>
      <c r="B83" s="42" t="s">
        <v>123</v>
      </c>
      <c r="C83" s="45"/>
      <c r="D83" s="13" t="s">
        <v>168</v>
      </c>
      <c r="E83" s="39" t="s">
        <v>20</v>
      </c>
      <c r="F83" s="36">
        <v>0</v>
      </c>
      <c r="G83" s="13" t="str">
        <f t="shared" si="4"/>
        <v>0.00/km</v>
      </c>
      <c r="H83" s="14">
        <f t="shared" si="2"/>
        <v>0</v>
      </c>
      <c r="I83" s="14">
        <f t="shared" si="3"/>
        <v>0</v>
      </c>
    </row>
    <row r="84" spans="1:9" ht="15" customHeight="1">
      <c r="A84" s="13">
        <v>80</v>
      </c>
      <c r="B84" s="42" t="s">
        <v>124</v>
      </c>
      <c r="C84" s="45"/>
      <c r="D84" s="13" t="s">
        <v>168</v>
      </c>
      <c r="E84" s="34" t="s">
        <v>35</v>
      </c>
      <c r="F84" s="36">
        <v>0</v>
      </c>
      <c r="G84" s="13" t="str">
        <f t="shared" si="4"/>
        <v>0.00/km</v>
      </c>
      <c r="H84" s="14">
        <f t="shared" si="2"/>
        <v>0</v>
      </c>
      <c r="I84" s="14">
        <f t="shared" si="3"/>
        <v>0</v>
      </c>
    </row>
    <row r="85" spans="1:9" ht="15" customHeight="1">
      <c r="A85" s="13">
        <v>81</v>
      </c>
      <c r="B85" s="41" t="s">
        <v>125</v>
      </c>
      <c r="C85" s="44"/>
      <c r="D85" s="13" t="s">
        <v>168</v>
      </c>
      <c r="E85" s="34" t="s">
        <v>89</v>
      </c>
      <c r="F85" s="36">
        <v>0</v>
      </c>
      <c r="G85" s="13" t="str">
        <f t="shared" si="4"/>
        <v>0.00/km</v>
      </c>
      <c r="H85" s="14">
        <f t="shared" si="2"/>
        <v>0</v>
      </c>
      <c r="I85" s="14">
        <f t="shared" si="3"/>
        <v>0</v>
      </c>
    </row>
    <row r="86" spans="1:9" ht="15" customHeight="1">
      <c r="A86" s="25">
        <v>82</v>
      </c>
      <c r="B86" s="46" t="s">
        <v>126</v>
      </c>
      <c r="C86" s="47"/>
      <c r="D86" s="25" t="s">
        <v>168</v>
      </c>
      <c r="E86" s="48" t="s">
        <v>14</v>
      </c>
      <c r="F86" s="37">
        <v>0</v>
      </c>
      <c r="G86" s="25" t="str">
        <f t="shared" si="4"/>
        <v>0.00/km</v>
      </c>
      <c r="H86" s="28">
        <f t="shared" si="2"/>
        <v>0</v>
      </c>
      <c r="I86" s="28">
        <f t="shared" si="3"/>
        <v>0</v>
      </c>
    </row>
    <row r="87" spans="1:9" ht="15" customHeight="1">
      <c r="A87" s="13">
        <v>83</v>
      </c>
      <c r="B87" s="42" t="s">
        <v>127</v>
      </c>
      <c r="C87" s="45"/>
      <c r="D87" s="13" t="s">
        <v>168</v>
      </c>
      <c r="E87" s="39" t="s">
        <v>128</v>
      </c>
      <c r="F87" s="36">
        <v>0</v>
      </c>
      <c r="G87" s="13" t="str">
        <f t="shared" si="4"/>
        <v>0.00/km</v>
      </c>
      <c r="H87" s="14">
        <f t="shared" si="2"/>
        <v>0</v>
      </c>
      <c r="I87" s="14">
        <f t="shared" si="3"/>
        <v>0</v>
      </c>
    </row>
    <row r="88" spans="1:9" ht="15" customHeight="1">
      <c r="A88" s="13">
        <v>84</v>
      </c>
      <c r="B88" s="41" t="s">
        <v>129</v>
      </c>
      <c r="C88" s="44"/>
      <c r="D88" s="13" t="s">
        <v>168</v>
      </c>
      <c r="E88" s="34" t="s">
        <v>89</v>
      </c>
      <c r="F88" s="36">
        <v>0</v>
      </c>
      <c r="G88" s="13" t="str">
        <f t="shared" si="4"/>
        <v>0.00/km</v>
      </c>
      <c r="H88" s="14">
        <f t="shared" si="2"/>
        <v>0</v>
      </c>
      <c r="I88" s="14">
        <f t="shared" si="3"/>
        <v>0</v>
      </c>
    </row>
    <row r="89" spans="1:9" ht="15" customHeight="1">
      <c r="A89" s="13">
        <v>85</v>
      </c>
      <c r="B89" s="41" t="s">
        <v>130</v>
      </c>
      <c r="C89" s="44"/>
      <c r="D89" s="13" t="s">
        <v>168</v>
      </c>
      <c r="E89" s="34" t="s">
        <v>131</v>
      </c>
      <c r="F89" s="36">
        <v>0</v>
      </c>
      <c r="G89" s="13" t="str">
        <f t="shared" si="4"/>
        <v>0.00/km</v>
      </c>
      <c r="H89" s="14">
        <f t="shared" si="2"/>
        <v>0</v>
      </c>
      <c r="I89" s="14">
        <f t="shared" si="3"/>
        <v>0</v>
      </c>
    </row>
    <row r="90" spans="1:9" ht="15" customHeight="1">
      <c r="A90" s="13">
        <v>86</v>
      </c>
      <c r="B90" s="41" t="s">
        <v>132</v>
      </c>
      <c r="C90" s="44"/>
      <c r="D90" s="13" t="s">
        <v>168</v>
      </c>
      <c r="E90" s="34" t="s">
        <v>35</v>
      </c>
      <c r="F90" s="36">
        <v>0</v>
      </c>
      <c r="G90" s="13" t="str">
        <f t="shared" si="4"/>
        <v>0.00/km</v>
      </c>
      <c r="H90" s="14">
        <f t="shared" si="2"/>
        <v>0</v>
      </c>
      <c r="I90" s="14">
        <f t="shared" si="3"/>
        <v>0</v>
      </c>
    </row>
    <row r="91" spans="1:9" ht="15" customHeight="1">
      <c r="A91" s="13">
        <v>87</v>
      </c>
      <c r="B91" s="42" t="s">
        <v>133</v>
      </c>
      <c r="C91" s="45"/>
      <c r="D91" s="13" t="s">
        <v>168</v>
      </c>
      <c r="E91" s="39" t="s">
        <v>20</v>
      </c>
      <c r="F91" s="36">
        <v>0</v>
      </c>
      <c r="G91" s="13" t="str">
        <f t="shared" si="4"/>
        <v>0.00/km</v>
      </c>
      <c r="H91" s="14">
        <f t="shared" si="2"/>
        <v>0</v>
      </c>
      <c r="I91" s="14">
        <f t="shared" si="3"/>
        <v>0</v>
      </c>
    </row>
    <row r="92" spans="1:9" ht="15" customHeight="1">
      <c r="A92" s="13">
        <v>88</v>
      </c>
      <c r="B92" s="41" t="s">
        <v>134</v>
      </c>
      <c r="C92" s="44"/>
      <c r="D92" s="13" t="s">
        <v>168</v>
      </c>
      <c r="E92" s="34" t="s">
        <v>135</v>
      </c>
      <c r="F92" s="36">
        <v>0</v>
      </c>
      <c r="G92" s="13" t="str">
        <f t="shared" si="4"/>
        <v>0.00/km</v>
      </c>
      <c r="H92" s="14">
        <f t="shared" si="2"/>
        <v>0</v>
      </c>
      <c r="I92" s="14">
        <f t="shared" si="3"/>
        <v>0</v>
      </c>
    </row>
    <row r="93" spans="1:9" ht="15" customHeight="1">
      <c r="A93" s="13">
        <v>89</v>
      </c>
      <c r="B93" s="42" t="s">
        <v>136</v>
      </c>
      <c r="C93" s="45"/>
      <c r="D93" s="13" t="s">
        <v>168</v>
      </c>
      <c r="E93" s="39" t="s">
        <v>84</v>
      </c>
      <c r="F93" s="36">
        <v>0</v>
      </c>
      <c r="G93" s="13" t="str">
        <f t="shared" si="4"/>
        <v>0.00/km</v>
      </c>
      <c r="H93" s="14">
        <f t="shared" si="2"/>
        <v>0</v>
      </c>
      <c r="I93" s="14">
        <f t="shared" si="3"/>
        <v>0</v>
      </c>
    </row>
    <row r="94" spans="1:9" ht="15" customHeight="1">
      <c r="A94" s="13">
        <v>90</v>
      </c>
      <c r="B94" s="41" t="s">
        <v>137</v>
      </c>
      <c r="C94" s="44"/>
      <c r="D94" s="13" t="s">
        <v>168</v>
      </c>
      <c r="E94" s="34" t="s">
        <v>57</v>
      </c>
      <c r="F94" s="36">
        <v>0</v>
      </c>
      <c r="G94" s="13" t="str">
        <f t="shared" si="4"/>
        <v>0.00/km</v>
      </c>
      <c r="H94" s="14">
        <f t="shared" si="2"/>
        <v>0</v>
      </c>
      <c r="I94" s="14">
        <f t="shared" si="3"/>
        <v>0</v>
      </c>
    </row>
    <row r="95" spans="1:9" ht="15" customHeight="1">
      <c r="A95" s="13">
        <v>91</v>
      </c>
      <c r="B95" s="42" t="s">
        <v>138</v>
      </c>
      <c r="C95" s="45"/>
      <c r="D95" s="13" t="s">
        <v>168</v>
      </c>
      <c r="E95" s="39" t="s">
        <v>43</v>
      </c>
      <c r="F95" s="36">
        <v>0</v>
      </c>
      <c r="G95" s="13" t="str">
        <f t="shared" si="4"/>
        <v>0.00/km</v>
      </c>
      <c r="H95" s="14">
        <f t="shared" si="2"/>
        <v>0</v>
      </c>
      <c r="I95" s="14">
        <f t="shared" si="3"/>
        <v>0</v>
      </c>
    </row>
    <row r="96" spans="1:9" ht="15" customHeight="1">
      <c r="A96" s="13">
        <v>92</v>
      </c>
      <c r="B96" s="42" t="s">
        <v>139</v>
      </c>
      <c r="C96" s="45"/>
      <c r="D96" s="13" t="s">
        <v>168</v>
      </c>
      <c r="E96" s="39" t="s">
        <v>20</v>
      </c>
      <c r="F96" s="36">
        <v>0</v>
      </c>
      <c r="G96" s="13" t="str">
        <f t="shared" si="4"/>
        <v>0.00/km</v>
      </c>
      <c r="H96" s="14">
        <f t="shared" si="2"/>
        <v>0</v>
      </c>
      <c r="I96" s="14">
        <f t="shared" si="3"/>
        <v>0</v>
      </c>
    </row>
    <row r="97" spans="1:9" ht="15" customHeight="1">
      <c r="A97" s="25">
        <v>93</v>
      </c>
      <c r="B97" s="49" t="s">
        <v>140</v>
      </c>
      <c r="C97" s="50"/>
      <c r="D97" s="25" t="s">
        <v>168</v>
      </c>
      <c r="E97" s="48" t="s">
        <v>14</v>
      </c>
      <c r="F97" s="37">
        <v>0</v>
      </c>
      <c r="G97" s="25" t="str">
        <f t="shared" si="4"/>
        <v>0.00/km</v>
      </c>
      <c r="H97" s="28">
        <f t="shared" si="2"/>
        <v>0</v>
      </c>
      <c r="I97" s="28">
        <f t="shared" si="3"/>
        <v>0</v>
      </c>
    </row>
    <row r="98" spans="1:9" ht="15" customHeight="1">
      <c r="A98" s="13">
        <v>94</v>
      </c>
      <c r="B98" s="42" t="s">
        <v>141</v>
      </c>
      <c r="C98" s="45"/>
      <c r="D98" s="13" t="s">
        <v>168</v>
      </c>
      <c r="E98" s="39" t="s">
        <v>142</v>
      </c>
      <c r="F98" s="36">
        <v>0</v>
      </c>
      <c r="G98" s="13" t="str">
        <f t="shared" si="4"/>
        <v>0.00/km</v>
      </c>
      <c r="H98" s="14">
        <f t="shared" si="2"/>
        <v>0</v>
      </c>
      <c r="I98" s="14">
        <f t="shared" si="3"/>
        <v>0</v>
      </c>
    </row>
    <row r="99" spans="1:9" ht="15" customHeight="1">
      <c r="A99" s="13">
        <v>95</v>
      </c>
      <c r="B99" s="42" t="s">
        <v>143</v>
      </c>
      <c r="C99" s="45"/>
      <c r="D99" s="13" t="s">
        <v>168</v>
      </c>
      <c r="E99" s="39" t="s">
        <v>30</v>
      </c>
      <c r="F99" s="36">
        <v>0</v>
      </c>
      <c r="G99" s="13" t="str">
        <f t="shared" si="4"/>
        <v>0.00/km</v>
      </c>
      <c r="H99" s="14">
        <f t="shared" si="2"/>
        <v>0</v>
      </c>
      <c r="I99" s="14">
        <f t="shared" si="3"/>
        <v>0</v>
      </c>
    </row>
    <row r="100" spans="1:9" ht="15" customHeight="1">
      <c r="A100" s="13">
        <v>96</v>
      </c>
      <c r="B100" s="41" t="s">
        <v>144</v>
      </c>
      <c r="C100" s="44"/>
      <c r="D100" s="13" t="s">
        <v>168</v>
      </c>
      <c r="E100" s="39" t="s">
        <v>171</v>
      </c>
      <c r="F100" s="36">
        <v>0</v>
      </c>
      <c r="G100" s="13" t="str">
        <f t="shared" si="4"/>
        <v>0.00/km</v>
      </c>
      <c r="H100" s="14">
        <f t="shared" si="2"/>
        <v>0</v>
      </c>
      <c r="I100" s="14">
        <f t="shared" si="3"/>
        <v>0</v>
      </c>
    </row>
    <row r="101" spans="1:9" ht="15" customHeight="1">
      <c r="A101" s="13">
        <v>97</v>
      </c>
      <c r="B101" s="41" t="s">
        <v>145</v>
      </c>
      <c r="C101" s="44"/>
      <c r="D101" s="13" t="s">
        <v>168</v>
      </c>
      <c r="E101" s="34" t="s">
        <v>146</v>
      </c>
      <c r="F101" s="36">
        <v>0</v>
      </c>
      <c r="G101" s="13" t="str">
        <f t="shared" si="4"/>
        <v>0.00/km</v>
      </c>
      <c r="H101" s="14">
        <f t="shared" si="2"/>
        <v>0</v>
      </c>
      <c r="I101" s="14">
        <f t="shared" si="3"/>
        <v>0</v>
      </c>
    </row>
    <row r="102" spans="1:9" ht="15" customHeight="1">
      <c r="A102" s="13">
        <v>98</v>
      </c>
      <c r="B102" s="41" t="s">
        <v>147</v>
      </c>
      <c r="C102" s="44"/>
      <c r="D102" s="13" t="s">
        <v>168</v>
      </c>
      <c r="E102" s="34" t="s">
        <v>60</v>
      </c>
      <c r="F102" s="36">
        <v>0</v>
      </c>
      <c r="G102" s="13" t="str">
        <f t="shared" si="4"/>
        <v>0.00/km</v>
      </c>
      <c r="H102" s="14">
        <f t="shared" si="2"/>
        <v>0</v>
      </c>
      <c r="I102" s="14">
        <f t="shared" si="3"/>
        <v>0</v>
      </c>
    </row>
    <row r="103" spans="1:9" ht="15" customHeight="1">
      <c r="A103" s="13">
        <v>99</v>
      </c>
      <c r="B103" s="42" t="s">
        <v>148</v>
      </c>
      <c r="C103" s="45"/>
      <c r="D103" s="13" t="s">
        <v>168</v>
      </c>
      <c r="E103" s="39" t="s">
        <v>13</v>
      </c>
      <c r="F103" s="36">
        <v>0</v>
      </c>
      <c r="G103" s="13" t="str">
        <f t="shared" si="4"/>
        <v>0.00/km</v>
      </c>
      <c r="H103" s="14">
        <f t="shared" si="2"/>
        <v>0</v>
      </c>
      <c r="I103" s="14">
        <f t="shared" si="3"/>
        <v>0</v>
      </c>
    </row>
    <row r="104" spans="1:9" ht="15" customHeight="1">
      <c r="A104" s="13">
        <v>100</v>
      </c>
      <c r="B104" s="41" t="s">
        <v>149</v>
      </c>
      <c r="C104" s="44"/>
      <c r="D104" s="13" t="s">
        <v>168</v>
      </c>
      <c r="E104" s="39" t="s">
        <v>84</v>
      </c>
      <c r="F104" s="36">
        <v>0</v>
      </c>
      <c r="G104" s="13" t="str">
        <f t="shared" si="4"/>
        <v>0.00/km</v>
      </c>
      <c r="H104" s="14">
        <f t="shared" si="2"/>
        <v>0</v>
      </c>
      <c r="I104" s="14">
        <f t="shared" si="3"/>
        <v>0</v>
      </c>
    </row>
    <row r="105" spans="1:9" ht="15" customHeight="1">
      <c r="A105" s="13">
        <v>101</v>
      </c>
      <c r="B105" s="42" t="s">
        <v>150</v>
      </c>
      <c r="C105" s="45"/>
      <c r="D105" s="13" t="s">
        <v>168</v>
      </c>
      <c r="E105" s="39" t="s">
        <v>30</v>
      </c>
      <c r="F105" s="36">
        <v>0</v>
      </c>
      <c r="G105" s="13" t="str">
        <f t="shared" si="4"/>
        <v>0.00/km</v>
      </c>
      <c r="H105" s="14">
        <f t="shared" si="2"/>
        <v>0</v>
      </c>
      <c r="I105" s="14">
        <f t="shared" si="3"/>
        <v>0</v>
      </c>
    </row>
    <row r="106" spans="1:9" ht="15" customHeight="1">
      <c r="A106" s="13">
        <v>102</v>
      </c>
      <c r="B106" s="41" t="s">
        <v>151</v>
      </c>
      <c r="C106" s="44"/>
      <c r="D106" s="13" t="s">
        <v>168</v>
      </c>
      <c r="E106" s="39" t="s">
        <v>171</v>
      </c>
      <c r="F106" s="36">
        <v>0</v>
      </c>
      <c r="G106" s="13" t="str">
        <f t="shared" si="4"/>
        <v>0.00/km</v>
      </c>
      <c r="H106" s="14">
        <f t="shared" si="2"/>
        <v>0</v>
      </c>
      <c r="I106" s="14">
        <f t="shared" si="3"/>
        <v>0</v>
      </c>
    </row>
    <row r="107" spans="1:9" ht="15" customHeight="1">
      <c r="A107" s="13">
        <v>103</v>
      </c>
      <c r="B107" s="42" t="s">
        <v>152</v>
      </c>
      <c r="C107" s="45"/>
      <c r="D107" s="13" t="s">
        <v>168</v>
      </c>
      <c r="E107" s="39" t="s">
        <v>153</v>
      </c>
      <c r="F107" s="36">
        <v>0</v>
      </c>
      <c r="G107" s="13" t="str">
        <f t="shared" si="4"/>
        <v>0.00/km</v>
      </c>
      <c r="H107" s="14">
        <f t="shared" si="2"/>
        <v>0</v>
      </c>
      <c r="I107" s="14">
        <f t="shared" si="3"/>
        <v>0</v>
      </c>
    </row>
    <row r="108" spans="1:9" ht="15" customHeight="1">
      <c r="A108" s="13">
        <v>104</v>
      </c>
      <c r="B108" s="42" t="s">
        <v>154</v>
      </c>
      <c r="C108" s="45"/>
      <c r="D108" s="13" t="s">
        <v>168</v>
      </c>
      <c r="E108" s="39" t="s">
        <v>153</v>
      </c>
      <c r="F108" s="36">
        <v>0</v>
      </c>
      <c r="G108" s="13" t="str">
        <f t="shared" si="4"/>
        <v>0.00/km</v>
      </c>
      <c r="H108" s="14">
        <f t="shared" si="2"/>
        <v>0</v>
      </c>
      <c r="I108" s="14">
        <f t="shared" si="3"/>
        <v>0</v>
      </c>
    </row>
    <row r="109" spans="1:9" ht="15" customHeight="1">
      <c r="A109" s="13">
        <v>105</v>
      </c>
      <c r="B109" s="41" t="s">
        <v>155</v>
      </c>
      <c r="C109" s="44"/>
      <c r="D109" s="13" t="s">
        <v>168</v>
      </c>
      <c r="E109" s="34" t="s">
        <v>142</v>
      </c>
      <c r="F109" s="36">
        <v>0</v>
      </c>
      <c r="G109" s="13" t="str">
        <f t="shared" si="4"/>
        <v>0.00/km</v>
      </c>
      <c r="H109" s="14">
        <f t="shared" si="2"/>
        <v>0</v>
      </c>
      <c r="I109" s="14">
        <f t="shared" si="3"/>
        <v>0</v>
      </c>
    </row>
    <row r="110" spans="1:9" ht="15" customHeight="1">
      <c r="A110" s="13">
        <v>106</v>
      </c>
      <c r="B110" s="42" t="s">
        <v>156</v>
      </c>
      <c r="C110" s="45"/>
      <c r="D110" s="13" t="s">
        <v>168</v>
      </c>
      <c r="E110" s="39" t="s">
        <v>30</v>
      </c>
      <c r="F110" s="36">
        <v>0</v>
      </c>
      <c r="G110" s="13" t="str">
        <f t="shared" si="4"/>
        <v>0.00/km</v>
      </c>
      <c r="H110" s="14">
        <f t="shared" si="2"/>
        <v>0</v>
      </c>
      <c r="I110" s="14">
        <f t="shared" si="3"/>
        <v>0</v>
      </c>
    </row>
    <row r="111" spans="1:9" ht="15" customHeight="1">
      <c r="A111" s="13">
        <v>107</v>
      </c>
      <c r="B111" s="41" t="s">
        <v>157</v>
      </c>
      <c r="C111" s="44"/>
      <c r="D111" s="13" t="s">
        <v>168</v>
      </c>
      <c r="E111" s="34" t="s">
        <v>30</v>
      </c>
      <c r="F111" s="36">
        <v>0</v>
      </c>
      <c r="G111" s="13" t="str">
        <f t="shared" si="4"/>
        <v>0.00/km</v>
      </c>
      <c r="H111" s="14">
        <f t="shared" si="2"/>
        <v>0</v>
      </c>
      <c r="I111" s="14">
        <f t="shared" si="3"/>
        <v>0</v>
      </c>
    </row>
    <row r="112" spans="1:9" ht="15" customHeight="1">
      <c r="A112" s="13">
        <v>108</v>
      </c>
      <c r="B112" s="41" t="s">
        <v>158</v>
      </c>
      <c r="C112" s="44"/>
      <c r="D112" s="13" t="s">
        <v>168</v>
      </c>
      <c r="E112" s="34" t="s">
        <v>12</v>
      </c>
      <c r="F112" s="36">
        <v>0</v>
      </c>
      <c r="G112" s="13" t="str">
        <f t="shared" si="4"/>
        <v>0.00/km</v>
      </c>
      <c r="H112" s="14">
        <f t="shared" si="2"/>
        <v>0</v>
      </c>
      <c r="I112" s="14">
        <f t="shared" si="3"/>
        <v>0</v>
      </c>
    </row>
    <row r="113" spans="1:9" ht="15" customHeight="1">
      <c r="A113" s="13">
        <v>109</v>
      </c>
      <c r="B113" s="42" t="s">
        <v>159</v>
      </c>
      <c r="C113" s="45"/>
      <c r="D113" s="13" t="s">
        <v>168</v>
      </c>
      <c r="E113" s="39" t="s">
        <v>171</v>
      </c>
      <c r="F113" s="36">
        <v>0</v>
      </c>
      <c r="G113" s="13" t="str">
        <f t="shared" si="4"/>
        <v>0.00/km</v>
      </c>
      <c r="H113" s="14">
        <f t="shared" si="2"/>
        <v>0</v>
      </c>
      <c r="I113" s="14">
        <f t="shared" si="3"/>
        <v>0</v>
      </c>
    </row>
    <row r="114" spans="1:9" ht="15" customHeight="1">
      <c r="A114" s="13">
        <v>110</v>
      </c>
      <c r="B114" s="42" t="s">
        <v>160</v>
      </c>
      <c r="C114" s="45"/>
      <c r="D114" s="13" t="s">
        <v>168</v>
      </c>
      <c r="E114" s="39" t="s">
        <v>30</v>
      </c>
      <c r="F114" s="36">
        <v>0</v>
      </c>
      <c r="G114" s="13" t="str">
        <f t="shared" si="4"/>
        <v>0.00/km</v>
      </c>
      <c r="H114" s="14">
        <f t="shared" si="2"/>
        <v>0</v>
      </c>
      <c r="I114" s="14">
        <f t="shared" si="3"/>
        <v>0</v>
      </c>
    </row>
    <row r="115" spans="1:9" ht="15" customHeight="1">
      <c r="A115" s="25">
        <v>111</v>
      </c>
      <c r="B115" s="46" t="s">
        <v>161</v>
      </c>
      <c r="C115" s="47"/>
      <c r="D115" s="25" t="s">
        <v>168</v>
      </c>
      <c r="E115" s="48" t="s">
        <v>14</v>
      </c>
      <c r="F115" s="37">
        <v>0</v>
      </c>
      <c r="G115" s="25" t="str">
        <f t="shared" si="4"/>
        <v>0.00/km</v>
      </c>
      <c r="H115" s="28">
        <f t="shared" si="2"/>
        <v>0</v>
      </c>
      <c r="I115" s="28">
        <f t="shared" si="3"/>
        <v>0</v>
      </c>
    </row>
    <row r="116" spans="1:9" ht="15" customHeight="1">
      <c r="A116" s="13">
        <v>112</v>
      </c>
      <c r="B116" s="41" t="s">
        <v>162</v>
      </c>
      <c r="C116" s="44"/>
      <c r="D116" s="13" t="s">
        <v>168</v>
      </c>
      <c r="E116" s="39" t="s">
        <v>171</v>
      </c>
      <c r="F116" s="36">
        <v>0</v>
      </c>
      <c r="G116" s="13" t="str">
        <f t="shared" si="4"/>
        <v>0.00/km</v>
      </c>
      <c r="H116" s="14">
        <f t="shared" si="2"/>
        <v>0</v>
      </c>
      <c r="I116" s="14">
        <f t="shared" si="3"/>
        <v>0</v>
      </c>
    </row>
    <row r="117" spans="1:9" ht="15" customHeight="1">
      <c r="A117" s="25">
        <v>113</v>
      </c>
      <c r="B117" s="49" t="s">
        <v>163</v>
      </c>
      <c r="C117" s="50"/>
      <c r="D117" s="25" t="s">
        <v>168</v>
      </c>
      <c r="E117" s="48" t="s">
        <v>14</v>
      </c>
      <c r="F117" s="37">
        <v>0</v>
      </c>
      <c r="G117" s="25" t="str">
        <f t="shared" si="4"/>
        <v>0.00/km</v>
      </c>
      <c r="H117" s="28">
        <f t="shared" si="2"/>
        <v>0</v>
      </c>
      <c r="I117" s="28">
        <f t="shared" si="3"/>
        <v>0</v>
      </c>
    </row>
    <row r="118" spans="1:9" ht="15" customHeight="1">
      <c r="A118" s="13">
        <v>114</v>
      </c>
      <c r="B118" s="41" t="s">
        <v>164</v>
      </c>
      <c r="C118" s="44"/>
      <c r="D118" s="13" t="s">
        <v>168</v>
      </c>
      <c r="E118" s="34" t="s">
        <v>30</v>
      </c>
      <c r="F118" s="36">
        <v>0</v>
      </c>
      <c r="G118" s="13" t="str">
        <f t="shared" si="4"/>
        <v>0.00/km</v>
      </c>
      <c r="H118" s="14">
        <f t="shared" si="2"/>
        <v>0</v>
      </c>
      <c r="I118" s="14">
        <f t="shared" si="3"/>
        <v>0</v>
      </c>
    </row>
    <row r="119" spans="1:9" ht="15" customHeight="1">
      <c r="A119" s="13">
        <v>115</v>
      </c>
      <c r="B119" s="42" t="s">
        <v>165</v>
      </c>
      <c r="C119" s="45"/>
      <c r="D119" s="13" t="s">
        <v>168</v>
      </c>
      <c r="E119" s="39" t="s">
        <v>166</v>
      </c>
      <c r="F119" s="36">
        <v>0</v>
      </c>
      <c r="G119" s="13" t="str">
        <f t="shared" si="4"/>
        <v>0.00/km</v>
      </c>
      <c r="H119" s="14">
        <f t="shared" si="2"/>
        <v>0</v>
      </c>
      <c r="I119" s="14">
        <f t="shared" si="3"/>
        <v>0</v>
      </c>
    </row>
    <row r="120" spans="1:9" ht="15" customHeight="1">
      <c r="A120" s="51">
        <v>116</v>
      </c>
      <c r="B120" s="52" t="s">
        <v>167</v>
      </c>
      <c r="C120" s="53"/>
      <c r="D120" s="51" t="s">
        <v>168</v>
      </c>
      <c r="E120" s="54" t="s">
        <v>14</v>
      </c>
      <c r="F120" s="55">
        <v>0</v>
      </c>
      <c r="G120" s="51" t="str">
        <f t="shared" si="4"/>
        <v>0.00/km</v>
      </c>
      <c r="H120" s="56">
        <f t="shared" si="2"/>
        <v>0</v>
      </c>
      <c r="I120" s="56">
        <f t="shared" si="3"/>
        <v>0</v>
      </c>
    </row>
  </sheetData>
  <autoFilter ref="A4:I12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Trofeo Podistico Verdestate</v>
      </c>
      <c r="B1" s="32"/>
      <c r="C1" s="32"/>
    </row>
    <row r="2" spans="1:3" ht="42" customHeight="1">
      <c r="A2" s="33" t="str">
        <f>Individuale!A3&amp;" km. "&amp;Individuale!I3</f>
        <v>Marina San Nicola (RM) Italia - Venerdì 03/08/2012 km. 5</v>
      </c>
      <c r="B2" s="33"/>
      <c r="C2" s="33"/>
    </row>
    <row r="3" spans="1:3" ht="24.75" customHeight="1">
      <c r="A3" s="17" t="s">
        <v>2</v>
      </c>
      <c r="B3" s="18" t="s">
        <v>6</v>
      </c>
      <c r="C3" s="18" t="s">
        <v>0</v>
      </c>
    </row>
    <row r="4" spans="1:3" ht="15" customHeight="1">
      <c r="A4" s="10">
        <v>1</v>
      </c>
      <c r="B4" s="19" t="s">
        <v>30</v>
      </c>
      <c r="C4" s="22">
        <v>14</v>
      </c>
    </row>
    <row r="5" spans="1:3" ht="15" customHeight="1">
      <c r="A5" s="13">
        <v>2</v>
      </c>
      <c r="B5" s="20" t="s">
        <v>20</v>
      </c>
      <c r="C5" s="23">
        <v>10</v>
      </c>
    </row>
    <row r="6" spans="1:3" ht="15" customHeight="1">
      <c r="A6" s="13">
        <v>3</v>
      </c>
      <c r="B6" s="20" t="s">
        <v>35</v>
      </c>
      <c r="C6" s="23">
        <v>9</v>
      </c>
    </row>
    <row r="7" spans="1:3" ht="15" customHeight="1">
      <c r="A7" s="25">
        <v>4</v>
      </c>
      <c r="B7" s="26" t="s">
        <v>14</v>
      </c>
      <c r="C7" s="27">
        <v>6</v>
      </c>
    </row>
    <row r="8" spans="1:3" ht="15" customHeight="1">
      <c r="A8" s="13">
        <v>5</v>
      </c>
      <c r="B8" s="20" t="s">
        <v>89</v>
      </c>
      <c r="C8" s="23">
        <v>6</v>
      </c>
    </row>
    <row r="9" spans="1:3" ht="15" customHeight="1">
      <c r="A9" s="13">
        <v>6</v>
      </c>
      <c r="B9" s="20" t="s">
        <v>171</v>
      </c>
      <c r="C9" s="23">
        <v>6</v>
      </c>
    </row>
    <row r="10" spans="1:3" ht="15" customHeight="1">
      <c r="A10" s="13">
        <v>7</v>
      </c>
      <c r="B10" s="20" t="s">
        <v>84</v>
      </c>
      <c r="C10" s="23">
        <v>5</v>
      </c>
    </row>
    <row r="11" spans="1:3" ht="15" customHeight="1">
      <c r="A11" s="13">
        <v>8</v>
      </c>
      <c r="B11" s="20" t="s">
        <v>57</v>
      </c>
      <c r="C11" s="23">
        <v>5</v>
      </c>
    </row>
    <row r="12" spans="1:3" ht="15" customHeight="1">
      <c r="A12" s="13">
        <v>9</v>
      </c>
      <c r="B12" s="20" t="s">
        <v>16</v>
      </c>
      <c r="C12" s="23">
        <v>4</v>
      </c>
    </row>
    <row r="13" spans="1:3" ht="15" customHeight="1">
      <c r="A13" s="13">
        <v>10</v>
      </c>
      <c r="B13" s="20" t="s">
        <v>28</v>
      </c>
      <c r="C13" s="23">
        <v>4</v>
      </c>
    </row>
    <row r="14" spans="1:3" ht="15" customHeight="1">
      <c r="A14" s="13">
        <v>11</v>
      </c>
      <c r="B14" s="20" t="s">
        <v>12</v>
      </c>
      <c r="C14" s="23">
        <v>4</v>
      </c>
    </row>
    <row r="15" spans="1:3" ht="15" customHeight="1">
      <c r="A15" s="13">
        <v>12</v>
      </c>
      <c r="B15" s="20" t="s">
        <v>24</v>
      </c>
      <c r="C15" s="23">
        <v>3</v>
      </c>
    </row>
    <row r="16" spans="1:3" ht="15" customHeight="1">
      <c r="A16" s="13">
        <v>13</v>
      </c>
      <c r="B16" s="20" t="s">
        <v>13</v>
      </c>
      <c r="C16" s="23">
        <v>3</v>
      </c>
    </row>
    <row r="17" spans="1:3" ht="15" customHeight="1">
      <c r="A17" s="13">
        <v>14</v>
      </c>
      <c r="B17" s="20" t="s">
        <v>22</v>
      </c>
      <c r="C17" s="23">
        <v>3</v>
      </c>
    </row>
    <row r="18" spans="1:3" ht="15" customHeight="1">
      <c r="A18" s="13">
        <v>15</v>
      </c>
      <c r="B18" s="20" t="s">
        <v>43</v>
      </c>
      <c r="C18" s="23">
        <v>2</v>
      </c>
    </row>
    <row r="19" spans="1:3" ht="15" customHeight="1">
      <c r="A19" s="13">
        <v>16</v>
      </c>
      <c r="B19" s="20" t="s">
        <v>142</v>
      </c>
      <c r="C19" s="23">
        <v>2</v>
      </c>
    </row>
    <row r="20" spans="1:3" ht="15" customHeight="1">
      <c r="A20" s="13">
        <v>17</v>
      </c>
      <c r="B20" s="20" t="s">
        <v>60</v>
      </c>
      <c r="C20" s="23">
        <v>2</v>
      </c>
    </row>
    <row r="21" spans="1:3" ht="15" customHeight="1">
      <c r="A21" s="13">
        <v>18</v>
      </c>
      <c r="B21" s="20" t="s">
        <v>153</v>
      </c>
      <c r="C21" s="23">
        <v>2</v>
      </c>
    </row>
    <row r="22" spans="1:3" ht="15" customHeight="1">
      <c r="A22" s="13">
        <v>19</v>
      </c>
      <c r="B22" s="20" t="s">
        <v>48</v>
      </c>
      <c r="C22" s="23">
        <v>2</v>
      </c>
    </row>
    <row r="23" spans="1:3" ht="15" customHeight="1">
      <c r="A23" s="13">
        <v>20</v>
      </c>
      <c r="B23" s="20" t="s">
        <v>67</v>
      </c>
      <c r="C23" s="23">
        <v>1</v>
      </c>
    </row>
    <row r="24" spans="1:3" ht="15" customHeight="1">
      <c r="A24" s="13">
        <v>21</v>
      </c>
      <c r="B24" s="20" t="s">
        <v>73</v>
      </c>
      <c r="C24" s="23">
        <v>1</v>
      </c>
    </row>
    <row r="25" spans="1:3" ht="15" customHeight="1">
      <c r="A25" s="13">
        <v>22</v>
      </c>
      <c r="B25" s="20" t="s">
        <v>118</v>
      </c>
      <c r="C25" s="23">
        <v>1</v>
      </c>
    </row>
    <row r="26" spans="1:3" ht="15" customHeight="1">
      <c r="A26" s="13">
        <v>23</v>
      </c>
      <c r="B26" s="20" t="s">
        <v>32</v>
      </c>
      <c r="C26" s="23">
        <v>1</v>
      </c>
    </row>
    <row r="27" spans="1:3" ht="15" customHeight="1">
      <c r="A27" s="13">
        <v>24</v>
      </c>
      <c r="B27" s="20" t="s">
        <v>113</v>
      </c>
      <c r="C27" s="23">
        <v>1</v>
      </c>
    </row>
    <row r="28" spans="1:3" ht="15" customHeight="1">
      <c r="A28" s="13">
        <v>25</v>
      </c>
      <c r="B28" s="20" t="s">
        <v>76</v>
      </c>
      <c r="C28" s="23">
        <v>1</v>
      </c>
    </row>
    <row r="29" spans="1:3" ht="15" customHeight="1">
      <c r="A29" s="13">
        <v>26</v>
      </c>
      <c r="B29" s="20" t="s">
        <v>170</v>
      </c>
      <c r="C29" s="23">
        <v>1</v>
      </c>
    </row>
    <row r="30" spans="1:3" ht="15" customHeight="1">
      <c r="A30" s="13">
        <v>27</v>
      </c>
      <c r="B30" s="20" t="s">
        <v>69</v>
      </c>
      <c r="C30" s="23">
        <v>1</v>
      </c>
    </row>
    <row r="31" spans="1:3" ht="15" customHeight="1">
      <c r="A31" s="13">
        <v>28</v>
      </c>
      <c r="B31" s="20" t="s">
        <v>166</v>
      </c>
      <c r="C31" s="23">
        <v>1</v>
      </c>
    </row>
    <row r="32" spans="1:3" ht="15" customHeight="1">
      <c r="A32" s="13">
        <v>29</v>
      </c>
      <c r="B32" s="20" t="s">
        <v>51</v>
      </c>
      <c r="C32" s="23">
        <v>1</v>
      </c>
    </row>
    <row r="33" spans="1:3" ht="15" customHeight="1">
      <c r="A33" s="13">
        <v>30</v>
      </c>
      <c r="B33" s="20" t="s">
        <v>87</v>
      </c>
      <c r="C33" s="23">
        <v>1</v>
      </c>
    </row>
    <row r="34" spans="1:3" ht="15" customHeight="1">
      <c r="A34" s="13">
        <v>31</v>
      </c>
      <c r="B34" s="20" t="s">
        <v>128</v>
      </c>
      <c r="C34" s="23">
        <v>1</v>
      </c>
    </row>
    <row r="35" spans="1:3" ht="15" customHeight="1">
      <c r="A35" s="13">
        <v>32</v>
      </c>
      <c r="B35" s="20" t="s">
        <v>46</v>
      </c>
      <c r="C35" s="23">
        <v>1</v>
      </c>
    </row>
    <row r="36" spans="1:3" ht="15" customHeight="1">
      <c r="A36" s="13">
        <v>33</v>
      </c>
      <c r="B36" s="20" t="s">
        <v>131</v>
      </c>
      <c r="C36" s="23">
        <v>1</v>
      </c>
    </row>
    <row r="37" spans="1:3" ht="15" customHeight="1">
      <c r="A37" s="13">
        <v>34</v>
      </c>
      <c r="B37" s="20" t="s">
        <v>38</v>
      </c>
      <c r="C37" s="23">
        <v>1</v>
      </c>
    </row>
    <row r="38" spans="1:3" ht="15" customHeight="1">
      <c r="A38" s="13">
        <v>35</v>
      </c>
      <c r="B38" s="20" t="s">
        <v>18</v>
      </c>
      <c r="C38" s="23">
        <v>1</v>
      </c>
    </row>
    <row r="39" spans="1:3" ht="15" customHeight="1">
      <c r="A39" s="13">
        <v>36</v>
      </c>
      <c r="B39" s="20" t="s">
        <v>106</v>
      </c>
      <c r="C39" s="23">
        <v>1</v>
      </c>
    </row>
    <row r="40" spans="1:3" ht="15" customHeight="1">
      <c r="A40" s="13">
        <v>37</v>
      </c>
      <c r="B40" s="20" t="s">
        <v>40</v>
      </c>
      <c r="C40" s="23">
        <v>1</v>
      </c>
    </row>
    <row r="41" spans="1:3" ht="15" customHeight="1">
      <c r="A41" s="13">
        <v>38</v>
      </c>
      <c r="B41" s="20" t="s">
        <v>26</v>
      </c>
      <c r="C41" s="23">
        <v>1</v>
      </c>
    </row>
    <row r="42" spans="1:3" ht="15" customHeight="1">
      <c r="A42" s="13">
        <v>39</v>
      </c>
      <c r="B42" s="20" t="s">
        <v>146</v>
      </c>
      <c r="C42" s="23">
        <v>1</v>
      </c>
    </row>
    <row r="43" spans="1:3" ht="15" customHeight="1">
      <c r="A43" s="13">
        <v>40</v>
      </c>
      <c r="B43" s="20" t="s">
        <v>135</v>
      </c>
      <c r="C43" s="23">
        <v>1</v>
      </c>
    </row>
    <row r="44" spans="1:3" ht="15" customHeight="1">
      <c r="A44" s="13">
        <v>41</v>
      </c>
      <c r="B44" s="20" t="s">
        <v>91</v>
      </c>
      <c r="C44" s="23">
        <v>1</v>
      </c>
    </row>
    <row r="45" spans="1:3" ht="15" customHeight="1">
      <c r="A45" s="13">
        <v>42</v>
      </c>
      <c r="B45" s="20" t="s">
        <v>65</v>
      </c>
      <c r="C45" s="23">
        <v>1</v>
      </c>
    </row>
    <row r="46" spans="1:3" ht="15" customHeight="1">
      <c r="A46" s="16">
        <v>43</v>
      </c>
      <c r="B46" s="21" t="s">
        <v>96</v>
      </c>
      <c r="C46" s="24">
        <v>1</v>
      </c>
    </row>
    <row r="47" ht="12.75">
      <c r="C47" s="2">
        <f>SUM(C4:C46)</f>
        <v>116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2012-08-07T08:51:48Z</dcterms:modified>
  <cp:category/>
  <cp:version/>
  <cp:contentType/>
  <cp:contentStatus/>
</cp:coreProperties>
</file>