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'Individuale'!$A$4:$J$352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<sst xmlns="http://schemas.openxmlformats.org/spreadsheetml/2006/main" count="1460" uniqueCount="577">
  <si>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</si>
  <si>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</si>
  <si>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</si>
  <si>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</si>
  <si>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</si>
  <si>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</si>
  <si>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</si>
  <si>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</si>
  <si>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</si>
  <si>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</si>
  <si>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</si>
  <si>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Falchi</t>
  </si>
  <si>
    <t>Giuseppe</t>
  </si>
  <si>
    <t>TM23</t>
  </si>
  <si>
    <t>Asd atletica pinerolo</t>
  </si>
  <si>
    <t>Oronzini</t>
  </si>
  <si>
    <t>Alessandro</t>
  </si>
  <si>
    <t>M40</t>
  </si>
  <si>
    <t>GS Bancari Romani</t>
  </si>
  <si>
    <t>Cepraga</t>
  </si>
  <si>
    <t>Igor</t>
  </si>
  <si>
    <t>Fartlek ostia</t>
  </si>
  <si>
    <t>Pollastrini</t>
  </si>
  <si>
    <t>Paolo giovanni</t>
  </si>
  <si>
    <t>M45</t>
  </si>
  <si>
    <t>GS Peter Pan</t>
  </si>
  <si>
    <t>Strojny</t>
  </si>
  <si>
    <t>Grzegorz</t>
  </si>
  <si>
    <t>Atletica Pomezia</t>
  </si>
  <si>
    <t>Denguir</t>
  </si>
  <si>
    <t>Mourad</t>
  </si>
  <si>
    <t>Caldera</t>
  </si>
  <si>
    <t>Federico</t>
  </si>
  <si>
    <t>M35</t>
  </si>
  <si>
    <t>Road Runners Club Roma</t>
  </si>
  <si>
    <t>Venuti</t>
  </si>
  <si>
    <t>Francesco</t>
  </si>
  <si>
    <t>Villa Ada Green Run RM</t>
  </si>
  <si>
    <t>Giardulli</t>
  </si>
  <si>
    <t>Fabio</t>
  </si>
  <si>
    <t>Giuliano</t>
  </si>
  <si>
    <t>Traggiai</t>
  </si>
  <si>
    <t>forhans team</t>
  </si>
  <si>
    <t>Silvestri</t>
  </si>
  <si>
    <t>Roberto</t>
  </si>
  <si>
    <t>M50</t>
  </si>
  <si>
    <t>Arrigoni</t>
  </si>
  <si>
    <t>Manuel</t>
  </si>
  <si>
    <t>Di Liberto</t>
  </si>
  <si>
    <t>Lorenzo</t>
  </si>
  <si>
    <t>Bernardini</t>
  </si>
  <si>
    <t>Stefano</t>
  </si>
  <si>
    <t>Marchi</t>
  </si>
  <si>
    <t>Cir. Can. Aniene</t>
  </si>
  <si>
    <t>Zirilli</t>
  </si>
  <si>
    <t>Edoardo</t>
  </si>
  <si>
    <t>Vita</t>
  </si>
  <si>
    <t>Marco</t>
  </si>
  <si>
    <t>ASD Albatros Roma</t>
  </si>
  <si>
    <t>Tufani</t>
  </si>
  <si>
    <t>Rifondazione Podistica</t>
  </si>
  <si>
    <t>D\'amico</t>
  </si>
  <si>
    <t>Running Club Futura</t>
  </si>
  <si>
    <t>Boi</t>
  </si>
  <si>
    <t>Paolo gonario</t>
  </si>
  <si>
    <t>LBM Sport Team</t>
  </si>
  <si>
    <t>Del negro</t>
  </si>
  <si>
    <t>Di rocco</t>
  </si>
  <si>
    <t>Daniele</t>
  </si>
  <si>
    <t>11 k asd</t>
  </si>
  <si>
    <t>Petrolati</t>
  </si>
  <si>
    <t>Franco</t>
  </si>
  <si>
    <t>M55</t>
  </si>
  <si>
    <t>Scarinci</t>
  </si>
  <si>
    <t>Tullio</t>
  </si>
  <si>
    <t>Pressi</t>
  </si>
  <si>
    <t>Battisti</t>
  </si>
  <si>
    <t>Bontempi</t>
  </si>
  <si>
    <t>Capuano</t>
  </si>
  <si>
    <t>Paolo</t>
  </si>
  <si>
    <t>SS Lazio Atletica</t>
  </si>
  <si>
    <t>Trono</t>
  </si>
  <si>
    <t>Ismaele</t>
  </si>
  <si>
    <t>Lazio Runners</t>
  </si>
  <si>
    <t>Farina</t>
  </si>
  <si>
    <t>Ignazio stefano</t>
  </si>
  <si>
    <t>Papi</t>
  </si>
  <si>
    <t>Greco</t>
  </si>
  <si>
    <t>Ettore</t>
  </si>
  <si>
    <t>Astra Roma</t>
  </si>
  <si>
    <t>Pellegrino</t>
  </si>
  <si>
    <t>Umberto</t>
  </si>
  <si>
    <t>Marathon Club Roma</t>
  </si>
  <si>
    <t>Ciprietti</t>
  </si>
  <si>
    <t>Michela</t>
  </si>
  <si>
    <t>F23</t>
  </si>
  <si>
    <t>Khalil</t>
  </si>
  <si>
    <t>Ibrahim</t>
  </si>
  <si>
    <t>Am. Villa Pamphili</t>
  </si>
  <si>
    <t>Rinaldi tufi</t>
  </si>
  <si>
    <t>La Primula Bianca</t>
  </si>
  <si>
    <t>Pieroni</t>
  </si>
  <si>
    <t>Renzo</t>
  </si>
  <si>
    <t>Cavacini</t>
  </si>
  <si>
    <t>Claudio</t>
  </si>
  <si>
    <t>De iulis</t>
  </si>
  <si>
    <t>Mancanelli</t>
  </si>
  <si>
    <t>Andrea</t>
  </si>
  <si>
    <t>Marino</t>
  </si>
  <si>
    <t>Francescopaolo</t>
  </si>
  <si>
    <t>Nebuloso</t>
  </si>
  <si>
    <t>Atletica Abruzzo AQ</t>
  </si>
  <si>
    <t>Castellana</t>
  </si>
  <si>
    <t>Leone</t>
  </si>
  <si>
    <t>M60</t>
  </si>
  <si>
    <t>Di vecchio</t>
  </si>
  <si>
    <t>Covassi</t>
  </si>
  <si>
    <t>Sandro</t>
  </si>
  <si>
    <t>Calvani</t>
  </si>
  <si>
    <t>Massimiliano</t>
  </si>
  <si>
    <t>Sabuzi</t>
  </si>
  <si>
    <t>Valerio</t>
  </si>
  <si>
    <t>Bortot</t>
  </si>
  <si>
    <t>Bruno</t>
  </si>
  <si>
    <t>Acorp roma</t>
  </si>
  <si>
    <t>Del borrello</t>
  </si>
  <si>
    <t>Vincenzo</t>
  </si>
  <si>
    <t>Cappuccini</t>
  </si>
  <si>
    <t>Tibur Ecotrail</t>
  </si>
  <si>
    <t>Mazzei</t>
  </si>
  <si>
    <t>Cacciani</t>
  </si>
  <si>
    <t>Buosi</t>
  </si>
  <si>
    <t>Attilio</t>
  </si>
  <si>
    <t>Atl. Vitinia</t>
  </si>
  <si>
    <t>De angelis</t>
  </si>
  <si>
    <t>Pacciani</t>
  </si>
  <si>
    <t>Huza marius</t>
  </si>
  <si>
    <t>Razvan</t>
  </si>
  <si>
    <t>Forti</t>
  </si>
  <si>
    <t>Luca</t>
  </si>
  <si>
    <t>ASD Santa Marinella Runner</t>
  </si>
  <si>
    <t>Guglielmi</t>
  </si>
  <si>
    <t>Michele</t>
  </si>
  <si>
    <t>Dell'aquila</t>
  </si>
  <si>
    <t>Atletica Villa Aurelia</t>
  </si>
  <si>
    <t>Bonelli</t>
  </si>
  <si>
    <t>Leoncini</t>
  </si>
  <si>
    <t>Romeo</t>
  </si>
  <si>
    <t>Carmelo</t>
  </si>
  <si>
    <t>Divizia</t>
  </si>
  <si>
    <t>Cristiano</t>
  </si>
  <si>
    <t>Foot Works Roma</t>
  </si>
  <si>
    <t>Lucci</t>
  </si>
  <si>
    <t>Maurizio</t>
  </si>
  <si>
    <t>Ferri</t>
  </si>
  <si>
    <t>Meloscia</t>
  </si>
  <si>
    <t>Monica</t>
  </si>
  <si>
    <t>F45</t>
  </si>
  <si>
    <t>Ligi</t>
  </si>
  <si>
    <t>Fabrizio</t>
  </si>
  <si>
    <t>Moranti</t>
  </si>
  <si>
    <t>Tomassini</t>
  </si>
  <si>
    <t>Alessia</t>
  </si>
  <si>
    <t>F40</t>
  </si>
  <si>
    <t>Cerioni</t>
  </si>
  <si>
    <t>Carlo</t>
  </si>
  <si>
    <t>Saltari</t>
  </si>
  <si>
    <t>Ceccarelli</t>
  </si>
  <si>
    <t>Fiorini</t>
  </si>
  <si>
    <t>Mario</t>
  </si>
  <si>
    <t>Forte</t>
  </si>
  <si>
    <t>Cretazzo</t>
  </si>
  <si>
    <t>Enrico</t>
  </si>
  <si>
    <t>Zagra</t>
  </si>
  <si>
    <t>Sagrestani</t>
  </si>
  <si>
    <t>Fagagnini</t>
  </si>
  <si>
    <t>Fiore</t>
  </si>
  <si>
    <t>Mazza</t>
  </si>
  <si>
    <t>Carla</t>
  </si>
  <si>
    <t>Malvaso</t>
  </si>
  <si>
    <t>Pietro</t>
  </si>
  <si>
    <t>Dioguardi</t>
  </si>
  <si>
    <t>Giovanni</t>
  </si>
  <si>
    <t>ardappio</t>
  </si>
  <si>
    <t>D'Amore</t>
  </si>
  <si>
    <t>Flavio</t>
  </si>
  <si>
    <t>ASD Atletica Vita</t>
  </si>
  <si>
    <t>Nardecchia</t>
  </si>
  <si>
    <t>Romano</t>
  </si>
  <si>
    <t>Atletica Monte Mario</t>
  </si>
  <si>
    <t>Budoni</t>
  </si>
  <si>
    <t>Bassetto</t>
  </si>
  <si>
    <t>Gaudino</t>
  </si>
  <si>
    <t>Diego</t>
  </si>
  <si>
    <t>Run For Fun</t>
  </si>
  <si>
    <t>Ferrazzoli</t>
  </si>
  <si>
    <t>Leonardo</t>
  </si>
  <si>
    <t>Ventucci</t>
  </si>
  <si>
    <t>Localzo</t>
  </si>
  <si>
    <t>Iorio</t>
  </si>
  <si>
    <t>Barbieri</t>
  </si>
  <si>
    <t>sme run</t>
  </si>
  <si>
    <t>Scutiero</t>
  </si>
  <si>
    <t>Amedeo</t>
  </si>
  <si>
    <t>Antonangelo</t>
  </si>
  <si>
    <t>Siragusa</t>
  </si>
  <si>
    <t>Cirigliano</t>
  </si>
  <si>
    <t>Gardose</t>
  </si>
  <si>
    <t>Domingo jr constanti</t>
  </si>
  <si>
    <t>Romatletica</t>
  </si>
  <si>
    <t>Minciacchi</t>
  </si>
  <si>
    <t>Atl. Pegaso</t>
  </si>
  <si>
    <t>Leonelli</t>
  </si>
  <si>
    <t>Lai</t>
  </si>
  <si>
    <t>Adriano</t>
  </si>
  <si>
    <t>Trebeschi</t>
  </si>
  <si>
    <t>Massimo</t>
  </si>
  <si>
    <t>Nash</t>
  </si>
  <si>
    <t>Chiara</t>
  </si>
  <si>
    <t>Rossi</t>
  </si>
  <si>
    <t>Marco luigi</t>
  </si>
  <si>
    <t>Battocchio</t>
  </si>
  <si>
    <t>F35</t>
  </si>
  <si>
    <t>Corcos</t>
  </si>
  <si>
    <t>Cerasa</t>
  </si>
  <si>
    <t>M65</t>
  </si>
  <si>
    <t>Rinaldi</t>
  </si>
  <si>
    <t>Matteo</t>
  </si>
  <si>
    <t>Cristofaro</t>
  </si>
  <si>
    <t>Gabriele</t>
  </si>
  <si>
    <t>Gabrielli</t>
  </si>
  <si>
    <t>Paul</t>
  </si>
  <si>
    <t>M18</t>
  </si>
  <si>
    <t>Mori</t>
  </si>
  <si>
    <t>Alessandra</t>
  </si>
  <si>
    <t>Antonini</t>
  </si>
  <si>
    <t>Sergio</t>
  </si>
  <si>
    <t>Ara</t>
  </si>
  <si>
    <t>Pina alba maria</t>
  </si>
  <si>
    <t>F50</t>
  </si>
  <si>
    <t>Trezzi</t>
  </si>
  <si>
    <t>Gianfranco</t>
  </si>
  <si>
    <t>Cral poligrafico</t>
  </si>
  <si>
    <t>Di sano</t>
  </si>
  <si>
    <t>Avio</t>
  </si>
  <si>
    <t>Lelli</t>
  </si>
  <si>
    <t>Angelico</t>
  </si>
  <si>
    <t>Narsete</t>
  </si>
  <si>
    <t>Olivetti</t>
  </si>
  <si>
    <t>Speranza</t>
  </si>
  <si>
    <t>Vittorio</t>
  </si>
  <si>
    <t>Tonucci</t>
  </si>
  <si>
    <t>Timorosiastenersi</t>
  </si>
  <si>
    <t>Pugliese</t>
  </si>
  <si>
    <t>Fasulo</t>
  </si>
  <si>
    <t>Gaetano</t>
  </si>
  <si>
    <t>Borzi</t>
  </si>
  <si>
    <t>Omero</t>
  </si>
  <si>
    <t>Aldo</t>
  </si>
  <si>
    <t>Formisano</t>
  </si>
  <si>
    <t>Fanasca</t>
  </si>
  <si>
    <t>Longobardi</t>
  </si>
  <si>
    <t>Gugliemo</t>
  </si>
  <si>
    <t>Due ponti sporting club</t>
  </si>
  <si>
    <t>Nugari</t>
  </si>
  <si>
    <t>Virdis</t>
  </si>
  <si>
    <t>Valenti</t>
  </si>
  <si>
    <t>Crazy Runners</t>
  </si>
  <si>
    <t>Panzano</t>
  </si>
  <si>
    <t>Verdesca</t>
  </si>
  <si>
    <t>Toni</t>
  </si>
  <si>
    <t>Ienni</t>
  </si>
  <si>
    <t>Frascarelli</t>
  </si>
  <si>
    <t>Orsini</t>
  </si>
  <si>
    <t>Liset</t>
  </si>
  <si>
    <t>Flammini</t>
  </si>
  <si>
    <t>Atletica Lagos dei Marsi</t>
  </si>
  <si>
    <t>Moscatelli</t>
  </si>
  <si>
    <t>Pier luigi</t>
  </si>
  <si>
    <t>Lopapa</t>
  </si>
  <si>
    <t>Palombelli</t>
  </si>
  <si>
    <t>Albanesi</t>
  </si>
  <si>
    <t>Boninsegni</t>
  </si>
  <si>
    <t>Cardone</t>
  </si>
  <si>
    <t>Botticielli</t>
  </si>
  <si>
    <t>Luigi</t>
  </si>
  <si>
    <t>Cariri</t>
  </si>
  <si>
    <t>Khalil jakober</t>
  </si>
  <si>
    <t>Christine</t>
  </si>
  <si>
    <t>Ticconi</t>
  </si>
  <si>
    <t>Zambotti</t>
  </si>
  <si>
    <t>De sossi</t>
  </si>
  <si>
    <t>Armando</t>
  </si>
  <si>
    <t>Nati</t>
  </si>
  <si>
    <t>Bellisi</t>
  </si>
  <si>
    <t>Limentani</t>
  </si>
  <si>
    <t>Jessica</t>
  </si>
  <si>
    <t>Cristaudo</t>
  </si>
  <si>
    <t>Rosario</t>
  </si>
  <si>
    <t>Pfizer Italia Running Team</t>
  </si>
  <si>
    <t>Spaziani</t>
  </si>
  <si>
    <t>Raniero</t>
  </si>
  <si>
    <t>Di michele</t>
  </si>
  <si>
    <t>Pasanisi</t>
  </si>
  <si>
    <t>Fiorelli</t>
  </si>
  <si>
    <t>Lomuscio</t>
  </si>
  <si>
    <t>Perelli</t>
  </si>
  <si>
    <t>Almaviva runners</t>
  </si>
  <si>
    <t>Monsellato</t>
  </si>
  <si>
    <t>Elena</t>
  </si>
  <si>
    <t>Pacheco leite</t>
  </si>
  <si>
    <t>Camila</t>
  </si>
  <si>
    <t>Coccia</t>
  </si>
  <si>
    <t>Angelo</t>
  </si>
  <si>
    <t>Piccirillo</t>
  </si>
  <si>
    <t>Salvatore</t>
  </si>
  <si>
    <t>Truchon-bartes</t>
  </si>
  <si>
    <t>Alexandre</t>
  </si>
  <si>
    <t>Dell'Abate</t>
  </si>
  <si>
    <t>Romolo</t>
  </si>
  <si>
    <t>Carelli</t>
  </si>
  <si>
    <t>Tordi</t>
  </si>
  <si>
    <t>Bonanni</t>
  </si>
  <si>
    <t>Radovich</t>
  </si>
  <si>
    <t>Mauro</t>
  </si>
  <si>
    <t>Murianni</t>
  </si>
  <si>
    <t>Pisani</t>
  </si>
  <si>
    <t>Corsini</t>
  </si>
  <si>
    <t>Caruso</t>
  </si>
  <si>
    <t>Lidia</t>
  </si>
  <si>
    <t>Fiorito</t>
  </si>
  <si>
    <t>Natale a. roberto</t>
  </si>
  <si>
    <t>Fazio</t>
  </si>
  <si>
    <t>Michelangelo</t>
  </si>
  <si>
    <t>Nicoletti</t>
  </si>
  <si>
    <t>Porfiri</t>
  </si>
  <si>
    <t>Colangeli</t>
  </si>
  <si>
    <t>Adamo</t>
  </si>
  <si>
    <t>Battaglia</t>
  </si>
  <si>
    <t>Angelica</t>
  </si>
  <si>
    <t>Segoni</t>
  </si>
  <si>
    <t>Fascetti</t>
  </si>
  <si>
    <t>Danilo</t>
  </si>
  <si>
    <t>Uisp Roma</t>
  </si>
  <si>
    <t>Biocco</t>
  </si>
  <si>
    <t>Pietrantonio</t>
  </si>
  <si>
    <t>Filomena</t>
  </si>
  <si>
    <t>Tognalini</t>
  </si>
  <si>
    <t>Antonino</t>
  </si>
  <si>
    <t>Trail dei due laghi</t>
  </si>
  <si>
    <t>Varra</t>
  </si>
  <si>
    <t>Alfredo</t>
  </si>
  <si>
    <t>Borghese</t>
  </si>
  <si>
    <t>Petruzzelli</t>
  </si>
  <si>
    <t>Misano</t>
  </si>
  <si>
    <t>Claudia</t>
  </si>
  <si>
    <t>Lopez</t>
  </si>
  <si>
    <t>Gian marco</t>
  </si>
  <si>
    <t>Carli</t>
  </si>
  <si>
    <t>Berardocco</t>
  </si>
  <si>
    <t>Gian luca</t>
  </si>
  <si>
    <t>Clementi</t>
  </si>
  <si>
    <t>Emiliano</t>
  </si>
  <si>
    <t>D'Amico</t>
  </si>
  <si>
    <t>Iannucci</t>
  </si>
  <si>
    <t>Scafati</t>
  </si>
  <si>
    <t>Scavo 2000</t>
  </si>
  <si>
    <t>Non</t>
  </si>
  <si>
    <t>Identificato</t>
  </si>
  <si>
    <t>Libero</t>
  </si>
  <si>
    <t>Calabresi</t>
  </si>
  <si>
    <t>Buonfantino</t>
  </si>
  <si>
    <t>Cristiana</t>
  </si>
  <si>
    <t>Adinolfi</t>
  </si>
  <si>
    <t>Antonio</t>
  </si>
  <si>
    <t>Baione</t>
  </si>
  <si>
    <t>ASD Runners Forever Aprilia</t>
  </si>
  <si>
    <t>Cuculi</t>
  </si>
  <si>
    <t>Simona</t>
  </si>
  <si>
    <t>Arcioni</t>
  </si>
  <si>
    <t>Carolina</t>
  </si>
  <si>
    <t>De marchis</t>
  </si>
  <si>
    <t>Valentina</t>
  </si>
  <si>
    <t>Nardi</t>
  </si>
  <si>
    <t>D'eramo</t>
  </si>
  <si>
    <t>Zannoli</t>
  </si>
  <si>
    <t>Dalgaard</t>
  </si>
  <si>
    <t>Pernilla</t>
  </si>
  <si>
    <t>Felici</t>
  </si>
  <si>
    <t>Altissimi</t>
  </si>
  <si>
    <t>Calã</t>
  </si>
  <si>
    <t>Opes italia</t>
  </si>
  <si>
    <t>Lapenna</t>
  </si>
  <si>
    <t>Turco</t>
  </si>
  <si>
    <t>Maria laura</t>
  </si>
  <si>
    <t>Litta</t>
  </si>
  <si>
    <t>Felicetti</t>
  </si>
  <si>
    <t>Maria</t>
  </si>
  <si>
    <t>Leo</t>
  </si>
  <si>
    <t>Veroli</t>
  </si>
  <si>
    <t>Crollari</t>
  </si>
  <si>
    <t>Rispoli</t>
  </si>
  <si>
    <t>Cifonelli</t>
  </si>
  <si>
    <t>Micalich</t>
  </si>
  <si>
    <t>Camboni</t>
  </si>
  <si>
    <t>Mossucca</t>
  </si>
  <si>
    <t>Tartaglione</t>
  </si>
  <si>
    <t>Enzo</t>
  </si>
  <si>
    <t>Ciboddo</t>
  </si>
  <si>
    <t>Giovanna</t>
  </si>
  <si>
    <t>GS Isola Sacra</t>
  </si>
  <si>
    <t>Scultz</t>
  </si>
  <si>
    <t>Gualtiero</t>
  </si>
  <si>
    <t>Falerno</t>
  </si>
  <si>
    <t>Antonella</t>
  </si>
  <si>
    <t>Stabile</t>
  </si>
  <si>
    <t>Biacioni</t>
  </si>
  <si>
    <t>Anita</t>
  </si>
  <si>
    <t>Zuppello</t>
  </si>
  <si>
    <t>Valter</t>
  </si>
  <si>
    <t>Palomba</t>
  </si>
  <si>
    <t>Roberta</t>
  </si>
  <si>
    <t>Casagrande</t>
  </si>
  <si>
    <t>Milena</t>
  </si>
  <si>
    <t>Frioni</t>
  </si>
  <si>
    <t>Fedele</t>
  </si>
  <si>
    <t>Giliberti</t>
  </si>
  <si>
    <t>Letizia</t>
  </si>
  <si>
    <t>De gregorio</t>
  </si>
  <si>
    <t>Carinci</t>
  </si>
  <si>
    <t>De liso</t>
  </si>
  <si>
    <t>Paolocci</t>
  </si>
  <si>
    <t>Straffi</t>
  </si>
  <si>
    <t>Giacomo</t>
  </si>
  <si>
    <t>Gentile</t>
  </si>
  <si>
    <t>Carotenuto</t>
  </si>
  <si>
    <t>Filippo</t>
  </si>
  <si>
    <t>Cacchioni</t>
  </si>
  <si>
    <t>Calcagnile</t>
  </si>
  <si>
    <t>Verni</t>
  </si>
  <si>
    <t>F55</t>
  </si>
  <si>
    <t>Wilhelm</t>
  </si>
  <si>
    <t>Donatella</t>
  </si>
  <si>
    <t>Brustolon</t>
  </si>
  <si>
    <t>Circhetta</t>
  </si>
  <si>
    <t>Laureti</t>
  </si>
  <si>
    <t>Laura</t>
  </si>
  <si>
    <t>K42 Groupama</t>
  </si>
  <si>
    <t>Piani</t>
  </si>
  <si>
    <t>Della valle</t>
  </si>
  <si>
    <t>Federici</t>
  </si>
  <si>
    <t>Dominici</t>
  </si>
  <si>
    <t>Meconi</t>
  </si>
  <si>
    <t>Graziola</t>
  </si>
  <si>
    <t>Gerardo</t>
  </si>
  <si>
    <t>De Gregori</t>
  </si>
  <si>
    <t>Magnano</t>
  </si>
  <si>
    <t>Celli</t>
  </si>
  <si>
    <t>Mattia</t>
  </si>
  <si>
    <t>Domenico</t>
  </si>
  <si>
    <t>Dadi</t>
  </si>
  <si>
    <t>Riccardo</t>
  </si>
  <si>
    <t>Rotunno</t>
  </si>
  <si>
    <t>Gagliardi</t>
  </si>
  <si>
    <t>Davide</t>
  </si>
  <si>
    <t>Coretti</t>
  </si>
  <si>
    <t>Corsi</t>
  </si>
  <si>
    <t>Tommaso</t>
  </si>
  <si>
    <t>Toniarini dorazzi</t>
  </si>
  <si>
    <t>Tomasino</t>
  </si>
  <si>
    <t>Francesca</t>
  </si>
  <si>
    <t>Celia magno</t>
  </si>
  <si>
    <t>uisp roma</t>
  </si>
  <si>
    <t>Sorrentino</t>
  </si>
  <si>
    <t>Orsingher</t>
  </si>
  <si>
    <t>Succu</t>
  </si>
  <si>
    <t>Berardo</t>
  </si>
  <si>
    <t>Piero</t>
  </si>
  <si>
    <t>Angelini</t>
  </si>
  <si>
    <t>Albani</t>
  </si>
  <si>
    <t>Anna Maria</t>
  </si>
  <si>
    <t>Silvioli</t>
  </si>
  <si>
    <t>Adiutori</t>
  </si>
  <si>
    <t>De fulgentis</t>
  </si>
  <si>
    <t>Di fonzo</t>
  </si>
  <si>
    <t>Amilcare</t>
  </si>
  <si>
    <t>Morganti</t>
  </si>
  <si>
    <t>Paola</t>
  </si>
  <si>
    <t>Voso</t>
  </si>
  <si>
    <t>Nicola</t>
  </si>
  <si>
    <t>Missori</t>
  </si>
  <si>
    <t>Elisabetta</t>
  </si>
  <si>
    <t>atletica nepi</t>
  </si>
  <si>
    <t>Eviani</t>
  </si>
  <si>
    <t>Sante</t>
  </si>
  <si>
    <t>Di stefano</t>
  </si>
  <si>
    <t>Pulvirenti</t>
  </si>
  <si>
    <t>Rosaria</t>
  </si>
  <si>
    <t>Bartocci</t>
  </si>
  <si>
    <t>Silvia</t>
  </si>
  <si>
    <t>Gasperoni</t>
  </si>
  <si>
    <t>Daniela</t>
  </si>
  <si>
    <t>Di benedetto</t>
  </si>
  <si>
    <t>Marilena</t>
  </si>
  <si>
    <t>Bellucci</t>
  </si>
  <si>
    <t>Lucariello</t>
  </si>
  <si>
    <t>Andreini</t>
  </si>
  <si>
    <t>Casciola</t>
  </si>
  <si>
    <t>Alexandra</t>
  </si>
  <si>
    <t>Danza</t>
  </si>
  <si>
    <t>Fanni</t>
  </si>
  <si>
    <t>Maurizi</t>
  </si>
  <si>
    <t>Elvira</t>
  </si>
  <si>
    <t>Innamorati</t>
  </si>
  <si>
    <t>Severoni</t>
  </si>
  <si>
    <t>Nunzi</t>
  </si>
  <si>
    <t>Carola</t>
  </si>
  <si>
    <t>De berardinis</t>
  </si>
  <si>
    <t>Rita</t>
  </si>
  <si>
    <t>Cardamone</t>
  </si>
  <si>
    <t>Lucarelli</t>
  </si>
  <si>
    <t>Cerundolo</t>
  </si>
  <si>
    <t>Poggi</t>
  </si>
  <si>
    <t>Gerometta</t>
  </si>
  <si>
    <t>Forza Maggiore</t>
  </si>
  <si>
    <t>Di gregorio</t>
  </si>
  <si>
    <t>Donfrancesco</t>
  </si>
  <si>
    <t>Rita maria</t>
  </si>
  <si>
    <t>Marabucci</t>
  </si>
  <si>
    <t>Marina</t>
  </si>
  <si>
    <t>Iacovelli</t>
  </si>
  <si>
    <t>Nigro</t>
  </si>
  <si>
    <t>Alunni</t>
  </si>
  <si>
    <t>Manuela</t>
  </si>
  <si>
    <t>Benotti</t>
  </si>
  <si>
    <t>Simone</t>
  </si>
  <si>
    <t>Palma</t>
  </si>
  <si>
    <t>Filippetto</t>
  </si>
  <si>
    <t>Liberatore</t>
  </si>
  <si>
    <t>Porcu</t>
  </si>
  <si>
    <t>Fulvio</t>
  </si>
  <si>
    <t>Azzaro</t>
  </si>
  <si>
    <t>Sanzi</t>
  </si>
  <si>
    <t>Gianluca</t>
  </si>
  <si>
    <t>Di liello</t>
  </si>
  <si>
    <t>Flaminia</t>
  </si>
  <si>
    <t>Muggeo</t>
  </si>
  <si>
    <t>Pasquale</t>
  </si>
  <si>
    <t>Giampieri</t>
  </si>
  <si>
    <t>Beatrice</t>
  </si>
  <si>
    <t>Gentili</t>
  </si>
  <si>
    <t>Goffredo</t>
  </si>
  <si>
    <t>Longo</t>
  </si>
  <si>
    <t>Cavoli</t>
  </si>
  <si>
    <t>Sandra</t>
  </si>
  <si>
    <t>Bilello</t>
  </si>
  <si>
    <t>Liliana</t>
  </si>
  <si>
    <t>Verduchi</t>
  </si>
  <si>
    <t>Cistaro</t>
  </si>
  <si>
    <t>Teresa</t>
  </si>
  <si>
    <t>Zingariello</t>
  </si>
  <si>
    <t>Frazzini</t>
  </si>
  <si>
    <t>Parsi di landrone</t>
  </si>
  <si>
    <t>Alberto</t>
  </si>
  <si>
    <t>Caputo</t>
  </si>
  <si>
    <t>Stefania</t>
  </si>
  <si>
    <t>Ciotti</t>
  </si>
  <si>
    <t>Anna</t>
  </si>
  <si>
    <t>Madonna</t>
  </si>
  <si>
    <t>Giuseppina</t>
  </si>
  <si>
    <t>Azzone</t>
  </si>
  <si>
    <t>Bernieri</t>
  </si>
  <si>
    <t>A.S.D. Podistica Solidarietà</t>
  </si>
  <si>
    <t>Vale Correre</t>
  </si>
  <si>
    <t xml:space="preserve">6ª edizione </t>
  </si>
  <si>
    <t xml:space="preserve"> Villa Pamphili - Roma (RM) Italia - Domenica 25/05/2014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</si>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</sst>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171" fontId="51" fillId="35" borderId="13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8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573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574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575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7.2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2" t="s">
        <v>11</v>
      </c>
      <c r="C5" s="22" t="s">
        <v>12</v>
      </c>
      <c r="D5" s="12" t="s">
        <v>13</v>
      </c>
      <c r="E5" s="22" t="s">
        <v>14</v>
      </c>
      <c r="F5" s="30">
        <v>0.017361111111111112</v>
      </c>
      <c r="G5" s="30">
        <v>0.017361111111111112</v>
      </c>
      <c r="H5" s="12" t="str">
        <f aca="true" t="shared" si="0" ref="H5:H68">TEXT(INT((HOUR(G5)*3600+MINUTE(G5)*60+SECOND(G5))/$J$3/60),"0")&amp;"."&amp;TEXT(MOD((HOUR(G5)*3600+MINUTE(G5)*60+SECOND(G5))/$J$3,60),"00")&amp;"/km"</f>
        <v>3.28/km</v>
      </c>
      <c r="I5" s="13">
        <f aca="true" t="shared" si="1" ref="I5:I67">G5-$G$5</f>
        <v>0</v>
      </c>
      <c r="J5" s="13">
        <f>G5-INDEX($G$5:$G$424,MATCH(D5,$D$5:$D$424,0))</f>
        <v>0</v>
      </c>
    </row>
    <row r="6" spans="1:10" s="10" customFormat="1" ht="15" customHeight="1">
      <c r="A6" s="14">
        <v>2</v>
      </c>
      <c r="B6" s="23" t="s">
        <v>15</v>
      </c>
      <c r="C6" s="23" t="s">
        <v>16</v>
      </c>
      <c r="D6" s="14" t="s">
        <v>17</v>
      </c>
      <c r="E6" s="23" t="s">
        <v>18</v>
      </c>
      <c r="F6" s="31">
        <v>0.018217592592592594</v>
      </c>
      <c r="G6" s="31">
        <v>0.018217592592592594</v>
      </c>
      <c r="H6" s="14" t="str">
        <f t="shared" si="0"/>
        <v>3.39/km</v>
      </c>
      <c r="I6" s="15">
        <f t="shared" si="1"/>
        <v>0.0008564814814814824</v>
      </c>
      <c r="J6" s="15">
        <f>G6-INDEX($G$5:$G$424,MATCH(D6,$D$5:$D$424,0))</f>
        <v>0</v>
      </c>
    </row>
    <row r="7" spans="1:10" s="10" customFormat="1" ht="15" customHeight="1">
      <c r="A7" s="14">
        <v>3</v>
      </c>
      <c r="B7" s="23" t="s">
        <v>19</v>
      </c>
      <c r="C7" s="23" t="s">
        <v>20</v>
      </c>
      <c r="D7" s="14" t="s">
        <v>17</v>
      </c>
      <c r="E7" s="23" t="s">
        <v>21</v>
      </c>
      <c r="F7" s="31">
        <v>0.018414351851851852</v>
      </c>
      <c r="G7" s="31">
        <v>0.018414351851851852</v>
      </c>
      <c r="H7" s="14" t="str">
        <f t="shared" si="0"/>
        <v>3.41/km</v>
      </c>
      <c r="I7" s="15">
        <f t="shared" si="1"/>
        <v>0.00105324074074074</v>
      </c>
      <c r="J7" s="15">
        <f>G7-INDEX($G$5:$G$424,MATCH(D7,$D$5:$D$424,0))</f>
        <v>0.00019675925925925764</v>
      </c>
    </row>
    <row r="8" spans="1:10" s="10" customFormat="1" ht="15" customHeight="1">
      <c r="A8" s="14">
        <v>4</v>
      </c>
      <c r="B8" s="23" t="s">
        <v>22</v>
      </c>
      <c r="C8" s="23" t="s">
        <v>23</v>
      </c>
      <c r="D8" s="14" t="s">
        <v>24</v>
      </c>
      <c r="E8" s="23" t="s">
        <v>25</v>
      </c>
      <c r="F8" s="31">
        <v>0.018634259259259257</v>
      </c>
      <c r="G8" s="31">
        <v>0.018634259259259257</v>
      </c>
      <c r="H8" s="14" t="str">
        <f t="shared" si="0"/>
        <v>3.44/km</v>
      </c>
      <c r="I8" s="15">
        <f t="shared" si="1"/>
        <v>0.0012731481481481448</v>
      </c>
      <c r="J8" s="15">
        <f>G8-INDEX($G$5:$G$424,MATCH(D8,$D$5:$D$424,0))</f>
        <v>0</v>
      </c>
    </row>
    <row r="9" spans="1:10" s="10" customFormat="1" ht="15" customHeight="1">
      <c r="A9" s="14">
        <v>5</v>
      </c>
      <c r="B9" s="23" t="s">
        <v>26</v>
      </c>
      <c r="C9" s="23" t="s">
        <v>27</v>
      </c>
      <c r="D9" s="14" t="s">
        <v>17</v>
      </c>
      <c r="E9" s="23" t="s">
        <v>28</v>
      </c>
      <c r="F9" s="31">
        <v>0.01884259259259259</v>
      </c>
      <c r="G9" s="31">
        <v>0.01884259259259259</v>
      </c>
      <c r="H9" s="14" t="str">
        <f t="shared" si="0"/>
        <v>3.46/km</v>
      </c>
      <c r="I9" s="15">
        <f t="shared" si="1"/>
        <v>0.0014814814814814795</v>
      </c>
      <c r="J9" s="15">
        <f>G9-INDEX($G$5:$G$424,MATCH(D9,$D$5:$D$424,0))</f>
        <v>0.0006249999999999971</v>
      </c>
    </row>
    <row r="10" spans="1:10" s="10" customFormat="1" ht="15" customHeight="1">
      <c r="A10" s="14">
        <v>6</v>
      </c>
      <c r="B10" s="23" t="s">
        <v>29</v>
      </c>
      <c r="C10" s="23" t="s">
        <v>30</v>
      </c>
      <c r="D10" s="14" t="s">
        <v>24</v>
      </c>
      <c r="E10" s="23" t="s">
        <v>18</v>
      </c>
      <c r="F10" s="31">
        <v>0.01912037037037037</v>
      </c>
      <c r="G10" s="31">
        <v>0.01912037037037037</v>
      </c>
      <c r="H10" s="14" t="str">
        <f t="shared" si="0"/>
        <v>3.49/km</v>
      </c>
      <c r="I10" s="15">
        <f t="shared" si="1"/>
        <v>0.001759259259259259</v>
      </c>
      <c r="J10" s="15">
        <f>G10-INDEX($G$5:$G$424,MATCH(D10,$D$5:$D$424,0))</f>
        <v>0.00048611111111111424</v>
      </c>
    </row>
    <row r="11" spans="1:10" s="10" customFormat="1" ht="15" customHeight="1">
      <c r="A11" s="14">
        <v>7</v>
      </c>
      <c r="B11" s="23" t="s">
        <v>31</v>
      </c>
      <c r="C11" s="23" t="s">
        <v>32</v>
      </c>
      <c r="D11" s="14" t="s">
        <v>33</v>
      </c>
      <c r="E11" s="23" t="s">
        <v>34</v>
      </c>
      <c r="F11" s="31">
        <v>0.019398148148148147</v>
      </c>
      <c r="G11" s="31">
        <v>0.019398148148148147</v>
      </c>
      <c r="H11" s="14" t="str">
        <f t="shared" si="0"/>
        <v>3.53/km</v>
      </c>
      <c r="I11" s="15">
        <f t="shared" si="1"/>
        <v>0.002037037037037035</v>
      </c>
      <c r="J11" s="15">
        <f>G11-INDEX($G$5:$G$424,MATCH(D11,$D$5:$D$424,0))</f>
        <v>0</v>
      </c>
    </row>
    <row r="12" spans="1:10" s="10" customFormat="1" ht="15" customHeight="1">
      <c r="A12" s="14">
        <v>8</v>
      </c>
      <c r="B12" s="23" t="s">
        <v>35</v>
      </c>
      <c r="C12" s="23" t="s">
        <v>36</v>
      </c>
      <c r="D12" s="14" t="s">
        <v>24</v>
      </c>
      <c r="E12" s="23" t="s">
        <v>37</v>
      </c>
      <c r="F12" s="31">
        <v>0.019398148148148147</v>
      </c>
      <c r="G12" s="31">
        <v>0.019398148148148147</v>
      </c>
      <c r="H12" s="14" t="str">
        <f t="shared" si="0"/>
        <v>3.53/km</v>
      </c>
      <c r="I12" s="15">
        <f t="shared" si="1"/>
        <v>0.002037037037037035</v>
      </c>
      <c r="J12" s="15">
        <f>G12-INDEX($G$5:$G$424,MATCH(D12,$D$5:$D$424,0))</f>
        <v>0.0007638888888888903</v>
      </c>
    </row>
    <row r="13" spans="1:10" s="10" customFormat="1" ht="15" customHeight="1">
      <c r="A13" s="14">
        <v>9</v>
      </c>
      <c r="B13" s="23" t="s">
        <v>38</v>
      </c>
      <c r="C13" s="23" t="s">
        <v>39</v>
      </c>
      <c r="D13" s="14" t="s">
        <v>17</v>
      </c>
      <c r="E13" s="23" t="s">
        <v>28</v>
      </c>
      <c r="F13" s="31">
        <v>0.01943287037037037</v>
      </c>
      <c r="G13" s="31">
        <v>0.01943287037037037</v>
      </c>
      <c r="H13" s="14" t="str">
        <f t="shared" si="0"/>
        <v>3.53/km</v>
      </c>
      <c r="I13" s="15">
        <f t="shared" si="1"/>
        <v>0.0020717592592592593</v>
      </c>
      <c r="J13" s="15">
        <f>G13-INDEX($G$5:$G$424,MATCH(D13,$D$5:$D$424,0))</f>
        <v>0.001215277777777777</v>
      </c>
    </row>
    <row r="14" spans="1:10" s="10" customFormat="1" ht="15" customHeight="1">
      <c r="A14" s="14">
        <v>10</v>
      </c>
      <c r="B14" s="23" t="s">
        <v>40</v>
      </c>
      <c r="C14" s="23" t="s">
        <v>41</v>
      </c>
      <c r="D14" s="14" t="s">
        <v>13</v>
      </c>
      <c r="E14" s="23" t="s">
        <v>42</v>
      </c>
      <c r="F14" s="31">
        <v>0.01947916666666667</v>
      </c>
      <c r="G14" s="31">
        <v>0.01947916666666667</v>
      </c>
      <c r="H14" s="14" t="str">
        <f t="shared" si="0"/>
        <v>3.54/km</v>
      </c>
      <c r="I14" s="15">
        <f t="shared" si="1"/>
        <v>0.002118055555555557</v>
      </c>
      <c r="J14" s="15">
        <f>G14-INDEX($G$5:$G$424,MATCH(D14,$D$5:$D$424,0))</f>
        <v>0.002118055555555557</v>
      </c>
    </row>
    <row r="15" spans="1:10" s="10" customFormat="1" ht="15" customHeight="1">
      <c r="A15" s="14">
        <v>11</v>
      </c>
      <c r="B15" s="23" t="s">
        <v>43</v>
      </c>
      <c r="C15" s="23" t="s">
        <v>44</v>
      </c>
      <c r="D15" s="14" t="s">
        <v>45</v>
      </c>
      <c r="E15" s="23" t="s">
        <v>25</v>
      </c>
      <c r="F15" s="31">
        <v>0.019490740740740743</v>
      </c>
      <c r="G15" s="31">
        <v>0.019490740740740743</v>
      </c>
      <c r="H15" s="14" t="str">
        <f t="shared" si="0"/>
        <v>3.54/km</v>
      </c>
      <c r="I15" s="15">
        <f t="shared" si="1"/>
        <v>0.0021296296296296306</v>
      </c>
      <c r="J15" s="15">
        <f>G15-INDEX($G$5:$G$424,MATCH(D15,$D$5:$D$424,0))</f>
        <v>0</v>
      </c>
    </row>
    <row r="16" spans="1:10" s="10" customFormat="1" ht="15" customHeight="1">
      <c r="A16" s="14">
        <v>12</v>
      </c>
      <c r="B16" s="23" t="s">
        <v>46</v>
      </c>
      <c r="C16" s="23" t="s">
        <v>47</v>
      </c>
      <c r="D16" s="14" t="s">
        <v>33</v>
      </c>
      <c r="E16" s="23" t="s">
        <v>18</v>
      </c>
      <c r="F16" s="31">
        <v>0.019571759259259257</v>
      </c>
      <c r="G16" s="31">
        <v>0.019571759259259257</v>
      </c>
      <c r="H16" s="14" t="str">
        <f t="shared" si="0"/>
        <v>3.55/km</v>
      </c>
      <c r="I16" s="15">
        <f t="shared" si="1"/>
        <v>0.0022106481481481456</v>
      </c>
      <c r="J16" s="15">
        <f>G16-INDEX($G$5:$G$424,MATCH(D16,$D$5:$D$424,0))</f>
        <v>0.0001736111111111105</v>
      </c>
    </row>
    <row r="17" spans="1:10" s="10" customFormat="1" ht="15" customHeight="1">
      <c r="A17" s="14">
        <v>13</v>
      </c>
      <c r="B17" s="23" t="s">
        <v>48</v>
      </c>
      <c r="C17" s="23" t="s">
        <v>49</v>
      </c>
      <c r="D17" s="14" t="s">
        <v>17</v>
      </c>
      <c r="E17" s="23" t="s">
        <v>18</v>
      </c>
      <c r="F17" s="31">
        <v>0.019780092592592592</v>
      </c>
      <c r="G17" s="31">
        <v>0.019780092592592592</v>
      </c>
      <c r="H17" s="14" t="str">
        <f t="shared" si="0"/>
        <v>3.57/km</v>
      </c>
      <c r="I17" s="15">
        <f t="shared" si="1"/>
        <v>0.0024189814814814803</v>
      </c>
      <c r="J17" s="15">
        <f>G17-INDEX($G$5:$G$424,MATCH(D17,$D$5:$D$424,0))</f>
        <v>0.001562499999999998</v>
      </c>
    </row>
    <row r="18" spans="1:10" s="10" customFormat="1" ht="15" customHeight="1">
      <c r="A18" s="14">
        <v>14</v>
      </c>
      <c r="B18" s="23" t="s">
        <v>50</v>
      </c>
      <c r="C18" s="23" t="s">
        <v>51</v>
      </c>
      <c r="D18" s="14" t="s">
        <v>24</v>
      </c>
      <c r="E18" s="23" t="s">
        <v>25</v>
      </c>
      <c r="F18" s="31">
        <v>0.019872685185185184</v>
      </c>
      <c r="G18" s="31">
        <v>0.019872685185185184</v>
      </c>
      <c r="H18" s="14" t="str">
        <f t="shared" si="0"/>
        <v>3.58/km</v>
      </c>
      <c r="I18" s="15">
        <f t="shared" si="1"/>
        <v>0.0025115740740740723</v>
      </c>
      <c r="J18" s="15">
        <f>G18-INDEX($G$5:$G$424,MATCH(D18,$D$5:$D$424,0))</f>
        <v>0.0012384259259259275</v>
      </c>
    </row>
    <row r="19" spans="1:10" s="10" customFormat="1" ht="15" customHeight="1">
      <c r="A19" s="14">
        <v>15</v>
      </c>
      <c r="B19" s="23" t="s">
        <v>52</v>
      </c>
      <c r="C19" s="23" t="s">
        <v>51</v>
      </c>
      <c r="D19" s="14" t="s">
        <v>17</v>
      </c>
      <c r="E19" s="23" t="s">
        <v>53</v>
      </c>
      <c r="F19" s="31">
        <v>0.019976851851851853</v>
      </c>
      <c r="G19" s="31">
        <v>0.019976851851851853</v>
      </c>
      <c r="H19" s="14" t="str">
        <f t="shared" si="0"/>
        <v>3.60/km</v>
      </c>
      <c r="I19" s="15">
        <f t="shared" si="1"/>
        <v>0.0026157407407407414</v>
      </c>
      <c r="J19" s="15">
        <f>G19-INDEX($G$5:$G$424,MATCH(D19,$D$5:$D$424,0))</f>
        <v>0.001759259259259259</v>
      </c>
    </row>
    <row r="20" spans="1:10" s="10" customFormat="1" ht="15" customHeight="1">
      <c r="A20" s="14">
        <v>16</v>
      </c>
      <c r="B20" s="23" t="s">
        <v>54</v>
      </c>
      <c r="C20" s="23" t="s">
        <v>55</v>
      </c>
      <c r="D20" s="14" t="s">
        <v>33</v>
      </c>
      <c r="E20" s="23" t="s">
        <v>18</v>
      </c>
      <c r="F20" s="31">
        <v>0.019988425925925927</v>
      </c>
      <c r="G20" s="31">
        <v>0.019988425925925927</v>
      </c>
      <c r="H20" s="14" t="str">
        <f t="shared" si="0"/>
        <v>3.60/km</v>
      </c>
      <c r="I20" s="15">
        <f t="shared" si="1"/>
        <v>0.002627314814814815</v>
      </c>
      <c r="J20" s="15">
        <f>G20-INDEX($G$5:$G$424,MATCH(D20,$D$5:$D$424,0))</f>
        <v>0.0005902777777777798</v>
      </c>
    </row>
    <row r="21" spans="1:10" s="10" customFormat="1" ht="15" customHeight="1">
      <c r="A21" s="14">
        <v>17</v>
      </c>
      <c r="B21" s="23" t="s">
        <v>56</v>
      </c>
      <c r="C21" s="23" t="s">
        <v>57</v>
      </c>
      <c r="D21" s="14" t="s">
        <v>45</v>
      </c>
      <c r="E21" s="23" t="s">
        <v>58</v>
      </c>
      <c r="F21" s="31">
        <v>0.02003472222222222</v>
      </c>
      <c r="G21" s="31">
        <v>0.02003472222222222</v>
      </c>
      <c r="H21" s="14" t="str">
        <f t="shared" si="0"/>
        <v>4.00/km</v>
      </c>
      <c r="I21" s="15">
        <f t="shared" si="1"/>
        <v>0.0026736111111111092</v>
      </c>
      <c r="J21" s="15">
        <f>G21-INDEX($G$5:$G$424,MATCH(D21,$D$5:$D$424,0))</f>
        <v>0.0005439814814814786</v>
      </c>
    </row>
    <row r="22" spans="1:10" s="10" customFormat="1" ht="15" customHeight="1">
      <c r="A22" s="14">
        <v>18</v>
      </c>
      <c r="B22" s="23" t="s">
        <v>59</v>
      </c>
      <c r="C22" s="23" t="s">
        <v>44</v>
      </c>
      <c r="D22" s="14" t="s">
        <v>17</v>
      </c>
      <c r="E22" s="23" t="s">
        <v>60</v>
      </c>
      <c r="F22" s="31">
        <v>0.02013888888888889</v>
      </c>
      <c r="G22" s="31">
        <v>0.02013888888888889</v>
      </c>
      <c r="H22" s="14" t="str">
        <f t="shared" si="0"/>
        <v>4.02/km</v>
      </c>
      <c r="I22" s="15">
        <f t="shared" si="1"/>
        <v>0.0027777777777777783</v>
      </c>
      <c r="J22" s="15">
        <f>G22-INDEX($G$5:$G$424,MATCH(D22,$D$5:$D$424,0))</f>
        <v>0.001921296296296296</v>
      </c>
    </row>
    <row r="23" spans="1:10" s="10" customFormat="1" ht="15" customHeight="1">
      <c r="A23" s="14">
        <v>19</v>
      </c>
      <c r="B23" s="23" t="s">
        <v>61</v>
      </c>
      <c r="C23" s="23" t="s">
        <v>57</v>
      </c>
      <c r="D23" s="14" t="s">
        <v>33</v>
      </c>
      <c r="E23" s="23" t="s">
        <v>62</v>
      </c>
      <c r="F23" s="31">
        <v>0.020231481481481482</v>
      </c>
      <c r="G23" s="31">
        <v>0.020231481481481482</v>
      </c>
      <c r="H23" s="14" t="str">
        <f t="shared" si="0"/>
        <v>4.03/km</v>
      </c>
      <c r="I23" s="15">
        <f t="shared" si="1"/>
        <v>0.0028703703703703703</v>
      </c>
      <c r="J23" s="15">
        <f>G23-INDEX($G$5:$G$424,MATCH(D23,$D$5:$D$424,0))</f>
        <v>0.0008333333333333352</v>
      </c>
    </row>
    <row r="24" spans="1:10" s="10" customFormat="1" ht="15" customHeight="1">
      <c r="A24" s="14">
        <v>20</v>
      </c>
      <c r="B24" s="23" t="s">
        <v>63</v>
      </c>
      <c r="C24" s="23" t="s">
        <v>64</v>
      </c>
      <c r="D24" s="14" t="s">
        <v>13</v>
      </c>
      <c r="E24" s="23" t="s">
        <v>65</v>
      </c>
      <c r="F24" s="31">
        <v>0.0203125</v>
      </c>
      <c r="G24" s="31">
        <v>0.0203125</v>
      </c>
      <c r="H24" s="14" t="str">
        <f t="shared" si="0"/>
        <v>4.04/km</v>
      </c>
      <c r="I24" s="15">
        <f t="shared" si="1"/>
        <v>0.002951388888888889</v>
      </c>
      <c r="J24" s="15">
        <f>G24-INDEX($G$5:$G$424,MATCH(D24,$D$5:$D$424,0))</f>
        <v>0.002951388888888889</v>
      </c>
    </row>
    <row r="25" spans="1:10" s="10" customFormat="1" ht="15" customHeight="1">
      <c r="A25" s="14">
        <v>21</v>
      </c>
      <c r="B25" s="23" t="s">
        <v>66</v>
      </c>
      <c r="C25" s="23" t="s">
        <v>44</v>
      </c>
      <c r="D25" s="14" t="s">
        <v>33</v>
      </c>
      <c r="E25" s="23" t="s">
        <v>18</v>
      </c>
      <c r="F25" s="31">
        <v>0.020324074074074074</v>
      </c>
      <c r="G25" s="31">
        <v>0.020324074074074074</v>
      </c>
      <c r="H25" s="14" t="str">
        <f t="shared" si="0"/>
        <v>4.04/km</v>
      </c>
      <c r="I25" s="15">
        <f t="shared" si="1"/>
        <v>0.0029629629629629624</v>
      </c>
      <c r="J25" s="15">
        <f>G25-INDEX($G$5:$G$424,MATCH(D25,$D$5:$D$424,0))</f>
        <v>0.0009259259259259273</v>
      </c>
    </row>
    <row r="26" spans="1:10" s="10" customFormat="1" ht="15" customHeight="1">
      <c r="A26" s="14">
        <v>22</v>
      </c>
      <c r="B26" s="23" t="s">
        <v>67</v>
      </c>
      <c r="C26" s="23" t="s">
        <v>68</v>
      </c>
      <c r="D26" s="14" t="s">
        <v>13</v>
      </c>
      <c r="E26" s="23" t="s">
        <v>69</v>
      </c>
      <c r="F26" s="31">
        <v>0.02037037037037037</v>
      </c>
      <c r="G26" s="31">
        <v>0.02037037037037037</v>
      </c>
      <c r="H26" s="14" t="str">
        <f t="shared" si="0"/>
        <v>4.04/km</v>
      </c>
      <c r="I26" s="15">
        <f t="shared" si="1"/>
        <v>0.0030092592592592567</v>
      </c>
      <c r="J26" s="15">
        <f>G26-INDEX($G$5:$G$424,MATCH(D26,$D$5:$D$424,0))</f>
        <v>0.0030092592592592567</v>
      </c>
    </row>
    <row r="27" spans="1:10" s="10" customFormat="1" ht="15" customHeight="1">
      <c r="A27" s="14">
        <v>23</v>
      </c>
      <c r="B27" s="23" t="s">
        <v>70</v>
      </c>
      <c r="C27" s="23" t="s">
        <v>71</v>
      </c>
      <c r="D27" s="14" t="s">
        <v>72</v>
      </c>
      <c r="E27" s="23" t="s">
        <v>25</v>
      </c>
      <c r="F27" s="31">
        <v>0.02039351851851852</v>
      </c>
      <c r="G27" s="31">
        <v>0.02039351851851852</v>
      </c>
      <c r="H27" s="14" t="str">
        <f t="shared" si="0"/>
        <v>4.05/km</v>
      </c>
      <c r="I27" s="15">
        <f t="shared" si="1"/>
        <v>0.0030324074074074073</v>
      </c>
      <c r="J27" s="15">
        <f>G27-INDEX($G$5:$G$424,MATCH(D27,$D$5:$D$424,0))</f>
        <v>0</v>
      </c>
    </row>
    <row r="28" spans="1:10" s="11" customFormat="1" ht="15" customHeight="1">
      <c r="A28" s="14">
        <v>24</v>
      </c>
      <c r="B28" s="23" t="s">
        <v>73</v>
      </c>
      <c r="C28" s="23" t="s">
        <v>74</v>
      </c>
      <c r="D28" s="14" t="s">
        <v>24</v>
      </c>
      <c r="E28" s="23" t="s">
        <v>18</v>
      </c>
      <c r="F28" s="31">
        <v>0.020428240740740743</v>
      </c>
      <c r="G28" s="31">
        <v>0.020428240740740743</v>
      </c>
      <c r="H28" s="14" t="str">
        <f t="shared" si="0"/>
        <v>4.05/km</v>
      </c>
      <c r="I28" s="15">
        <f t="shared" si="1"/>
        <v>0.0030671296296296315</v>
      </c>
      <c r="J28" s="15">
        <f>G28-INDEX($G$5:$G$424,MATCH(D28,$D$5:$D$424,0))</f>
        <v>0.0017939814814814867</v>
      </c>
    </row>
    <row r="29" spans="1:10" ht="15" customHeight="1">
      <c r="A29" s="33">
        <v>25</v>
      </c>
      <c r="B29" s="34" t="s">
        <v>75</v>
      </c>
      <c r="C29" s="34" t="s">
        <v>39</v>
      </c>
      <c r="D29" s="33" t="s">
        <v>24</v>
      </c>
      <c r="E29" s="34" t="s">
        <v>572</v>
      </c>
      <c r="F29" s="35">
        <v>0.02045138888888889</v>
      </c>
      <c r="G29" s="35">
        <v>0.02045138888888889</v>
      </c>
      <c r="H29" s="33" t="str">
        <f t="shared" si="0"/>
        <v>4.05/km</v>
      </c>
      <c r="I29" s="36">
        <f t="shared" si="1"/>
        <v>0.0030902777777777786</v>
      </c>
      <c r="J29" s="36">
        <f>G29-INDEX($G$5:$G$424,MATCH(D29,$D$5:$D$424,0))</f>
        <v>0.0018171296296296338</v>
      </c>
    </row>
    <row r="30" spans="1:10" ht="15" customHeight="1">
      <c r="A30" s="14">
        <v>26</v>
      </c>
      <c r="B30" s="23" t="s">
        <v>76</v>
      </c>
      <c r="C30" s="23" t="s">
        <v>57</v>
      </c>
      <c r="D30" s="14" t="s">
        <v>45</v>
      </c>
      <c r="E30" s="23" t="s">
        <v>25</v>
      </c>
      <c r="F30" s="31">
        <v>0.02048611111111111</v>
      </c>
      <c r="G30" s="31">
        <v>0.02048611111111111</v>
      </c>
      <c r="H30" s="14" t="str">
        <f t="shared" si="0"/>
        <v>4.06/km</v>
      </c>
      <c r="I30" s="15">
        <f t="shared" si="1"/>
        <v>0.0031249999999999993</v>
      </c>
      <c r="J30" s="15">
        <f>G30-INDEX($G$5:$G$424,MATCH(D30,$D$5:$D$424,0))</f>
        <v>0.0009953703703703687</v>
      </c>
    </row>
    <row r="31" spans="1:10" ht="15" customHeight="1">
      <c r="A31" s="33">
        <v>27</v>
      </c>
      <c r="B31" s="34" t="s">
        <v>77</v>
      </c>
      <c r="C31" s="34" t="s">
        <v>39</v>
      </c>
      <c r="D31" s="33" t="s">
        <v>45</v>
      </c>
      <c r="E31" s="34" t="s">
        <v>572</v>
      </c>
      <c r="F31" s="35">
        <v>0.020532407407407405</v>
      </c>
      <c r="G31" s="35">
        <v>0.020532407407407405</v>
      </c>
      <c r="H31" s="33" t="str">
        <f t="shared" si="0"/>
        <v>4.06/km</v>
      </c>
      <c r="I31" s="36">
        <f t="shared" si="1"/>
        <v>0.0031712962962962936</v>
      </c>
      <c r="J31" s="36">
        <f>G31-INDEX($G$5:$G$424,MATCH(D31,$D$5:$D$424,0))</f>
        <v>0.001041666666666663</v>
      </c>
    </row>
    <row r="32" spans="1:10" ht="15" customHeight="1">
      <c r="A32" s="14">
        <v>28</v>
      </c>
      <c r="B32" s="23" t="s">
        <v>78</v>
      </c>
      <c r="C32" s="23" t="s">
        <v>79</v>
      </c>
      <c r="D32" s="14" t="s">
        <v>24</v>
      </c>
      <c r="E32" s="23" t="s">
        <v>80</v>
      </c>
      <c r="F32" s="31">
        <v>0.02054398148148148</v>
      </c>
      <c r="G32" s="31">
        <v>0.02054398148148148</v>
      </c>
      <c r="H32" s="14" t="str">
        <f t="shared" si="0"/>
        <v>4.07/km</v>
      </c>
      <c r="I32" s="15">
        <f t="shared" si="1"/>
        <v>0.003182870370370367</v>
      </c>
      <c r="J32" s="15">
        <f>G32-INDEX($G$5:$G$424,MATCH(D32,$D$5:$D$424,0))</f>
        <v>0.0019097222222222224</v>
      </c>
    </row>
    <row r="33" spans="1:10" ht="15" customHeight="1">
      <c r="A33" s="14">
        <v>29</v>
      </c>
      <c r="B33" s="23" t="s">
        <v>81</v>
      </c>
      <c r="C33" s="23" t="s">
        <v>82</v>
      </c>
      <c r="D33" s="14" t="s">
        <v>13</v>
      </c>
      <c r="E33" s="23" t="s">
        <v>83</v>
      </c>
      <c r="F33" s="31">
        <v>0.020555555555555556</v>
      </c>
      <c r="G33" s="31">
        <v>0.020555555555555556</v>
      </c>
      <c r="H33" s="14" t="str">
        <f t="shared" si="0"/>
        <v>4.07/km</v>
      </c>
      <c r="I33" s="15">
        <f t="shared" si="1"/>
        <v>0.003194444444444444</v>
      </c>
      <c r="J33" s="15">
        <f>G33-INDEX($G$5:$G$424,MATCH(D33,$D$5:$D$424,0))</f>
        <v>0.003194444444444444</v>
      </c>
    </row>
    <row r="34" spans="1:10" ht="15" customHeight="1">
      <c r="A34" s="14">
        <v>30</v>
      </c>
      <c r="B34" s="23" t="s">
        <v>84</v>
      </c>
      <c r="C34" s="23" t="s">
        <v>85</v>
      </c>
      <c r="D34" s="14" t="s">
        <v>45</v>
      </c>
      <c r="E34" s="23" t="s">
        <v>18</v>
      </c>
      <c r="F34" s="31">
        <v>0.02074074074074074</v>
      </c>
      <c r="G34" s="31">
        <v>0.02074074074074074</v>
      </c>
      <c r="H34" s="14" t="str">
        <f t="shared" si="0"/>
        <v>4.09/km</v>
      </c>
      <c r="I34" s="15">
        <f t="shared" si="1"/>
        <v>0.0033796296296296283</v>
      </c>
      <c r="J34" s="15">
        <f>G34-INDEX($G$5:$G$424,MATCH(D34,$D$5:$D$424,0))</f>
        <v>0.0012499999999999976</v>
      </c>
    </row>
    <row r="35" spans="1:10" ht="15" customHeight="1">
      <c r="A35" s="14">
        <v>31</v>
      </c>
      <c r="B35" s="23" t="s">
        <v>86</v>
      </c>
      <c r="C35" s="23" t="s">
        <v>79</v>
      </c>
      <c r="D35" s="14" t="s">
        <v>45</v>
      </c>
      <c r="E35" s="23" t="s">
        <v>80</v>
      </c>
      <c r="F35" s="31">
        <v>0.020752314814814814</v>
      </c>
      <c r="G35" s="31">
        <v>0.020752314814814814</v>
      </c>
      <c r="H35" s="14" t="str">
        <f t="shared" si="0"/>
        <v>4.09/km</v>
      </c>
      <c r="I35" s="15">
        <f t="shared" si="1"/>
        <v>0.003391203703703702</v>
      </c>
      <c r="J35" s="15">
        <f>G35-INDEX($G$5:$G$424,MATCH(D35,$D$5:$D$424,0))</f>
        <v>0.0012615740740740712</v>
      </c>
    </row>
    <row r="36" spans="1:10" ht="15" customHeight="1">
      <c r="A36" s="14">
        <v>32</v>
      </c>
      <c r="B36" s="23" t="s">
        <v>87</v>
      </c>
      <c r="C36" s="23" t="s">
        <v>88</v>
      </c>
      <c r="D36" s="14" t="s">
        <v>72</v>
      </c>
      <c r="E36" s="23" t="s">
        <v>89</v>
      </c>
      <c r="F36" s="31">
        <v>0.020833333333333332</v>
      </c>
      <c r="G36" s="31">
        <v>0.020833333333333332</v>
      </c>
      <c r="H36" s="14" t="str">
        <f t="shared" si="0"/>
        <v>4.10/km</v>
      </c>
      <c r="I36" s="15">
        <f t="shared" si="1"/>
        <v>0.0034722222222222203</v>
      </c>
      <c r="J36" s="15">
        <f>G36-INDEX($G$5:$G$424,MATCH(D36,$D$5:$D$424,0))</f>
        <v>0.000439814814814813</v>
      </c>
    </row>
    <row r="37" spans="1:10" ht="15" customHeight="1">
      <c r="A37" s="14">
        <v>33</v>
      </c>
      <c r="B37" s="23" t="s">
        <v>90</v>
      </c>
      <c r="C37" s="23" t="s">
        <v>91</v>
      </c>
      <c r="D37" s="14" t="s">
        <v>17</v>
      </c>
      <c r="E37" s="23" t="s">
        <v>92</v>
      </c>
      <c r="F37" s="31">
        <v>0.020868055555555556</v>
      </c>
      <c r="G37" s="31">
        <v>0.020868055555555556</v>
      </c>
      <c r="H37" s="14" t="str">
        <f t="shared" si="0"/>
        <v>4.10/km</v>
      </c>
      <c r="I37" s="15">
        <f t="shared" si="1"/>
        <v>0.0035069444444444445</v>
      </c>
      <c r="J37" s="15">
        <f>G37-INDEX($G$5:$G$424,MATCH(D37,$D$5:$D$424,0))</f>
        <v>0.002650462962962962</v>
      </c>
    </row>
    <row r="38" spans="1:10" ht="15" customHeight="1">
      <c r="A38" s="33">
        <v>34</v>
      </c>
      <c r="B38" s="34" t="s">
        <v>93</v>
      </c>
      <c r="C38" s="34" t="s">
        <v>94</v>
      </c>
      <c r="D38" s="33" t="s">
        <v>95</v>
      </c>
      <c r="E38" s="34" t="s">
        <v>572</v>
      </c>
      <c r="F38" s="35">
        <v>0.020879629629629626</v>
      </c>
      <c r="G38" s="35">
        <v>0.020879629629629626</v>
      </c>
      <c r="H38" s="33" t="str">
        <f t="shared" si="0"/>
        <v>4.11/km</v>
      </c>
      <c r="I38" s="36">
        <f t="shared" si="1"/>
        <v>0.0035185185185185146</v>
      </c>
      <c r="J38" s="36">
        <f>G38-INDEX($G$5:$G$424,MATCH(D38,$D$5:$D$424,0))</f>
        <v>0</v>
      </c>
    </row>
    <row r="39" spans="1:10" ht="15" customHeight="1">
      <c r="A39" s="14">
        <v>35</v>
      </c>
      <c r="B39" s="23" t="s">
        <v>96</v>
      </c>
      <c r="C39" s="23" t="s">
        <v>97</v>
      </c>
      <c r="D39" s="14" t="s">
        <v>45</v>
      </c>
      <c r="E39" s="23" t="s">
        <v>98</v>
      </c>
      <c r="F39" s="31">
        <v>0.020983796296296296</v>
      </c>
      <c r="G39" s="31">
        <v>0.020983796296296296</v>
      </c>
      <c r="H39" s="14" t="str">
        <f t="shared" si="0"/>
        <v>4.12/km</v>
      </c>
      <c r="I39" s="15">
        <f t="shared" si="1"/>
        <v>0.0036226851851851836</v>
      </c>
      <c r="J39" s="15">
        <f>G39-INDEX($G$5:$G$424,MATCH(D39,$D$5:$D$424,0))</f>
        <v>0.001493055555555553</v>
      </c>
    </row>
    <row r="40" spans="1:10" ht="15" customHeight="1">
      <c r="A40" s="14">
        <v>36</v>
      </c>
      <c r="B40" s="23" t="s">
        <v>99</v>
      </c>
      <c r="C40" s="23" t="s">
        <v>36</v>
      </c>
      <c r="D40" s="14" t="s">
        <v>33</v>
      </c>
      <c r="E40" s="23" t="s">
        <v>100</v>
      </c>
      <c r="F40" s="31">
        <v>0.02107638888888889</v>
      </c>
      <c r="G40" s="31">
        <v>0.02107638888888889</v>
      </c>
      <c r="H40" s="14" t="str">
        <f t="shared" si="0"/>
        <v>4.13/km</v>
      </c>
      <c r="I40" s="15">
        <f t="shared" si="1"/>
        <v>0.003715277777777779</v>
      </c>
      <c r="J40" s="15">
        <f>G40-INDEX($G$5:$G$424,MATCH(D40,$D$5:$D$424,0))</f>
        <v>0.001678240740740744</v>
      </c>
    </row>
    <row r="41" spans="1:10" ht="15" customHeight="1">
      <c r="A41" s="14">
        <v>37</v>
      </c>
      <c r="B41" s="23" t="s">
        <v>101</v>
      </c>
      <c r="C41" s="23" t="s">
        <v>102</v>
      </c>
      <c r="D41" s="14" t="s">
        <v>72</v>
      </c>
      <c r="E41" s="23" t="s">
        <v>89</v>
      </c>
      <c r="F41" s="31">
        <v>0.021180555555555553</v>
      </c>
      <c r="G41" s="31">
        <v>0.021180555555555553</v>
      </c>
      <c r="H41" s="14" t="str">
        <f t="shared" si="0"/>
        <v>4.14/km</v>
      </c>
      <c r="I41" s="15">
        <f t="shared" si="1"/>
        <v>0.0038194444444444413</v>
      </c>
      <c r="J41" s="15">
        <f>G41-INDEX($G$5:$G$424,MATCH(D41,$D$5:$D$424,0))</f>
        <v>0.000787037037037034</v>
      </c>
    </row>
    <row r="42" spans="1:10" ht="15" customHeight="1">
      <c r="A42" s="14">
        <v>38</v>
      </c>
      <c r="B42" s="23" t="s">
        <v>103</v>
      </c>
      <c r="C42" s="23" t="s">
        <v>104</v>
      </c>
      <c r="D42" s="14" t="s">
        <v>33</v>
      </c>
      <c r="E42" s="23" t="s">
        <v>18</v>
      </c>
      <c r="F42" s="31">
        <v>0.02125</v>
      </c>
      <c r="G42" s="31">
        <v>0.02125</v>
      </c>
      <c r="H42" s="14" t="str">
        <f t="shared" si="0"/>
        <v>4.15/km</v>
      </c>
      <c r="I42" s="15">
        <f t="shared" si="1"/>
        <v>0.0038888888888888896</v>
      </c>
      <c r="J42" s="15">
        <f>G42-INDEX($G$5:$G$424,MATCH(D42,$D$5:$D$424,0))</f>
        <v>0.0018518518518518545</v>
      </c>
    </row>
    <row r="43" spans="1:10" ht="15" customHeight="1">
      <c r="A43" s="14">
        <v>39</v>
      </c>
      <c r="B43" s="23" t="s">
        <v>105</v>
      </c>
      <c r="C43" s="23" t="s">
        <v>51</v>
      </c>
      <c r="D43" s="14" t="s">
        <v>24</v>
      </c>
      <c r="E43" s="23" t="s">
        <v>18</v>
      </c>
      <c r="F43" s="31">
        <v>0.021388888888888888</v>
      </c>
      <c r="G43" s="31">
        <v>0.021388888888888888</v>
      </c>
      <c r="H43" s="14" t="str">
        <f t="shared" si="0"/>
        <v>4.17/km</v>
      </c>
      <c r="I43" s="15">
        <f t="shared" si="1"/>
        <v>0.004027777777777776</v>
      </c>
      <c r="J43" s="15">
        <f>G43-INDEX($G$5:$G$424,MATCH(D43,$D$5:$D$424,0))</f>
        <v>0.002754629629629631</v>
      </c>
    </row>
    <row r="44" spans="1:10" ht="15" customHeight="1">
      <c r="A44" s="14">
        <v>40</v>
      </c>
      <c r="B44" s="23" t="s">
        <v>106</v>
      </c>
      <c r="C44" s="23" t="s">
        <v>107</v>
      </c>
      <c r="D44" s="14" t="s">
        <v>24</v>
      </c>
      <c r="E44" s="23" t="s">
        <v>18</v>
      </c>
      <c r="F44" s="31">
        <v>0.021435185185185186</v>
      </c>
      <c r="G44" s="31">
        <v>0.021435185185185186</v>
      </c>
      <c r="H44" s="14" t="str">
        <f t="shared" si="0"/>
        <v>4.17/km</v>
      </c>
      <c r="I44" s="15">
        <f t="shared" si="1"/>
        <v>0.004074074074074074</v>
      </c>
      <c r="J44" s="15">
        <f>G44-INDEX($G$5:$G$424,MATCH(D44,$D$5:$D$424,0))</f>
        <v>0.002800925925925929</v>
      </c>
    </row>
    <row r="45" spans="1:10" ht="15" customHeight="1">
      <c r="A45" s="14">
        <v>41</v>
      </c>
      <c r="B45" s="23" t="s">
        <v>108</v>
      </c>
      <c r="C45" s="23" t="s">
        <v>109</v>
      </c>
      <c r="D45" s="14" t="s">
        <v>72</v>
      </c>
      <c r="E45" s="23" t="s">
        <v>58</v>
      </c>
      <c r="F45" s="31">
        <v>0.021458333333333333</v>
      </c>
      <c r="G45" s="31">
        <v>0.021458333333333333</v>
      </c>
      <c r="H45" s="14" t="str">
        <f t="shared" si="0"/>
        <v>4.18/km</v>
      </c>
      <c r="I45" s="15">
        <f t="shared" si="1"/>
        <v>0.004097222222222221</v>
      </c>
      <c r="J45" s="15">
        <f>G45-INDEX($G$5:$G$424,MATCH(D45,$D$5:$D$424,0))</f>
        <v>0.0010648148148148136</v>
      </c>
    </row>
    <row r="46" spans="1:10" ht="15" customHeight="1">
      <c r="A46" s="14">
        <v>42</v>
      </c>
      <c r="B46" s="23" t="s">
        <v>110</v>
      </c>
      <c r="C46" s="23" t="s">
        <v>57</v>
      </c>
      <c r="D46" s="14" t="s">
        <v>24</v>
      </c>
      <c r="E46" s="23" t="s">
        <v>111</v>
      </c>
      <c r="F46" s="31">
        <v>0.02153935185185185</v>
      </c>
      <c r="G46" s="31">
        <v>0.02153935185185185</v>
      </c>
      <c r="H46" s="14" t="str">
        <f t="shared" si="0"/>
        <v>4.18/km</v>
      </c>
      <c r="I46" s="15">
        <f t="shared" si="1"/>
        <v>0.004178240740740739</v>
      </c>
      <c r="J46" s="15">
        <f>G46-INDEX($G$5:$G$424,MATCH(D46,$D$5:$D$424,0))</f>
        <v>0.0029050925925925945</v>
      </c>
    </row>
    <row r="47" spans="1:10" ht="15" customHeight="1">
      <c r="A47" s="14">
        <v>43</v>
      </c>
      <c r="B47" s="23" t="s">
        <v>112</v>
      </c>
      <c r="C47" s="23" t="s">
        <v>113</v>
      </c>
      <c r="D47" s="14" t="s">
        <v>114</v>
      </c>
      <c r="E47" s="23" t="s">
        <v>18</v>
      </c>
      <c r="F47" s="31">
        <v>0.021550925925925928</v>
      </c>
      <c r="G47" s="31">
        <v>0.021550925925925928</v>
      </c>
      <c r="H47" s="14" t="str">
        <f t="shared" si="0"/>
        <v>4.19/km</v>
      </c>
      <c r="I47" s="15">
        <f t="shared" si="1"/>
        <v>0.004189814814814816</v>
      </c>
      <c r="J47" s="15">
        <f>G47-INDEX($G$5:$G$424,MATCH(D47,$D$5:$D$424,0))</f>
        <v>0</v>
      </c>
    </row>
    <row r="48" spans="1:10" ht="15" customHeight="1">
      <c r="A48" s="14">
        <v>44</v>
      </c>
      <c r="B48" s="23" t="s">
        <v>115</v>
      </c>
      <c r="C48" s="23" t="s">
        <v>68</v>
      </c>
      <c r="D48" s="14" t="s">
        <v>24</v>
      </c>
      <c r="E48" s="23" t="s">
        <v>18</v>
      </c>
      <c r="F48" s="31">
        <v>0.02162037037037037</v>
      </c>
      <c r="G48" s="31">
        <v>0.02162037037037037</v>
      </c>
      <c r="H48" s="14" t="str">
        <f t="shared" si="0"/>
        <v>4.19/km</v>
      </c>
      <c r="I48" s="15">
        <f t="shared" si="1"/>
        <v>0.004259259259259258</v>
      </c>
      <c r="J48" s="15">
        <f>G48-INDEX($G$5:$G$424,MATCH(D48,$D$5:$D$424,0))</f>
        <v>0.002986111111111113</v>
      </c>
    </row>
    <row r="49" spans="1:10" ht="15" customHeight="1">
      <c r="A49" s="14">
        <v>45</v>
      </c>
      <c r="B49" s="23" t="s">
        <v>116</v>
      </c>
      <c r="C49" s="23" t="s">
        <v>117</v>
      </c>
      <c r="D49" s="14" t="s">
        <v>45</v>
      </c>
      <c r="E49" s="23" t="s">
        <v>25</v>
      </c>
      <c r="F49" s="31">
        <v>0.02164351851851852</v>
      </c>
      <c r="G49" s="31">
        <v>0.02164351851851852</v>
      </c>
      <c r="H49" s="14" t="str">
        <f t="shared" si="0"/>
        <v>4.20/km</v>
      </c>
      <c r="I49" s="15">
        <f t="shared" si="1"/>
        <v>0.004282407407407408</v>
      </c>
      <c r="J49" s="15">
        <f>G49-INDEX($G$5:$G$424,MATCH(D49,$D$5:$D$424,0))</f>
        <v>0.0021527777777777778</v>
      </c>
    </row>
    <row r="50" spans="1:10" ht="15" customHeight="1">
      <c r="A50" s="14">
        <v>46</v>
      </c>
      <c r="B50" s="23" t="s">
        <v>118</v>
      </c>
      <c r="C50" s="23" t="s">
        <v>119</v>
      </c>
      <c r="D50" s="14" t="s">
        <v>17</v>
      </c>
      <c r="E50" s="23" t="s">
        <v>92</v>
      </c>
      <c r="F50" s="31">
        <v>0.02164351851851852</v>
      </c>
      <c r="G50" s="31">
        <v>0.02164351851851852</v>
      </c>
      <c r="H50" s="14" t="str">
        <f t="shared" si="0"/>
        <v>4.20/km</v>
      </c>
      <c r="I50" s="15">
        <f t="shared" si="1"/>
        <v>0.004282407407407408</v>
      </c>
      <c r="J50" s="15">
        <f>G50-INDEX($G$5:$G$424,MATCH(D50,$D$5:$D$424,0))</f>
        <v>0.003425925925925926</v>
      </c>
    </row>
    <row r="51" spans="1:10" ht="15" customHeight="1">
      <c r="A51" s="14">
        <v>47</v>
      </c>
      <c r="B51" s="23" t="s">
        <v>120</v>
      </c>
      <c r="C51" s="23" t="s">
        <v>36</v>
      </c>
      <c r="D51" s="14" t="s">
        <v>17</v>
      </c>
      <c r="E51" s="23" t="s">
        <v>21</v>
      </c>
      <c r="F51" s="31">
        <v>0.021678240740740738</v>
      </c>
      <c r="G51" s="31">
        <v>0.021678240740740738</v>
      </c>
      <c r="H51" s="14" t="str">
        <f t="shared" si="0"/>
        <v>4.20/km</v>
      </c>
      <c r="I51" s="15">
        <f t="shared" si="1"/>
        <v>0.004317129629629626</v>
      </c>
      <c r="J51" s="15">
        <f>G51-INDEX($G$5:$G$424,MATCH(D51,$D$5:$D$424,0))</f>
        <v>0.0034606481481481433</v>
      </c>
    </row>
    <row r="52" spans="1:10" ht="15" customHeight="1">
      <c r="A52" s="14">
        <v>48</v>
      </c>
      <c r="B52" s="23" t="s">
        <v>101</v>
      </c>
      <c r="C52" s="23" t="s">
        <v>121</v>
      </c>
      <c r="D52" s="14" t="s">
        <v>24</v>
      </c>
      <c r="E52" s="23" t="s">
        <v>25</v>
      </c>
      <c r="F52" s="31">
        <v>0.02170138888888889</v>
      </c>
      <c r="G52" s="31">
        <v>0.02170138888888889</v>
      </c>
      <c r="H52" s="14" t="str">
        <f t="shared" si="0"/>
        <v>4.20/km</v>
      </c>
      <c r="I52" s="15">
        <f t="shared" si="1"/>
        <v>0.00434027777777778</v>
      </c>
      <c r="J52" s="15">
        <f>G52-INDEX($G$5:$G$424,MATCH(D52,$D$5:$D$424,0))</f>
        <v>0.003067129629629635</v>
      </c>
    </row>
    <row r="53" spans="1:10" ht="15" customHeight="1">
      <c r="A53" s="14">
        <v>49</v>
      </c>
      <c r="B53" s="23" t="s">
        <v>122</v>
      </c>
      <c r="C53" s="23" t="s">
        <v>123</v>
      </c>
      <c r="D53" s="14" t="s">
        <v>45</v>
      </c>
      <c r="E53" s="23" t="s">
        <v>124</v>
      </c>
      <c r="F53" s="31">
        <v>0.02170138888888889</v>
      </c>
      <c r="G53" s="31">
        <v>0.02170138888888889</v>
      </c>
      <c r="H53" s="14" t="str">
        <f t="shared" si="0"/>
        <v>4.20/km</v>
      </c>
      <c r="I53" s="15">
        <f t="shared" si="1"/>
        <v>0.00434027777777778</v>
      </c>
      <c r="J53" s="15">
        <f>G53-INDEX($G$5:$G$424,MATCH(D53,$D$5:$D$424,0))</f>
        <v>0.002210648148148149</v>
      </c>
    </row>
    <row r="54" spans="1:10" ht="15" customHeight="1">
      <c r="A54" s="14">
        <v>50</v>
      </c>
      <c r="B54" s="23" t="s">
        <v>125</v>
      </c>
      <c r="C54" s="23" t="s">
        <v>126</v>
      </c>
      <c r="D54" s="14" t="s">
        <v>24</v>
      </c>
      <c r="E54" s="23" t="s">
        <v>18</v>
      </c>
      <c r="F54" s="31">
        <v>0.021747685185185186</v>
      </c>
      <c r="G54" s="31">
        <v>0.021747685185185186</v>
      </c>
      <c r="H54" s="14" t="str">
        <f t="shared" si="0"/>
        <v>4.21/km</v>
      </c>
      <c r="I54" s="15">
        <f t="shared" si="1"/>
        <v>0.004386574074074074</v>
      </c>
      <c r="J54" s="15">
        <f>G54-INDEX($G$5:$G$424,MATCH(D54,$D$5:$D$424,0))</f>
        <v>0.003113425925925929</v>
      </c>
    </row>
    <row r="55" spans="1:10" ht="15" customHeight="1">
      <c r="A55" s="14">
        <v>51</v>
      </c>
      <c r="B55" s="23" t="s">
        <v>127</v>
      </c>
      <c r="C55" s="23" t="s">
        <v>68</v>
      </c>
      <c r="D55" s="14" t="s">
        <v>17</v>
      </c>
      <c r="E55" s="23" t="s">
        <v>128</v>
      </c>
      <c r="F55" s="31">
        <v>0.021770833333333336</v>
      </c>
      <c r="G55" s="31">
        <v>0.021770833333333336</v>
      </c>
      <c r="H55" s="14" t="str">
        <f t="shared" si="0"/>
        <v>4.21/km</v>
      </c>
      <c r="I55" s="15">
        <f t="shared" si="1"/>
        <v>0.004409722222222225</v>
      </c>
      <c r="J55" s="15">
        <f>G55-INDEX($G$5:$G$424,MATCH(D55,$D$5:$D$424,0))</f>
        <v>0.0035532407407407422</v>
      </c>
    </row>
    <row r="56" spans="1:10" ht="15" customHeight="1">
      <c r="A56" s="14">
        <v>52</v>
      </c>
      <c r="B56" s="23" t="s">
        <v>129</v>
      </c>
      <c r="C56" s="23" t="s">
        <v>57</v>
      </c>
      <c r="D56" s="14" t="s">
        <v>13</v>
      </c>
      <c r="E56" s="23" t="s">
        <v>18</v>
      </c>
      <c r="F56" s="31">
        <v>0.021805555555555554</v>
      </c>
      <c r="G56" s="31">
        <v>0.021805555555555554</v>
      </c>
      <c r="H56" s="14" t="str">
        <f t="shared" si="0"/>
        <v>4.22/km</v>
      </c>
      <c r="I56" s="15">
        <f t="shared" si="1"/>
        <v>0.004444444444444442</v>
      </c>
      <c r="J56" s="15">
        <f>G56-INDEX($G$5:$G$424,MATCH(D56,$D$5:$D$424,0))</f>
        <v>0.004444444444444442</v>
      </c>
    </row>
    <row r="57" spans="1:10" ht="15" customHeight="1">
      <c r="A57" s="14">
        <v>53</v>
      </c>
      <c r="B57" s="23" t="s">
        <v>130</v>
      </c>
      <c r="C57" s="23" t="s">
        <v>107</v>
      </c>
      <c r="D57" s="14" t="s">
        <v>17</v>
      </c>
      <c r="E57" s="23" t="s">
        <v>18</v>
      </c>
      <c r="F57" s="31">
        <v>0.021851851851851848</v>
      </c>
      <c r="G57" s="31">
        <v>0.021851851851851848</v>
      </c>
      <c r="H57" s="14" t="str">
        <f t="shared" si="0"/>
        <v>4.22/km</v>
      </c>
      <c r="I57" s="15">
        <f t="shared" si="1"/>
        <v>0.004490740740740736</v>
      </c>
      <c r="J57" s="15">
        <f>G57-INDEX($G$5:$G$424,MATCH(D57,$D$5:$D$424,0))</f>
        <v>0.0036342592592592537</v>
      </c>
    </row>
    <row r="58" spans="1:10" ht="15" customHeight="1">
      <c r="A58" s="14">
        <v>54</v>
      </c>
      <c r="B58" s="23" t="s">
        <v>131</v>
      </c>
      <c r="C58" s="23" t="s">
        <v>132</v>
      </c>
      <c r="D58" s="14" t="s">
        <v>45</v>
      </c>
      <c r="E58" s="23" t="s">
        <v>133</v>
      </c>
      <c r="F58" s="31">
        <v>0.021875000000000002</v>
      </c>
      <c r="G58" s="31">
        <v>0.021875000000000002</v>
      </c>
      <c r="H58" s="14" t="str">
        <f t="shared" si="0"/>
        <v>4.23/km</v>
      </c>
      <c r="I58" s="15">
        <f t="shared" si="1"/>
        <v>0.00451388888888889</v>
      </c>
      <c r="J58" s="15">
        <f>G58-INDEX($G$5:$G$424,MATCH(D58,$D$5:$D$424,0))</f>
        <v>0.0023842592592592596</v>
      </c>
    </row>
    <row r="59" spans="1:10" ht="15" customHeight="1">
      <c r="A59" s="14">
        <v>55</v>
      </c>
      <c r="B59" s="23" t="s">
        <v>134</v>
      </c>
      <c r="C59" s="23" t="s">
        <v>39</v>
      </c>
      <c r="D59" s="14" t="s">
        <v>45</v>
      </c>
      <c r="E59" s="23" t="s">
        <v>92</v>
      </c>
      <c r="F59" s="31">
        <v>0.02200231481481482</v>
      </c>
      <c r="G59" s="31">
        <v>0.02200231481481482</v>
      </c>
      <c r="H59" s="14" t="str">
        <f t="shared" si="0"/>
        <v>4.24/km</v>
      </c>
      <c r="I59" s="15">
        <f t="shared" si="1"/>
        <v>0.004641203703703706</v>
      </c>
      <c r="J59" s="15">
        <f>G59-INDEX($G$5:$G$424,MATCH(D59,$D$5:$D$424,0))</f>
        <v>0.002511574074074076</v>
      </c>
    </row>
    <row r="60" spans="1:10" ht="15" customHeight="1">
      <c r="A60" s="14">
        <v>56</v>
      </c>
      <c r="B60" s="23" t="s">
        <v>135</v>
      </c>
      <c r="C60" s="23" t="s">
        <v>51</v>
      </c>
      <c r="D60" s="14" t="s">
        <v>17</v>
      </c>
      <c r="E60" s="23" t="s">
        <v>18</v>
      </c>
      <c r="F60" s="31">
        <v>0.02210648148148148</v>
      </c>
      <c r="G60" s="31">
        <v>0.02210648148148148</v>
      </c>
      <c r="H60" s="14" t="str">
        <f t="shared" si="0"/>
        <v>4.25/km</v>
      </c>
      <c r="I60" s="15">
        <f t="shared" si="1"/>
        <v>0.0047453703703703685</v>
      </c>
      <c r="J60" s="15">
        <f>G60-INDEX($G$5:$G$424,MATCH(D60,$D$5:$D$424,0))</f>
        <v>0.003888888888888886</v>
      </c>
    </row>
    <row r="61" spans="1:10" ht="15" customHeight="1">
      <c r="A61" s="14">
        <v>57</v>
      </c>
      <c r="B61" s="23" t="s">
        <v>136</v>
      </c>
      <c r="C61" s="23" t="s">
        <v>137</v>
      </c>
      <c r="D61" s="14" t="s">
        <v>33</v>
      </c>
      <c r="E61" s="23" t="s">
        <v>18</v>
      </c>
      <c r="F61" s="31">
        <v>0.022222222222222223</v>
      </c>
      <c r="G61" s="31">
        <v>0.022222222222222223</v>
      </c>
      <c r="H61" s="14" t="str">
        <f t="shared" si="0"/>
        <v>4.27/km</v>
      </c>
      <c r="I61" s="15">
        <f t="shared" si="1"/>
        <v>0.004861111111111111</v>
      </c>
      <c r="J61" s="15">
        <f>G61-INDEX($G$5:$G$424,MATCH(D61,$D$5:$D$424,0))</f>
        <v>0.002824074074074076</v>
      </c>
    </row>
    <row r="62" spans="1:10" ht="15" customHeight="1">
      <c r="A62" s="14">
        <v>58</v>
      </c>
      <c r="B62" s="23" t="s">
        <v>138</v>
      </c>
      <c r="C62" s="23" t="s">
        <v>139</v>
      </c>
      <c r="D62" s="14" t="s">
        <v>33</v>
      </c>
      <c r="E62" s="23" t="s">
        <v>140</v>
      </c>
      <c r="F62" s="31">
        <v>0.02228009259259259</v>
      </c>
      <c r="G62" s="31">
        <v>0.02228009259259259</v>
      </c>
      <c r="H62" s="14" t="str">
        <f t="shared" si="0"/>
        <v>4.27/km</v>
      </c>
      <c r="I62" s="15">
        <f t="shared" si="1"/>
        <v>0.004918981481481479</v>
      </c>
      <c r="J62" s="15">
        <f>G62-INDEX($G$5:$G$424,MATCH(D62,$D$5:$D$424,0))</f>
        <v>0.002881944444444444</v>
      </c>
    </row>
    <row r="63" spans="1:10" ht="15" customHeight="1">
      <c r="A63" s="14">
        <v>59</v>
      </c>
      <c r="B63" s="23" t="s">
        <v>141</v>
      </c>
      <c r="C63" s="23" t="s">
        <v>142</v>
      </c>
      <c r="D63" s="14" t="s">
        <v>24</v>
      </c>
      <c r="E63" s="23" t="s">
        <v>25</v>
      </c>
      <c r="F63" s="31">
        <v>0.022326388888888885</v>
      </c>
      <c r="G63" s="31">
        <v>0.022326388888888885</v>
      </c>
      <c r="H63" s="14" t="str">
        <f t="shared" si="0"/>
        <v>4.28/km</v>
      </c>
      <c r="I63" s="15">
        <f t="shared" si="1"/>
        <v>0.004965277777777773</v>
      </c>
      <c r="J63" s="15">
        <f>G63-INDEX($G$5:$G$424,MATCH(D63,$D$5:$D$424,0))</f>
        <v>0.0036921296296296285</v>
      </c>
    </row>
    <row r="64" spans="1:10" ht="15" customHeight="1">
      <c r="A64" s="14">
        <v>60</v>
      </c>
      <c r="B64" s="23" t="s">
        <v>143</v>
      </c>
      <c r="C64" s="23" t="s">
        <v>49</v>
      </c>
      <c r="D64" s="14" t="s">
        <v>33</v>
      </c>
      <c r="E64" s="23" t="s">
        <v>144</v>
      </c>
      <c r="F64" s="31">
        <v>0.022349537037037032</v>
      </c>
      <c r="G64" s="31">
        <v>0.022349537037037032</v>
      </c>
      <c r="H64" s="14" t="str">
        <f t="shared" si="0"/>
        <v>4.28/km</v>
      </c>
      <c r="I64" s="15">
        <f t="shared" si="1"/>
        <v>0.0049884259259259205</v>
      </c>
      <c r="J64" s="15">
        <f>G64-INDEX($G$5:$G$424,MATCH(D64,$D$5:$D$424,0))</f>
        <v>0.0029513888888888853</v>
      </c>
    </row>
    <row r="65" spans="1:10" ht="15" customHeight="1">
      <c r="A65" s="14">
        <v>61</v>
      </c>
      <c r="B65" s="23" t="s">
        <v>145</v>
      </c>
      <c r="C65" s="23" t="s">
        <v>107</v>
      </c>
      <c r="D65" s="14" t="s">
        <v>24</v>
      </c>
      <c r="E65" s="23" t="s">
        <v>18</v>
      </c>
      <c r="F65" s="31">
        <v>0.022349537037037032</v>
      </c>
      <c r="G65" s="31">
        <v>0.022349537037037032</v>
      </c>
      <c r="H65" s="14" t="str">
        <f t="shared" si="0"/>
        <v>4.28/km</v>
      </c>
      <c r="I65" s="15">
        <f t="shared" si="1"/>
        <v>0.0049884259259259205</v>
      </c>
      <c r="J65" s="15">
        <f>G65-INDEX($G$5:$G$424,MATCH(D65,$D$5:$D$424,0))</f>
        <v>0.0037152777777777757</v>
      </c>
    </row>
    <row r="66" spans="1:10" ht="15" customHeight="1">
      <c r="A66" s="14">
        <v>62</v>
      </c>
      <c r="B66" s="23" t="s">
        <v>146</v>
      </c>
      <c r="C66" s="23" t="s">
        <v>104</v>
      </c>
      <c r="D66" s="14" t="s">
        <v>24</v>
      </c>
      <c r="E66" s="23" t="s">
        <v>18</v>
      </c>
      <c r="F66" s="31">
        <v>0.022361111111111113</v>
      </c>
      <c r="G66" s="31">
        <v>0.022361111111111113</v>
      </c>
      <c r="H66" s="14" t="str">
        <f t="shared" si="0"/>
        <v>4.28/km</v>
      </c>
      <c r="I66" s="15">
        <f t="shared" si="1"/>
        <v>0.005000000000000001</v>
      </c>
      <c r="J66" s="15">
        <f>G66-INDEX($G$5:$G$424,MATCH(D66,$D$5:$D$424,0))</f>
        <v>0.003726851851851856</v>
      </c>
    </row>
    <row r="67" spans="1:10" ht="15" customHeight="1">
      <c r="A67" s="14">
        <v>63</v>
      </c>
      <c r="B67" s="23" t="s">
        <v>147</v>
      </c>
      <c r="C67" s="23" t="s">
        <v>148</v>
      </c>
      <c r="D67" s="14" t="s">
        <v>24</v>
      </c>
      <c r="E67" s="23" t="s">
        <v>18</v>
      </c>
      <c r="F67" s="31">
        <v>0.022372685185185186</v>
      </c>
      <c r="G67" s="31">
        <v>0.022372685185185186</v>
      </c>
      <c r="H67" s="14" t="str">
        <f t="shared" si="0"/>
        <v>4.28/km</v>
      </c>
      <c r="I67" s="15">
        <f t="shared" si="1"/>
        <v>0.0050115740740740745</v>
      </c>
      <c r="J67" s="15">
        <f>G67-INDEX($G$5:$G$424,MATCH(D67,$D$5:$D$424,0))</f>
        <v>0.0037384259259259298</v>
      </c>
    </row>
    <row r="68" spans="1:10" ht="15" customHeight="1">
      <c r="A68" s="14">
        <v>64</v>
      </c>
      <c r="B68" s="23" t="s">
        <v>149</v>
      </c>
      <c r="C68" s="23" t="s">
        <v>150</v>
      </c>
      <c r="D68" s="14" t="s">
        <v>24</v>
      </c>
      <c r="E68" s="23" t="s">
        <v>151</v>
      </c>
      <c r="F68" s="31">
        <v>0.02238425925925926</v>
      </c>
      <c r="G68" s="31">
        <v>0.02238425925925926</v>
      </c>
      <c r="H68" s="14" t="str">
        <f t="shared" si="0"/>
        <v>4.29/km</v>
      </c>
      <c r="I68" s="15">
        <f aca="true" t="shared" si="2" ref="I68:I86">G68-$G$5</f>
        <v>0.005023148148148148</v>
      </c>
      <c r="J68" s="15">
        <f>G68-INDEX($G$5:$G$424,MATCH(D68,$D$5:$D$424,0))</f>
        <v>0.0037500000000000033</v>
      </c>
    </row>
    <row r="69" spans="1:10" ht="15" customHeight="1">
      <c r="A69" s="14">
        <v>65</v>
      </c>
      <c r="B69" s="23" t="s">
        <v>152</v>
      </c>
      <c r="C69" s="23" t="s">
        <v>153</v>
      </c>
      <c r="D69" s="14" t="s">
        <v>45</v>
      </c>
      <c r="E69" s="23" t="s">
        <v>80</v>
      </c>
      <c r="F69" s="31">
        <v>0.022395833333333334</v>
      </c>
      <c r="G69" s="31">
        <v>0.022395833333333334</v>
      </c>
      <c r="H69" s="14" t="str">
        <f aca="true" t="shared" si="3" ref="H69:H86">TEXT(INT((HOUR(G69)*3600+MINUTE(G69)*60+SECOND(G69))/$J$3/60),"0")&amp;"."&amp;TEXT(MOD((HOUR(G69)*3600+MINUTE(G69)*60+SECOND(G69))/$J$3,60),"00")&amp;"/km"</f>
        <v>4.29/km</v>
      </c>
      <c r="I69" s="15">
        <f t="shared" si="2"/>
        <v>0.005034722222222222</v>
      </c>
      <c r="J69" s="15">
        <f>G69-INDEX($G$5:$G$424,MATCH(D69,$D$5:$D$424,0))</f>
        <v>0.002905092592592591</v>
      </c>
    </row>
    <row r="70" spans="1:10" ht="15" customHeight="1">
      <c r="A70" s="14">
        <v>66</v>
      </c>
      <c r="B70" s="23" t="s">
        <v>154</v>
      </c>
      <c r="C70" s="23" t="s">
        <v>49</v>
      </c>
      <c r="D70" s="14" t="s">
        <v>24</v>
      </c>
      <c r="E70" s="23" t="s">
        <v>18</v>
      </c>
      <c r="F70" s="31">
        <v>0.022407407407407407</v>
      </c>
      <c r="G70" s="31">
        <v>0.022407407407407407</v>
      </c>
      <c r="H70" s="14" t="str">
        <f t="shared" si="3"/>
        <v>4.29/km</v>
      </c>
      <c r="I70" s="15">
        <f t="shared" si="2"/>
        <v>0.005046296296296295</v>
      </c>
      <c r="J70" s="15">
        <f>G70-INDEX($G$5:$G$424,MATCH(D70,$D$5:$D$424,0))</f>
        <v>0.0037731481481481505</v>
      </c>
    </row>
    <row r="71" spans="1:10" ht="15" customHeight="1">
      <c r="A71" s="14">
        <v>67</v>
      </c>
      <c r="B71" s="23" t="s">
        <v>155</v>
      </c>
      <c r="C71" s="23" t="s">
        <v>156</v>
      </c>
      <c r="D71" s="14" t="s">
        <v>157</v>
      </c>
      <c r="E71" s="23" t="s">
        <v>18</v>
      </c>
      <c r="F71" s="31">
        <v>0.02241898148148148</v>
      </c>
      <c r="G71" s="31">
        <v>0.02241898148148148</v>
      </c>
      <c r="H71" s="14" t="str">
        <f t="shared" si="3"/>
        <v>4.29/km</v>
      </c>
      <c r="I71" s="15">
        <f t="shared" si="2"/>
        <v>0.005057870370370369</v>
      </c>
      <c r="J71" s="15">
        <f>G71-INDEX($G$5:$G$424,MATCH(D71,$D$5:$D$424,0))</f>
        <v>0</v>
      </c>
    </row>
    <row r="72" spans="1:10" ht="15" customHeight="1">
      <c r="A72" s="14">
        <v>68</v>
      </c>
      <c r="B72" s="23" t="s">
        <v>158</v>
      </c>
      <c r="C72" s="23" t="s">
        <v>159</v>
      </c>
      <c r="D72" s="14" t="s">
        <v>13</v>
      </c>
      <c r="E72" s="23" t="s">
        <v>98</v>
      </c>
      <c r="F72" s="31">
        <v>0.02246527777777778</v>
      </c>
      <c r="G72" s="31">
        <v>0.02246527777777778</v>
      </c>
      <c r="H72" s="14" t="str">
        <f t="shared" si="3"/>
        <v>4.30/km</v>
      </c>
      <c r="I72" s="15">
        <f t="shared" si="2"/>
        <v>0.005104166666666667</v>
      </c>
      <c r="J72" s="15">
        <f>G72-INDEX($G$5:$G$424,MATCH(D72,$D$5:$D$424,0))</f>
        <v>0.005104166666666667</v>
      </c>
    </row>
    <row r="73" spans="1:10" ht="15" customHeight="1">
      <c r="A73" s="14">
        <v>69</v>
      </c>
      <c r="B73" s="23" t="s">
        <v>160</v>
      </c>
      <c r="C73" s="23" t="s">
        <v>153</v>
      </c>
      <c r="D73" s="14" t="s">
        <v>24</v>
      </c>
      <c r="E73" s="23" t="s">
        <v>25</v>
      </c>
      <c r="F73" s="31">
        <v>0.022488425925925926</v>
      </c>
      <c r="G73" s="31">
        <v>0.022488425925925926</v>
      </c>
      <c r="H73" s="14" t="str">
        <f t="shared" si="3"/>
        <v>4.30/km</v>
      </c>
      <c r="I73" s="15">
        <f t="shared" si="2"/>
        <v>0.005127314814814814</v>
      </c>
      <c r="J73" s="15">
        <f>G73-INDEX($G$5:$G$424,MATCH(D73,$D$5:$D$424,0))</f>
        <v>0.003854166666666669</v>
      </c>
    </row>
    <row r="74" spans="1:10" ht="15" customHeight="1">
      <c r="A74" s="14">
        <v>70</v>
      </c>
      <c r="B74" s="23" t="s">
        <v>161</v>
      </c>
      <c r="C74" s="23" t="s">
        <v>162</v>
      </c>
      <c r="D74" s="14" t="s">
        <v>163</v>
      </c>
      <c r="E74" s="23" t="s">
        <v>18</v>
      </c>
      <c r="F74" s="31">
        <v>0.02255787037037037</v>
      </c>
      <c r="G74" s="31">
        <v>0.02255787037037037</v>
      </c>
      <c r="H74" s="14" t="str">
        <f t="shared" si="3"/>
        <v>4.31/km</v>
      </c>
      <c r="I74" s="15">
        <f t="shared" si="2"/>
        <v>0.005196759259259259</v>
      </c>
      <c r="J74" s="15">
        <f>G74-INDEX($G$5:$G$424,MATCH(D74,$D$5:$D$424,0))</f>
        <v>0</v>
      </c>
    </row>
    <row r="75" spans="1:10" ht="15" customHeight="1">
      <c r="A75" s="14">
        <v>71</v>
      </c>
      <c r="B75" s="23" t="s">
        <v>164</v>
      </c>
      <c r="C75" s="23" t="s">
        <v>165</v>
      </c>
      <c r="D75" s="14" t="s">
        <v>17</v>
      </c>
      <c r="E75" s="23" t="s">
        <v>18</v>
      </c>
      <c r="F75" s="31">
        <v>0.022650462962962966</v>
      </c>
      <c r="G75" s="31">
        <v>0.022650462962962966</v>
      </c>
      <c r="H75" s="14" t="str">
        <f t="shared" si="3"/>
        <v>4.32/km</v>
      </c>
      <c r="I75" s="15">
        <f t="shared" si="2"/>
        <v>0.005289351851851854</v>
      </c>
      <c r="J75" s="15">
        <f>G75-INDEX($G$5:$G$424,MATCH(D75,$D$5:$D$424,0))</f>
        <v>0.004432870370370372</v>
      </c>
    </row>
    <row r="76" spans="1:10" ht="15" customHeight="1">
      <c r="A76" s="14">
        <v>72</v>
      </c>
      <c r="B76" s="23" t="s">
        <v>166</v>
      </c>
      <c r="C76" s="23" t="s">
        <v>49</v>
      </c>
      <c r="D76" s="14" t="s">
        <v>17</v>
      </c>
      <c r="E76" s="23" t="s">
        <v>18</v>
      </c>
      <c r="F76" s="31">
        <v>0.022673611111111113</v>
      </c>
      <c r="G76" s="31">
        <v>0.022673611111111113</v>
      </c>
      <c r="H76" s="14" t="str">
        <f t="shared" si="3"/>
        <v>4.32/km</v>
      </c>
      <c r="I76" s="15">
        <f t="shared" si="2"/>
        <v>0.005312500000000001</v>
      </c>
      <c r="J76" s="15">
        <f>G76-INDEX($G$5:$G$424,MATCH(D76,$D$5:$D$424,0))</f>
        <v>0.004456018518518519</v>
      </c>
    </row>
    <row r="77" spans="1:10" ht="15" customHeight="1">
      <c r="A77" s="14">
        <v>73</v>
      </c>
      <c r="B77" s="23" t="s">
        <v>167</v>
      </c>
      <c r="C77" s="23" t="s">
        <v>39</v>
      </c>
      <c r="D77" s="14" t="s">
        <v>45</v>
      </c>
      <c r="E77" s="23" t="s">
        <v>18</v>
      </c>
      <c r="F77" s="31">
        <v>0.022685185185185183</v>
      </c>
      <c r="G77" s="31">
        <v>0.022685185185185183</v>
      </c>
      <c r="H77" s="14" t="str">
        <f t="shared" si="3"/>
        <v>4.32/km</v>
      </c>
      <c r="I77" s="15">
        <f t="shared" si="2"/>
        <v>0.005324074074074071</v>
      </c>
      <c r="J77" s="15">
        <f>G77-INDEX($G$5:$G$424,MATCH(D77,$D$5:$D$424,0))</f>
        <v>0.0031944444444444407</v>
      </c>
    </row>
    <row r="78" spans="1:10" ht="15" customHeight="1">
      <c r="A78" s="14">
        <v>74</v>
      </c>
      <c r="B78" s="23" t="s">
        <v>168</v>
      </c>
      <c r="C78" s="23" t="s">
        <v>169</v>
      </c>
      <c r="D78" s="14" t="s">
        <v>17</v>
      </c>
      <c r="E78" s="23" t="s">
        <v>98</v>
      </c>
      <c r="F78" s="31">
        <v>0.022824074074074076</v>
      </c>
      <c r="G78" s="31">
        <v>0.022824074074074076</v>
      </c>
      <c r="H78" s="14" t="str">
        <f t="shared" si="3"/>
        <v>4.34/km</v>
      </c>
      <c r="I78" s="15">
        <f t="shared" si="2"/>
        <v>0.005462962962962965</v>
      </c>
      <c r="J78" s="15">
        <f>G78-INDEX($G$5:$G$424,MATCH(D78,$D$5:$D$424,0))</f>
        <v>0.004606481481481482</v>
      </c>
    </row>
    <row r="79" spans="1:10" ht="15" customHeight="1">
      <c r="A79" s="14">
        <v>75</v>
      </c>
      <c r="B79" s="23" t="s">
        <v>170</v>
      </c>
      <c r="C79" s="23" t="s">
        <v>139</v>
      </c>
      <c r="D79" s="14" t="s">
        <v>24</v>
      </c>
      <c r="E79" s="23" t="s">
        <v>18</v>
      </c>
      <c r="F79" s="31">
        <v>0.022951388888888886</v>
      </c>
      <c r="G79" s="31">
        <v>0.022951388888888886</v>
      </c>
      <c r="H79" s="14" t="str">
        <f t="shared" si="3"/>
        <v>4.35/km</v>
      </c>
      <c r="I79" s="15">
        <f t="shared" si="2"/>
        <v>0.005590277777777774</v>
      </c>
      <c r="J79" s="15">
        <f>G79-INDEX($G$5:$G$424,MATCH(D79,$D$5:$D$424,0))</f>
        <v>0.004317129629629629</v>
      </c>
    </row>
    <row r="80" spans="1:10" ht="15" customHeight="1">
      <c r="A80" s="14">
        <v>76</v>
      </c>
      <c r="B80" s="23" t="s">
        <v>171</v>
      </c>
      <c r="C80" s="23" t="s">
        <v>172</v>
      </c>
      <c r="D80" s="14" t="s">
        <v>33</v>
      </c>
      <c r="E80" s="23" t="s">
        <v>92</v>
      </c>
      <c r="F80" s="31">
        <v>0.02297453703703704</v>
      </c>
      <c r="G80" s="31">
        <v>0.02297453703703704</v>
      </c>
      <c r="H80" s="14" t="str">
        <f t="shared" si="3"/>
        <v>4.36/km</v>
      </c>
      <c r="I80" s="15">
        <f t="shared" si="2"/>
        <v>0.005613425925925928</v>
      </c>
      <c r="J80" s="15">
        <f>G80-INDEX($G$5:$G$424,MATCH(D80,$D$5:$D$424,0))</f>
        <v>0.003576388888888893</v>
      </c>
    </row>
    <row r="81" spans="1:10" ht="15" customHeight="1">
      <c r="A81" s="33">
        <v>77</v>
      </c>
      <c r="B81" s="34" t="s">
        <v>173</v>
      </c>
      <c r="C81" s="34" t="s">
        <v>107</v>
      </c>
      <c r="D81" s="33" t="s">
        <v>17</v>
      </c>
      <c r="E81" s="34" t="s">
        <v>572</v>
      </c>
      <c r="F81" s="35">
        <v>0.022997685185185187</v>
      </c>
      <c r="G81" s="35">
        <v>0.022997685185185187</v>
      </c>
      <c r="H81" s="33" t="str">
        <f t="shared" si="3"/>
        <v>4.36/km</v>
      </c>
      <c r="I81" s="36">
        <f t="shared" si="2"/>
        <v>0.005636574074074075</v>
      </c>
      <c r="J81" s="36">
        <f>G81-INDEX($G$5:$G$424,MATCH(D81,$D$5:$D$424,0))</f>
        <v>0.004780092592592593</v>
      </c>
    </row>
    <row r="82" spans="1:10" ht="15" customHeight="1">
      <c r="A82" s="14">
        <v>78</v>
      </c>
      <c r="B82" s="23" t="s">
        <v>174</v>
      </c>
      <c r="C82" s="23" t="s">
        <v>57</v>
      </c>
      <c r="D82" s="14" t="s">
        <v>17</v>
      </c>
      <c r="E82" s="23" t="s">
        <v>25</v>
      </c>
      <c r="F82" s="31">
        <v>0.023020833333333334</v>
      </c>
      <c r="G82" s="31">
        <v>0.023020833333333334</v>
      </c>
      <c r="H82" s="14" t="str">
        <f t="shared" si="3"/>
        <v>4.36/km</v>
      </c>
      <c r="I82" s="15">
        <f t="shared" si="2"/>
        <v>0.005659722222222222</v>
      </c>
      <c r="J82" s="15">
        <f>G82-INDEX($G$5:$G$424,MATCH(D82,$D$5:$D$424,0))</f>
        <v>0.00480324074074074</v>
      </c>
    </row>
    <row r="83" spans="1:10" ht="15" customHeight="1">
      <c r="A83" s="14">
        <v>79</v>
      </c>
      <c r="B83" s="23" t="s">
        <v>175</v>
      </c>
      <c r="C83" s="23" t="s">
        <v>44</v>
      </c>
      <c r="D83" s="14" t="s">
        <v>17</v>
      </c>
      <c r="E83" s="23" t="s">
        <v>18</v>
      </c>
      <c r="F83" s="31">
        <v>0.023067129629629632</v>
      </c>
      <c r="G83" s="31">
        <v>0.023067129629629632</v>
      </c>
      <c r="H83" s="14" t="str">
        <f t="shared" si="3"/>
        <v>4.37/km</v>
      </c>
      <c r="I83" s="15">
        <f t="shared" si="2"/>
        <v>0.00570601851851852</v>
      </c>
      <c r="J83" s="15">
        <f>G83-INDEX($G$5:$G$424,MATCH(D83,$D$5:$D$424,0))</f>
        <v>0.004849537037037038</v>
      </c>
    </row>
    <row r="84" spans="1:10" ht="15" customHeight="1">
      <c r="A84" s="14">
        <v>80</v>
      </c>
      <c r="B84" s="23" t="s">
        <v>176</v>
      </c>
      <c r="C84" s="23" t="s">
        <v>79</v>
      </c>
      <c r="D84" s="14" t="s">
        <v>45</v>
      </c>
      <c r="E84" s="23" t="s">
        <v>18</v>
      </c>
      <c r="F84" s="31">
        <v>0.023078703703703702</v>
      </c>
      <c r="G84" s="31">
        <v>0.023078703703703702</v>
      </c>
      <c r="H84" s="14" t="str">
        <f t="shared" si="3"/>
        <v>4.37/km</v>
      </c>
      <c r="I84" s="15">
        <f t="shared" si="2"/>
        <v>0.00571759259259259</v>
      </c>
      <c r="J84" s="15">
        <f>G84-INDEX($G$5:$G$424,MATCH(D84,$D$5:$D$424,0))</f>
        <v>0.0035879629629629595</v>
      </c>
    </row>
    <row r="85" spans="1:10" ht="15" customHeight="1">
      <c r="A85" s="14">
        <v>81</v>
      </c>
      <c r="B85" s="23" t="s">
        <v>177</v>
      </c>
      <c r="C85" s="23" t="s">
        <v>178</v>
      </c>
      <c r="D85" s="14" t="s">
        <v>163</v>
      </c>
      <c r="E85" s="23" t="s">
        <v>98</v>
      </c>
      <c r="F85" s="31">
        <v>0.023078703703703702</v>
      </c>
      <c r="G85" s="31">
        <v>0.023078703703703702</v>
      </c>
      <c r="H85" s="14" t="str">
        <f t="shared" si="3"/>
        <v>4.37/km</v>
      </c>
      <c r="I85" s="15">
        <f t="shared" si="2"/>
        <v>0.00571759259259259</v>
      </c>
      <c r="J85" s="15">
        <f>G85-INDEX($G$5:$G$424,MATCH(D85,$D$5:$D$424,0))</f>
        <v>0.0005208333333333315</v>
      </c>
    </row>
    <row r="86" spans="1:10" ht="15" customHeight="1">
      <c r="A86" s="14">
        <v>82</v>
      </c>
      <c r="B86" s="23" t="s">
        <v>179</v>
      </c>
      <c r="C86" s="23" t="s">
        <v>180</v>
      </c>
      <c r="D86" s="14" t="s">
        <v>45</v>
      </c>
      <c r="E86" s="23" t="s">
        <v>25</v>
      </c>
      <c r="F86" s="31">
        <v>0.023159722222222224</v>
      </c>
      <c r="G86" s="31">
        <v>0.023159722222222224</v>
      </c>
      <c r="H86" s="14" t="str">
        <f t="shared" si="3"/>
        <v>4.38/km</v>
      </c>
      <c r="I86" s="15">
        <f t="shared" si="2"/>
        <v>0.005798611111111112</v>
      </c>
      <c r="J86" s="15">
        <f>G86-INDEX($G$5:$G$424,MATCH(D86,$D$5:$D$424,0))</f>
        <v>0.0036689814814814814</v>
      </c>
    </row>
    <row r="87" spans="1:10" ht="15" customHeight="1">
      <c r="A87" s="14">
        <v>83</v>
      </c>
      <c r="B87" s="23" t="s">
        <v>181</v>
      </c>
      <c r="C87" s="23" t="s">
        <v>182</v>
      </c>
      <c r="D87" s="14" t="s">
        <v>33</v>
      </c>
      <c r="E87" s="23" t="s">
        <v>183</v>
      </c>
      <c r="F87" s="31">
        <v>0.02318287037037037</v>
      </c>
      <c r="G87" s="31">
        <v>0.02318287037037037</v>
      </c>
      <c r="H87" s="14" t="str">
        <f aca="true" t="shared" si="4" ref="H87:H150">TEXT(INT((HOUR(G87)*3600+MINUTE(G87)*60+SECOND(G87))/$J$3/60),"0")&amp;"."&amp;TEXT(MOD((HOUR(G87)*3600+MINUTE(G87)*60+SECOND(G87))/$J$3,60),"00")&amp;"/km"</f>
        <v>4.38/km</v>
      </c>
      <c r="I87" s="15">
        <f aca="true" t="shared" si="5" ref="I87:I150">G87-$G$5</f>
        <v>0.005821759259259259</v>
      </c>
      <c r="J87" s="15">
        <f>G87-INDEX($G$5:$G$424,MATCH(D87,$D$5:$D$424,0))</f>
        <v>0.003784722222222224</v>
      </c>
    </row>
    <row r="88" spans="1:10" ht="15" customHeight="1">
      <c r="A88" s="14">
        <v>84</v>
      </c>
      <c r="B88" s="23" t="s">
        <v>184</v>
      </c>
      <c r="C88" s="23" t="s">
        <v>185</v>
      </c>
      <c r="D88" s="14" t="s">
        <v>17</v>
      </c>
      <c r="E88" s="23" t="s">
        <v>186</v>
      </c>
      <c r="F88" s="31">
        <v>0.023240740740740742</v>
      </c>
      <c r="G88" s="31">
        <v>0.023240740740740742</v>
      </c>
      <c r="H88" s="14" t="str">
        <f t="shared" si="4"/>
        <v>4.39/km</v>
      </c>
      <c r="I88" s="15">
        <f t="shared" si="5"/>
        <v>0.0058796296296296305</v>
      </c>
      <c r="J88" s="15">
        <f>G88-INDEX($G$5:$G$424,MATCH(D88,$D$5:$D$424,0))</f>
        <v>0.005023148148148148</v>
      </c>
    </row>
    <row r="89" spans="1:10" ht="15" customHeight="1">
      <c r="A89" s="14">
        <v>85</v>
      </c>
      <c r="B89" s="23" t="s">
        <v>187</v>
      </c>
      <c r="C89" s="23" t="s">
        <v>104</v>
      </c>
      <c r="D89" s="14" t="s">
        <v>114</v>
      </c>
      <c r="E89" s="23" t="s">
        <v>18</v>
      </c>
      <c r="F89" s="31">
        <v>0.023298611111111107</v>
      </c>
      <c r="G89" s="31">
        <v>0.023298611111111107</v>
      </c>
      <c r="H89" s="14" t="str">
        <f t="shared" si="4"/>
        <v>4.40/km</v>
      </c>
      <c r="I89" s="15">
        <f t="shared" si="5"/>
        <v>0.005937499999999995</v>
      </c>
      <c r="J89" s="15">
        <f>G89-INDEX($G$5:$G$424,MATCH(D89,$D$5:$D$424,0))</f>
        <v>0.0017476851851851785</v>
      </c>
    </row>
    <row r="90" spans="1:10" ht="15" customHeight="1">
      <c r="A90" s="14">
        <v>86</v>
      </c>
      <c r="B90" s="23" t="s">
        <v>188</v>
      </c>
      <c r="C90" s="23" t="s">
        <v>16</v>
      </c>
      <c r="D90" s="14" t="s">
        <v>24</v>
      </c>
      <c r="E90" s="23" t="s">
        <v>189</v>
      </c>
      <c r="F90" s="31">
        <v>0.023402777777777783</v>
      </c>
      <c r="G90" s="31">
        <v>0.023402777777777783</v>
      </c>
      <c r="H90" s="14" t="str">
        <f t="shared" si="4"/>
        <v>4.41/km</v>
      </c>
      <c r="I90" s="15">
        <f t="shared" si="5"/>
        <v>0.006041666666666671</v>
      </c>
      <c r="J90" s="15">
        <f>G90-INDEX($G$5:$G$424,MATCH(D90,$D$5:$D$424,0))</f>
        <v>0.004768518518518526</v>
      </c>
    </row>
    <row r="91" spans="1:10" ht="15" customHeight="1">
      <c r="A91" s="14">
        <v>87</v>
      </c>
      <c r="B91" s="23" t="s">
        <v>190</v>
      </c>
      <c r="C91" s="23" t="s">
        <v>165</v>
      </c>
      <c r="D91" s="14" t="s">
        <v>45</v>
      </c>
      <c r="E91" s="23" t="s">
        <v>18</v>
      </c>
      <c r="F91" s="31">
        <v>0.02344907407407407</v>
      </c>
      <c r="G91" s="31">
        <v>0.02344907407407407</v>
      </c>
      <c r="H91" s="14" t="str">
        <f t="shared" si="4"/>
        <v>4.41/km</v>
      </c>
      <c r="I91" s="15">
        <f t="shared" si="5"/>
        <v>0.006087962962962958</v>
      </c>
      <c r="J91" s="15">
        <f>G91-INDEX($G$5:$G$424,MATCH(D91,$D$5:$D$424,0))</f>
        <v>0.003958333333333328</v>
      </c>
    </row>
    <row r="92" spans="1:10" ht="15" customHeight="1">
      <c r="A92" s="14">
        <v>88</v>
      </c>
      <c r="B92" s="23" t="s">
        <v>191</v>
      </c>
      <c r="C92" s="23" t="s">
        <v>71</v>
      </c>
      <c r="D92" s="14" t="s">
        <v>45</v>
      </c>
      <c r="E92" s="23" t="s">
        <v>98</v>
      </c>
      <c r="F92" s="31">
        <v>0.02349537037037037</v>
      </c>
      <c r="G92" s="31">
        <v>0.02349537037037037</v>
      </c>
      <c r="H92" s="14" t="str">
        <f t="shared" si="4"/>
        <v>4.42/km</v>
      </c>
      <c r="I92" s="15">
        <f t="shared" si="5"/>
        <v>0.0061342592592592594</v>
      </c>
      <c r="J92" s="15">
        <f>G92-INDEX($G$5:$G$424,MATCH(D92,$D$5:$D$424,0))</f>
        <v>0.004004629629629629</v>
      </c>
    </row>
    <row r="93" spans="1:10" ht="15" customHeight="1">
      <c r="A93" s="14">
        <v>89</v>
      </c>
      <c r="B93" s="23" t="s">
        <v>192</v>
      </c>
      <c r="C93" s="23" t="s">
        <v>193</v>
      </c>
      <c r="D93" s="14" t="s">
        <v>17</v>
      </c>
      <c r="E93" s="23" t="s">
        <v>194</v>
      </c>
      <c r="F93" s="31">
        <v>0.02351851851851852</v>
      </c>
      <c r="G93" s="31">
        <v>0.02351851851851852</v>
      </c>
      <c r="H93" s="14" t="str">
        <f t="shared" si="4"/>
        <v>4.42/km</v>
      </c>
      <c r="I93" s="15">
        <f t="shared" si="5"/>
        <v>0.006157407407407407</v>
      </c>
      <c r="J93" s="15">
        <f>G93-INDEX($G$5:$G$424,MATCH(D93,$D$5:$D$424,0))</f>
        <v>0.005300925925925924</v>
      </c>
    </row>
    <row r="94" spans="1:10" ht="15" customHeight="1">
      <c r="A94" s="14">
        <v>90</v>
      </c>
      <c r="B94" s="23" t="s">
        <v>195</v>
      </c>
      <c r="C94" s="23" t="s">
        <v>196</v>
      </c>
      <c r="D94" s="14" t="s">
        <v>45</v>
      </c>
      <c r="E94" s="23" t="s">
        <v>194</v>
      </c>
      <c r="F94" s="31">
        <v>0.023541666666666666</v>
      </c>
      <c r="G94" s="31">
        <v>0.023541666666666666</v>
      </c>
      <c r="H94" s="14" t="str">
        <f t="shared" si="4"/>
        <v>4.43/km</v>
      </c>
      <c r="I94" s="15">
        <f t="shared" si="5"/>
        <v>0.006180555555555554</v>
      </c>
      <c r="J94" s="15">
        <f>G94-INDEX($G$5:$G$424,MATCH(D94,$D$5:$D$424,0))</f>
        <v>0.004050925925925923</v>
      </c>
    </row>
    <row r="95" spans="1:10" ht="15" customHeight="1">
      <c r="A95" s="14">
        <v>91</v>
      </c>
      <c r="B95" s="23" t="s">
        <v>197</v>
      </c>
      <c r="C95" s="23" t="s">
        <v>16</v>
      </c>
      <c r="D95" s="14" t="s">
        <v>24</v>
      </c>
      <c r="E95" s="23" t="s">
        <v>92</v>
      </c>
      <c r="F95" s="31">
        <v>0.023657407407407408</v>
      </c>
      <c r="G95" s="31">
        <v>0.023657407407407408</v>
      </c>
      <c r="H95" s="14" t="str">
        <f t="shared" si="4"/>
        <v>4.44/km</v>
      </c>
      <c r="I95" s="15">
        <f t="shared" si="5"/>
        <v>0.006296296296296296</v>
      </c>
      <c r="J95" s="15">
        <f>G95-INDEX($G$5:$G$424,MATCH(D95,$D$5:$D$424,0))</f>
        <v>0.005023148148148152</v>
      </c>
    </row>
    <row r="96" spans="1:10" ht="15" customHeight="1">
      <c r="A96" s="14">
        <v>92</v>
      </c>
      <c r="B96" s="23" t="s">
        <v>198</v>
      </c>
      <c r="C96" s="23" t="s">
        <v>57</v>
      </c>
      <c r="D96" s="14" t="s">
        <v>24</v>
      </c>
      <c r="E96" s="23" t="s">
        <v>18</v>
      </c>
      <c r="F96" s="31">
        <v>0.023668981481481485</v>
      </c>
      <c r="G96" s="31">
        <v>0.023668981481481485</v>
      </c>
      <c r="H96" s="14" t="str">
        <f t="shared" si="4"/>
        <v>4.44/km</v>
      </c>
      <c r="I96" s="15">
        <f t="shared" si="5"/>
        <v>0.006307870370370373</v>
      </c>
      <c r="J96" s="15">
        <f>G96-INDEX($G$5:$G$424,MATCH(D96,$D$5:$D$424,0))</f>
        <v>0.005034722222222229</v>
      </c>
    </row>
    <row r="97" spans="1:10" ht="15" customHeight="1">
      <c r="A97" s="14">
        <v>93</v>
      </c>
      <c r="B97" s="23" t="s">
        <v>199</v>
      </c>
      <c r="C97" s="23" t="s">
        <v>121</v>
      </c>
      <c r="D97" s="14" t="s">
        <v>24</v>
      </c>
      <c r="E97" s="23" t="s">
        <v>18</v>
      </c>
      <c r="F97" s="31">
        <v>0.023715277777777776</v>
      </c>
      <c r="G97" s="31">
        <v>0.023715277777777776</v>
      </c>
      <c r="H97" s="14" t="str">
        <f t="shared" si="4"/>
        <v>4.45/km</v>
      </c>
      <c r="I97" s="15">
        <f t="shared" si="5"/>
        <v>0.006354166666666664</v>
      </c>
      <c r="J97" s="15">
        <f>G97-INDEX($G$5:$G$424,MATCH(D97,$D$5:$D$424,0))</f>
        <v>0.005081018518518519</v>
      </c>
    </row>
    <row r="98" spans="1:10" ht="15" customHeight="1">
      <c r="A98" s="14">
        <v>94</v>
      </c>
      <c r="B98" s="23" t="s">
        <v>71</v>
      </c>
      <c r="C98" s="23" t="s">
        <v>16</v>
      </c>
      <c r="D98" s="14" t="s">
        <v>45</v>
      </c>
      <c r="E98" s="23" t="s">
        <v>92</v>
      </c>
      <c r="F98" s="31">
        <v>0.02372685185185185</v>
      </c>
      <c r="G98" s="31">
        <v>0.02372685185185185</v>
      </c>
      <c r="H98" s="14" t="str">
        <f t="shared" si="4"/>
        <v>4.45/km</v>
      </c>
      <c r="I98" s="15">
        <f t="shared" si="5"/>
        <v>0.006365740740740738</v>
      </c>
      <c r="J98" s="15">
        <f>G98-INDEX($G$5:$G$424,MATCH(D98,$D$5:$D$424,0))</f>
        <v>0.004236111111111107</v>
      </c>
    </row>
    <row r="99" spans="1:10" ht="15" customHeight="1">
      <c r="A99" s="14">
        <v>95</v>
      </c>
      <c r="B99" s="23" t="s">
        <v>200</v>
      </c>
      <c r="C99" s="23" t="s">
        <v>126</v>
      </c>
      <c r="D99" s="14" t="s">
        <v>24</v>
      </c>
      <c r="E99" s="23" t="s">
        <v>201</v>
      </c>
      <c r="F99" s="31">
        <v>0.023761574074074074</v>
      </c>
      <c r="G99" s="31">
        <v>0.023761574074074074</v>
      </c>
      <c r="H99" s="14" t="str">
        <f t="shared" si="4"/>
        <v>4.45/km</v>
      </c>
      <c r="I99" s="15">
        <f t="shared" si="5"/>
        <v>0.006400462962962962</v>
      </c>
      <c r="J99" s="15">
        <f>G99-INDEX($G$5:$G$424,MATCH(D99,$D$5:$D$424,0))</f>
        <v>0.005127314814814817</v>
      </c>
    </row>
    <row r="100" spans="1:10" ht="15" customHeight="1">
      <c r="A100" s="14">
        <v>96</v>
      </c>
      <c r="B100" s="23" t="s">
        <v>202</v>
      </c>
      <c r="C100" s="23" t="s">
        <v>203</v>
      </c>
      <c r="D100" s="14" t="s">
        <v>72</v>
      </c>
      <c r="E100" s="23" t="s">
        <v>58</v>
      </c>
      <c r="F100" s="31">
        <v>0.02378472222222222</v>
      </c>
      <c r="G100" s="31">
        <v>0.02378472222222222</v>
      </c>
      <c r="H100" s="14" t="str">
        <f t="shared" si="4"/>
        <v>4.45/km</v>
      </c>
      <c r="I100" s="15">
        <f t="shared" si="5"/>
        <v>0.006423611111111109</v>
      </c>
      <c r="J100" s="15">
        <f>G100-INDEX($G$5:$G$424,MATCH(D100,$D$5:$D$424,0))</f>
        <v>0.003391203703703702</v>
      </c>
    </row>
    <row r="101" spans="1:10" ht="15" customHeight="1">
      <c r="A101" s="14">
        <v>97</v>
      </c>
      <c r="B101" s="23" t="s">
        <v>204</v>
      </c>
      <c r="C101" s="23" t="s">
        <v>51</v>
      </c>
      <c r="D101" s="14" t="s">
        <v>45</v>
      </c>
      <c r="E101" s="23" t="s">
        <v>92</v>
      </c>
      <c r="F101" s="31">
        <v>0.02378472222222222</v>
      </c>
      <c r="G101" s="31">
        <v>0.02378472222222222</v>
      </c>
      <c r="H101" s="14" t="str">
        <f t="shared" si="4"/>
        <v>4.45/km</v>
      </c>
      <c r="I101" s="15">
        <f t="shared" si="5"/>
        <v>0.006423611111111109</v>
      </c>
      <c r="J101" s="15">
        <f>G101-INDEX($G$5:$G$424,MATCH(D101,$D$5:$D$424,0))</f>
        <v>0.0042939814814814785</v>
      </c>
    </row>
    <row r="102" spans="1:10" ht="15" customHeight="1">
      <c r="A102" s="14">
        <v>98</v>
      </c>
      <c r="B102" s="23" t="s">
        <v>205</v>
      </c>
      <c r="C102" s="23" t="s">
        <v>180</v>
      </c>
      <c r="D102" s="14" t="s">
        <v>45</v>
      </c>
      <c r="E102" s="23" t="s">
        <v>92</v>
      </c>
      <c r="F102" s="31">
        <v>0.023807870370370368</v>
      </c>
      <c r="G102" s="31">
        <v>0.023807870370370368</v>
      </c>
      <c r="H102" s="14" t="str">
        <f t="shared" si="4"/>
        <v>4.46/km</v>
      </c>
      <c r="I102" s="15">
        <f t="shared" si="5"/>
        <v>0.006446759259259256</v>
      </c>
      <c r="J102" s="15">
        <f>G102-INDEX($G$5:$G$424,MATCH(D102,$D$5:$D$424,0))</f>
        <v>0.004317129629629626</v>
      </c>
    </row>
    <row r="103" spans="1:10" ht="15" customHeight="1">
      <c r="A103" s="14">
        <v>99</v>
      </c>
      <c r="B103" s="23" t="s">
        <v>206</v>
      </c>
      <c r="C103" s="23" t="s">
        <v>180</v>
      </c>
      <c r="D103" s="14" t="s">
        <v>72</v>
      </c>
      <c r="E103" s="23" t="s">
        <v>92</v>
      </c>
      <c r="F103" s="31">
        <v>0.023819444444444445</v>
      </c>
      <c r="G103" s="31">
        <v>0.023819444444444445</v>
      </c>
      <c r="H103" s="14" t="str">
        <f t="shared" si="4"/>
        <v>4.46/km</v>
      </c>
      <c r="I103" s="15">
        <f t="shared" si="5"/>
        <v>0.006458333333333333</v>
      </c>
      <c r="J103" s="15">
        <f>G103-INDEX($G$5:$G$424,MATCH(D103,$D$5:$D$424,0))</f>
        <v>0.003425925925925926</v>
      </c>
    </row>
    <row r="104" spans="1:10" ht="15" customHeight="1">
      <c r="A104" s="14">
        <v>100</v>
      </c>
      <c r="B104" s="23" t="s">
        <v>207</v>
      </c>
      <c r="C104" s="23" t="s">
        <v>208</v>
      </c>
      <c r="D104" s="14" t="s">
        <v>72</v>
      </c>
      <c r="E104" s="23" t="s">
        <v>209</v>
      </c>
      <c r="F104" s="31">
        <v>0.023854166666666666</v>
      </c>
      <c r="G104" s="31">
        <v>0.023854166666666666</v>
      </c>
      <c r="H104" s="14" t="str">
        <f t="shared" si="4"/>
        <v>4.46/km</v>
      </c>
      <c r="I104" s="15">
        <f t="shared" si="5"/>
        <v>0.006493055555555554</v>
      </c>
      <c r="J104" s="15">
        <f>G104-INDEX($G$5:$G$424,MATCH(D104,$D$5:$D$424,0))</f>
        <v>0.0034606481481481467</v>
      </c>
    </row>
    <row r="105" spans="1:10" ht="15" customHeight="1">
      <c r="A105" s="14">
        <v>101</v>
      </c>
      <c r="B105" s="23" t="s">
        <v>210</v>
      </c>
      <c r="C105" s="23" t="s">
        <v>107</v>
      </c>
      <c r="D105" s="14" t="s">
        <v>24</v>
      </c>
      <c r="E105" s="23" t="s">
        <v>211</v>
      </c>
      <c r="F105" s="31">
        <v>0.023854166666666666</v>
      </c>
      <c r="G105" s="31">
        <v>0.023854166666666666</v>
      </c>
      <c r="H105" s="14" t="str">
        <f t="shared" si="4"/>
        <v>4.46/km</v>
      </c>
      <c r="I105" s="15">
        <f t="shared" si="5"/>
        <v>0.006493055555555554</v>
      </c>
      <c r="J105" s="15">
        <f>G105-INDEX($G$5:$G$424,MATCH(D105,$D$5:$D$424,0))</f>
        <v>0.005219907407407409</v>
      </c>
    </row>
    <row r="106" spans="1:10" ht="15" customHeight="1">
      <c r="A106" s="14">
        <v>102</v>
      </c>
      <c r="B106" s="23" t="s">
        <v>212</v>
      </c>
      <c r="C106" s="23" t="s">
        <v>121</v>
      </c>
      <c r="D106" s="14" t="s">
        <v>24</v>
      </c>
      <c r="E106" s="23" t="s">
        <v>25</v>
      </c>
      <c r="F106" s="31">
        <v>0.023854166666666666</v>
      </c>
      <c r="G106" s="31">
        <v>0.023854166666666666</v>
      </c>
      <c r="H106" s="14" t="str">
        <f t="shared" si="4"/>
        <v>4.46/km</v>
      </c>
      <c r="I106" s="15">
        <f t="shared" si="5"/>
        <v>0.006493055555555554</v>
      </c>
      <c r="J106" s="15">
        <f>G106-INDEX($G$5:$G$424,MATCH(D106,$D$5:$D$424,0))</f>
        <v>0.005219907407407409</v>
      </c>
    </row>
    <row r="107" spans="1:10" ht="15" customHeight="1">
      <c r="A107" s="14">
        <v>103</v>
      </c>
      <c r="B107" s="23" t="s">
        <v>213</v>
      </c>
      <c r="C107" s="23" t="s">
        <v>214</v>
      </c>
      <c r="D107" s="14" t="s">
        <v>72</v>
      </c>
      <c r="E107" s="23" t="s">
        <v>18</v>
      </c>
      <c r="F107" s="31">
        <v>0.023877314814814813</v>
      </c>
      <c r="G107" s="31">
        <v>0.023877314814814813</v>
      </c>
      <c r="H107" s="14" t="str">
        <f t="shared" si="4"/>
        <v>4.47/km</v>
      </c>
      <c r="I107" s="15">
        <f t="shared" si="5"/>
        <v>0.006516203703703701</v>
      </c>
      <c r="J107" s="15">
        <f>G107-INDEX($G$5:$G$424,MATCH(D107,$D$5:$D$424,0))</f>
        <v>0.003483796296296294</v>
      </c>
    </row>
    <row r="108" spans="1:10" ht="15" customHeight="1">
      <c r="A108" s="33">
        <v>104</v>
      </c>
      <c r="B108" s="34" t="s">
        <v>215</v>
      </c>
      <c r="C108" s="34" t="s">
        <v>216</v>
      </c>
      <c r="D108" s="33" t="s">
        <v>33</v>
      </c>
      <c r="E108" s="34" t="s">
        <v>572</v>
      </c>
      <c r="F108" s="35">
        <v>0.023912037037037034</v>
      </c>
      <c r="G108" s="35">
        <v>0.023912037037037034</v>
      </c>
      <c r="H108" s="33" t="str">
        <f t="shared" si="4"/>
        <v>4.47/km</v>
      </c>
      <c r="I108" s="36">
        <f t="shared" si="5"/>
        <v>0.006550925925925922</v>
      </c>
      <c r="J108" s="36">
        <f>G108-INDEX($G$5:$G$424,MATCH(D108,$D$5:$D$424,0))</f>
        <v>0.004513888888888887</v>
      </c>
    </row>
    <row r="109" spans="1:10" ht="15" customHeight="1">
      <c r="A109" s="33">
        <v>105</v>
      </c>
      <c r="B109" s="34" t="s">
        <v>217</v>
      </c>
      <c r="C109" s="34" t="s">
        <v>218</v>
      </c>
      <c r="D109" s="33" t="s">
        <v>95</v>
      </c>
      <c r="E109" s="34" t="s">
        <v>572</v>
      </c>
      <c r="F109" s="35">
        <v>0.02398148148148148</v>
      </c>
      <c r="G109" s="35">
        <v>0.02398148148148148</v>
      </c>
      <c r="H109" s="33" t="str">
        <f t="shared" si="4"/>
        <v>4.48/km</v>
      </c>
      <c r="I109" s="36">
        <f t="shared" si="5"/>
        <v>0.006620370370370367</v>
      </c>
      <c r="J109" s="36">
        <f>G109-INDEX($G$5:$G$424,MATCH(D109,$D$5:$D$424,0))</f>
        <v>0.003101851851851852</v>
      </c>
    </row>
    <row r="110" spans="1:10" ht="15" customHeight="1">
      <c r="A110" s="14">
        <v>106</v>
      </c>
      <c r="B110" s="23" t="s">
        <v>219</v>
      </c>
      <c r="C110" s="23" t="s">
        <v>220</v>
      </c>
      <c r="D110" s="14" t="s">
        <v>24</v>
      </c>
      <c r="E110" s="23" t="s">
        <v>92</v>
      </c>
      <c r="F110" s="31">
        <v>0.024050925925925924</v>
      </c>
      <c r="G110" s="31">
        <v>0.024050925925925924</v>
      </c>
      <c r="H110" s="14" t="str">
        <f t="shared" si="4"/>
        <v>4.49/km</v>
      </c>
      <c r="I110" s="15">
        <f t="shared" si="5"/>
        <v>0.006689814814814812</v>
      </c>
      <c r="J110" s="15">
        <f>G110-INDEX($G$5:$G$424,MATCH(D110,$D$5:$D$424,0))</f>
        <v>0.005416666666666667</v>
      </c>
    </row>
    <row r="111" spans="1:10" ht="15" customHeight="1">
      <c r="A111" s="14">
        <v>107</v>
      </c>
      <c r="B111" s="23" t="s">
        <v>221</v>
      </c>
      <c r="C111" s="23" t="s">
        <v>218</v>
      </c>
      <c r="D111" s="14" t="s">
        <v>222</v>
      </c>
      <c r="E111" s="23" t="s">
        <v>98</v>
      </c>
      <c r="F111" s="31">
        <v>0.02415509259259259</v>
      </c>
      <c r="G111" s="31">
        <v>0.02415509259259259</v>
      </c>
      <c r="H111" s="14" t="str">
        <f t="shared" si="4"/>
        <v>4.50/km</v>
      </c>
      <c r="I111" s="15">
        <f t="shared" si="5"/>
        <v>0.006793981481481477</v>
      </c>
      <c r="J111" s="15">
        <f>G111-INDEX($G$5:$G$424,MATCH(D111,$D$5:$D$424,0))</f>
        <v>0</v>
      </c>
    </row>
    <row r="112" spans="1:10" ht="15" customHeight="1">
      <c r="A112" s="14">
        <v>108</v>
      </c>
      <c r="B112" s="23"/>
      <c r="C112" s="23"/>
      <c r="D112" s="14" t="s">
        <v>222</v>
      </c>
      <c r="E112" s="23"/>
      <c r="F112" s="31">
        <v>0.02415509259259259</v>
      </c>
      <c r="G112" s="31">
        <v>0.02415509259259259</v>
      </c>
      <c r="H112" s="14" t="str">
        <f t="shared" si="4"/>
        <v>4.50/km</v>
      </c>
      <c r="I112" s="15">
        <f t="shared" si="5"/>
        <v>0.006793981481481477</v>
      </c>
      <c r="J112" s="15">
        <f>G112-INDEX($G$5:$G$424,MATCH(D112,$D$5:$D$424,0))</f>
        <v>0</v>
      </c>
    </row>
    <row r="113" spans="1:10" ht="15" customHeight="1">
      <c r="A113" s="14">
        <v>109</v>
      </c>
      <c r="B113" s="23" t="s">
        <v>223</v>
      </c>
      <c r="C113" s="23" t="s">
        <v>107</v>
      </c>
      <c r="D113" s="14" t="s">
        <v>45</v>
      </c>
      <c r="E113" s="23" t="s">
        <v>18</v>
      </c>
      <c r="F113" s="31">
        <v>0.024189814814814817</v>
      </c>
      <c r="G113" s="31">
        <v>0.024189814814814817</v>
      </c>
      <c r="H113" s="14" t="str">
        <f t="shared" si="4"/>
        <v>4.50/km</v>
      </c>
      <c r="I113" s="15">
        <f t="shared" si="5"/>
        <v>0.006828703703703705</v>
      </c>
      <c r="J113" s="15">
        <f>G113-INDEX($G$5:$G$424,MATCH(D113,$D$5:$D$424,0))</f>
        <v>0.004699074074074074</v>
      </c>
    </row>
    <row r="114" spans="1:10" ht="15" customHeight="1">
      <c r="A114" s="14">
        <v>110</v>
      </c>
      <c r="B114" s="23" t="s">
        <v>224</v>
      </c>
      <c r="C114" s="23" t="s">
        <v>12</v>
      </c>
      <c r="D114" s="14" t="s">
        <v>225</v>
      </c>
      <c r="E114" s="23" t="s">
        <v>18</v>
      </c>
      <c r="F114" s="31">
        <v>0.024224537037037034</v>
      </c>
      <c r="G114" s="31">
        <v>0.024224537037037034</v>
      </c>
      <c r="H114" s="14" t="str">
        <f t="shared" si="4"/>
        <v>4.51/km</v>
      </c>
      <c r="I114" s="15">
        <f t="shared" si="5"/>
        <v>0.006863425925925922</v>
      </c>
      <c r="J114" s="15">
        <f>G114-INDEX($G$5:$G$424,MATCH(D114,$D$5:$D$424,0))</f>
        <v>0</v>
      </c>
    </row>
    <row r="115" spans="1:10" ht="15" customHeight="1">
      <c r="A115" s="14">
        <v>111</v>
      </c>
      <c r="B115" s="23" t="s">
        <v>226</v>
      </c>
      <c r="C115" s="23" t="s">
        <v>227</v>
      </c>
      <c r="D115" s="14" t="s">
        <v>72</v>
      </c>
      <c r="E115" s="23" t="s">
        <v>92</v>
      </c>
      <c r="F115" s="31">
        <v>0.024270833333333335</v>
      </c>
      <c r="G115" s="31">
        <v>0.024270833333333335</v>
      </c>
      <c r="H115" s="14" t="str">
        <f t="shared" si="4"/>
        <v>4.51/km</v>
      </c>
      <c r="I115" s="15">
        <f t="shared" si="5"/>
        <v>0.006909722222222223</v>
      </c>
      <c r="J115" s="15">
        <f>G115-INDEX($G$5:$G$424,MATCH(D115,$D$5:$D$424,0))</f>
        <v>0.003877314814814816</v>
      </c>
    </row>
    <row r="116" spans="1:10" ht="15" customHeight="1">
      <c r="A116" s="14">
        <v>112</v>
      </c>
      <c r="B116" s="23" t="s">
        <v>228</v>
      </c>
      <c r="C116" s="23" t="s">
        <v>79</v>
      </c>
      <c r="D116" s="14" t="s">
        <v>45</v>
      </c>
      <c r="E116" s="23" t="s">
        <v>194</v>
      </c>
      <c r="F116" s="31">
        <v>0.024293981481481482</v>
      </c>
      <c r="G116" s="31">
        <v>0.024293981481481482</v>
      </c>
      <c r="H116" s="14" t="str">
        <f t="shared" si="4"/>
        <v>4.52/km</v>
      </c>
      <c r="I116" s="15">
        <f t="shared" si="5"/>
        <v>0.0069328703703703705</v>
      </c>
      <c r="J116" s="15">
        <f>G116-INDEX($G$5:$G$424,MATCH(D116,$D$5:$D$424,0))</f>
        <v>0.00480324074074074</v>
      </c>
    </row>
    <row r="117" spans="1:10" ht="15" customHeight="1">
      <c r="A117" s="14">
        <v>113</v>
      </c>
      <c r="B117" s="23" t="s">
        <v>141</v>
      </c>
      <c r="C117" s="23" t="s">
        <v>229</v>
      </c>
      <c r="D117" s="14" t="s">
        <v>17</v>
      </c>
      <c r="E117" s="23" t="s">
        <v>18</v>
      </c>
      <c r="F117" s="31">
        <v>0.024340277777777777</v>
      </c>
      <c r="G117" s="31">
        <v>0.024340277777777777</v>
      </c>
      <c r="H117" s="14" t="str">
        <f t="shared" si="4"/>
        <v>4.52/km</v>
      </c>
      <c r="I117" s="15">
        <f t="shared" si="5"/>
        <v>0.006979166666666665</v>
      </c>
      <c r="J117" s="15">
        <f>G117-INDEX($G$5:$G$424,MATCH(D117,$D$5:$D$424,0))</f>
        <v>0.006122685185185182</v>
      </c>
    </row>
    <row r="118" spans="1:10" ht="15" customHeight="1">
      <c r="A118" s="14">
        <v>114</v>
      </c>
      <c r="B118" s="23" t="s">
        <v>230</v>
      </c>
      <c r="C118" s="23" t="s">
        <v>231</v>
      </c>
      <c r="D118" s="14" t="s">
        <v>232</v>
      </c>
      <c r="E118" s="23" t="s">
        <v>98</v>
      </c>
      <c r="F118" s="31">
        <v>0.024375000000000004</v>
      </c>
      <c r="G118" s="31">
        <v>0.024375000000000004</v>
      </c>
      <c r="H118" s="14" t="str">
        <f t="shared" si="4"/>
        <v>4.53/km</v>
      </c>
      <c r="I118" s="15">
        <f t="shared" si="5"/>
        <v>0.007013888888888892</v>
      </c>
      <c r="J118" s="15">
        <f>G118-INDEX($G$5:$G$424,MATCH(D118,$D$5:$D$424,0))</f>
        <v>0</v>
      </c>
    </row>
    <row r="119" spans="1:10" ht="15" customHeight="1">
      <c r="A119" s="33">
        <v>115</v>
      </c>
      <c r="B119" s="34" t="s">
        <v>233</v>
      </c>
      <c r="C119" s="34" t="s">
        <v>234</v>
      </c>
      <c r="D119" s="33" t="s">
        <v>95</v>
      </c>
      <c r="E119" s="34" t="s">
        <v>572</v>
      </c>
      <c r="F119" s="35">
        <v>0.024398148148148145</v>
      </c>
      <c r="G119" s="35">
        <v>0.024398148148148145</v>
      </c>
      <c r="H119" s="33" t="str">
        <f t="shared" si="4"/>
        <v>4.53/km</v>
      </c>
      <c r="I119" s="36">
        <f t="shared" si="5"/>
        <v>0.007037037037037033</v>
      </c>
      <c r="J119" s="36">
        <f>G119-INDEX($G$5:$G$424,MATCH(D119,$D$5:$D$424,0))</f>
        <v>0.003518518518518518</v>
      </c>
    </row>
    <row r="120" spans="1:10" ht="15" customHeight="1">
      <c r="A120" s="14">
        <v>116</v>
      </c>
      <c r="B120" s="23" t="s">
        <v>235</v>
      </c>
      <c r="C120" s="23" t="s">
        <v>236</v>
      </c>
      <c r="D120" s="14" t="s">
        <v>33</v>
      </c>
      <c r="E120" s="23" t="s">
        <v>209</v>
      </c>
      <c r="F120" s="31">
        <v>0.024398148148148145</v>
      </c>
      <c r="G120" s="31">
        <v>0.024398148148148145</v>
      </c>
      <c r="H120" s="14" t="str">
        <f t="shared" si="4"/>
        <v>4.53/km</v>
      </c>
      <c r="I120" s="15">
        <f t="shared" si="5"/>
        <v>0.007037037037037033</v>
      </c>
      <c r="J120" s="15">
        <f>G120-INDEX($G$5:$G$424,MATCH(D120,$D$5:$D$424,0))</f>
        <v>0.0049999999999999975</v>
      </c>
    </row>
    <row r="121" spans="1:10" ht="15" customHeight="1">
      <c r="A121" s="14">
        <v>117</v>
      </c>
      <c r="B121" s="23" t="s">
        <v>237</v>
      </c>
      <c r="C121" s="23" t="s">
        <v>238</v>
      </c>
      <c r="D121" s="14" t="s">
        <v>239</v>
      </c>
      <c r="E121" s="23" t="s">
        <v>92</v>
      </c>
      <c r="F121" s="31">
        <v>0.024479166666666666</v>
      </c>
      <c r="G121" s="31">
        <v>0.024479166666666666</v>
      </c>
      <c r="H121" s="14" t="str">
        <f t="shared" si="4"/>
        <v>4.54/km</v>
      </c>
      <c r="I121" s="15">
        <f t="shared" si="5"/>
        <v>0.0071180555555555546</v>
      </c>
      <c r="J121" s="15">
        <f>G121-INDEX($G$5:$G$424,MATCH(D121,$D$5:$D$424,0))</f>
        <v>0</v>
      </c>
    </row>
    <row r="122" spans="1:10" ht="15" customHeight="1">
      <c r="A122" s="14">
        <v>118</v>
      </c>
      <c r="B122" s="23" t="s">
        <v>240</v>
      </c>
      <c r="C122" s="23" t="s">
        <v>241</v>
      </c>
      <c r="D122" s="14" t="s">
        <v>225</v>
      </c>
      <c r="E122" s="23" t="s">
        <v>242</v>
      </c>
      <c r="F122" s="31">
        <v>0.024525462962962968</v>
      </c>
      <c r="G122" s="31">
        <v>0.024525462962962968</v>
      </c>
      <c r="H122" s="14" t="str">
        <f t="shared" si="4"/>
        <v>4.54/km</v>
      </c>
      <c r="I122" s="15">
        <f t="shared" si="5"/>
        <v>0.007164351851851856</v>
      </c>
      <c r="J122" s="15">
        <f>G122-INDEX($G$5:$G$424,MATCH(D122,$D$5:$D$424,0))</f>
        <v>0.00030092592592593365</v>
      </c>
    </row>
    <row r="123" spans="1:10" ht="15" customHeight="1">
      <c r="A123" s="14">
        <v>119</v>
      </c>
      <c r="B123" s="23" t="s">
        <v>243</v>
      </c>
      <c r="C123" s="23" t="s">
        <v>244</v>
      </c>
      <c r="D123" s="14" t="s">
        <v>13</v>
      </c>
      <c r="E123" s="23" t="s">
        <v>18</v>
      </c>
      <c r="F123" s="31">
        <v>0.024537037037037038</v>
      </c>
      <c r="G123" s="31">
        <v>0.024537037037037038</v>
      </c>
      <c r="H123" s="14" t="str">
        <f t="shared" si="4"/>
        <v>4.54/km</v>
      </c>
      <c r="I123" s="15">
        <f t="shared" si="5"/>
        <v>0.007175925925925926</v>
      </c>
      <c r="J123" s="15">
        <f>G123-INDEX($G$5:$G$424,MATCH(D123,$D$5:$D$424,0))</f>
        <v>0.007175925925925926</v>
      </c>
    </row>
    <row r="124" spans="1:10" ht="15" customHeight="1">
      <c r="A124" s="14">
        <v>120</v>
      </c>
      <c r="B124" s="23" t="s">
        <v>245</v>
      </c>
      <c r="C124" s="23" t="s">
        <v>246</v>
      </c>
      <c r="D124" s="14" t="s">
        <v>45</v>
      </c>
      <c r="E124" s="23" t="s">
        <v>189</v>
      </c>
      <c r="F124" s="31">
        <v>0.024548611111111115</v>
      </c>
      <c r="G124" s="31">
        <v>0.024548611111111115</v>
      </c>
      <c r="H124" s="14" t="str">
        <f t="shared" si="4"/>
        <v>4.55/km</v>
      </c>
      <c r="I124" s="15">
        <f t="shared" si="5"/>
        <v>0.007187500000000003</v>
      </c>
      <c r="J124" s="15">
        <f>G124-INDEX($G$5:$G$424,MATCH(D124,$D$5:$D$424,0))</f>
        <v>0.005057870370370372</v>
      </c>
    </row>
    <row r="125" spans="1:10" ht="15" customHeight="1">
      <c r="A125" s="33">
        <v>121</v>
      </c>
      <c r="B125" s="34" t="s">
        <v>247</v>
      </c>
      <c r="C125" s="34" t="s">
        <v>51</v>
      </c>
      <c r="D125" s="33" t="s">
        <v>24</v>
      </c>
      <c r="E125" s="34" t="s">
        <v>572</v>
      </c>
      <c r="F125" s="35">
        <v>0.024560185185185185</v>
      </c>
      <c r="G125" s="35">
        <v>0.024560185185185185</v>
      </c>
      <c r="H125" s="33" t="str">
        <f t="shared" si="4"/>
        <v>4.55/km</v>
      </c>
      <c r="I125" s="36">
        <f t="shared" si="5"/>
        <v>0.007199074074074073</v>
      </c>
      <c r="J125" s="36">
        <f>G125-INDEX($G$5:$G$424,MATCH(D125,$D$5:$D$424,0))</f>
        <v>0.005925925925925928</v>
      </c>
    </row>
    <row r="126" spans="1:10" ht="15" customHeight="1">
      <c r="A126" s="14">
        <v>122</v>
      </c>
      <c r="B126" s="23" t="s">
        <v>248</v>
      </c>
      <c r="C126" s="23" t="s">
        <v>51</v>
      </c>
      <c r="D126" s="14" t="s">
        <v>24</v>
      </c>
      <c r="E126" s="23" t="s">
        <v>92</v>
      </c>
      <c r="F126" s="31">
        <v>0.024641203703703703</v>
      </c>
      <c r="G126" s="31">
        <v>0.024641203703703703</v>
      </c>
      <c r="H126" s="14" t="str">
        <f t="shared" si="4"/>
        <v>4.56/km</v>
      </c>
      <c r="I126" s="15">
        <f t="shared" si="5"/>
        <v>0.0072800925925925915</v>
      </c>
      <c r="J126" s="15">
        <f>G126-INDEX($G$5:$G$424,MATCH(D126,$D$5:$D$424,0))</f>
        <v>0.006006944444444447</v>
      </c>
    </row>
    <row r="127" spans="1:10" ht="15" customHeight="1">
      <c r="A127" s="14">
        <v>123</v>
      </c>
      <c r="B127" s="23" t="s">
        <v>249</v>
      </c>
      <c r="C127" s="23" t="s">
        <v>250</v>
      </c>
      <c r="D127" s="14" t="s">
        <v>225</v>
      </c>
      <c r="E127" s="23" t="s">
        <v>211</v>
      </c>
      <c r="F127" s="31">
        <v>0.024652777777777777</v>
      </c>
      <c r="G127" s="31">
        <v>0.024652777777777777</v>
      </c>
      <c r="H127" s="14" t="str">
        <f t="shared" si="4"/>
        <v>4.56/km</v>
      </c>
      <c r="I127" s="15">
        <f t="shared" si="5"/>
        <v>0.007291666666666665</v>
      </c>
      <c r="J127" s="15">
        <f>G127-INDEX($G$5:$G$424,MATCH(D127,$D$5:$D$424,0))</f>
        <v>0.0004282407407407429</v>
      </c>
    </row>
    <row r="128" spans="1:10" ht="15" customHeight="1">
      <c r="A128" s="14">
        <v>124</v>
      </c>
      <c r="B128" s="23" t="s">
        <v>251</v>
      </c>
      <c r="C128" s="23" t="s">
        <v>234</v>
      </c>
      <c r="D128" s="14" t="s">
        <v>157</v>
      </c>
      <c r="E128" s="23" t="s">
        <v>252</v>
      </c>
      <c r="F128" s="31">
        <v>0.024652777777777777</v>
      </c>
      <c r="G128" s="31">
        <v>0.024652777777777777</v>
      </c>
      <c r="H128" s="14" t="str">
        <f t="shared" si="4"/>
        <v>4.56/km</v>
      </c>
      <c r="I128" s="15">
        <f t="shared" si="5"/>
        <v>0.007291666666666665</v>
      </c>
      <c r="J128" s="15">
        <f>G128-INDEX($G$5:$G$424,MATCH(D128,$D$5:$D$424,0))</f>
        <v>0.0022337962962962962</v>
      </c>
    </row>
    <row r="129" spans="1:10" ht="15" customHeight="1">
      <c r="A129" s="14">
        <v>125</v>
      </c>
      <c r="B129" s="23" t="s">
        <v>253</v>
      </c>
      <c r="C129" s="23" t="s">
        <v>57</v>
      </c>
      <c r="D129" s="14" t="s">
        <v>72</v>
      </c>
      <c r="E129" s="23" t="s">
        <v>92</v>
      </c>
      <c r="F129" s="31">
        <v>0.02466435185185185</v>
      </c>
      <c r="G129" s="31">
        <v>0.02466435185185185</v>
      </c>
      <c r="H129" s="14" t="str">
        <f t="shared" si="4"/>
        <v>4.56/km</v>
      </c>
      <c r="I129" s="15">
        <f t="shared" si="5"/>
        <v>0.007303240740740739</v>
      </c>
      <c r="J129" s="15">
        <f>G129-INDEX($G$5:$G$424,MATCH(D129,$D$5:$D$424,0))</f>
        <v>0.004270833333333331</v>
      </c>
    </row>
    <row r="130" spans="1:10" ht="15" customHeight="1">
      <c r="A130" s="14">
        <v>126</v>
      </c>
      <c r="B130" s="23" t="s">
        <v>254</v>
      </c>
      <c r="C130" s="23" t="s">
        <v>255</v>
      </c>
      <c r="D130" s="14" t="s">
        <v>24</v>
      </c>
      <c r="E130" s="23" t="s">
        <v>211</v>
      </c>
      <c r="F130" s="31">
        <v>0.02466435185185185</v>
      </c>
      <c r="G130" s="31">
        <v>0.02466435185185185</v>
      </c>
      <c r="H130" s="14" t="str">
        <f t="shared" si="4"/>
        <v>4.56/km</v>
      </c>
      <c r="I130" s="15">
        <f t="shared" si="5"/>
        <v>0.007303240740740739</v>
      </c>
      <c r="J130" s="15">
        <f>G130-INDEX($G$5:$G$424,MATCH(D130,$D$5:$D$424,0))</f>
        <v>0.006030092592592594</v>
      </c>
    </row>
    <row r="131" spans="1:10" ht="15" customHeight="1">
      <c r="A131" s="14">
        <v>127</v>
      </c>
      <c r="B131" s="23" t="s">
        <v>256</v>
      </c>
      <c r="C131" s="23" t="s">
        <v>16</v>
      </c>
      <c r="D131" s="14" t="s">
        <v>45</v>
      </c>
      <c r="E131" s="23" t="s">
        <v>98</v>
      </c>
      <c r="F131" s="31">
        <v>0.024733796296296295</v>
      </c>
      <c r="G131" s="31">
        <v>0.024733796296296295</v>
      </c>
      <c r="H131" s="14" t="str">
        <f t="shared" si="4"/>
        <v>4.57/km</v>
      </c>
      <c r="I131" s="15">
        <f t="shared" si="5"/>
        <v>0.0073726851851851835</v>
      </c>
      <c r="J131" s="15">
        <f>G131-INDEX($G$5:$G$424,MATCH(D131,$D$5:$D$424,0))</f>
        <v>0.005243055555555553</v>
      </c>
    </row>
    <row r="132" spans="1:10" ht="15" customHeight="1">
      <c r="A132" s="14">
        <v>128</v>
      </c>
      <c r="B132" s="23" t="s">
        <v>257</v>
      </c>
      <c r="C132" s="23" t="s">
        <v>258</v>
      </c>
      <c r="D132" s="14" t="s">
        <v>24</v>
      </c>
      <c r="E132" s="23" t="s">
        <v>92</v>
      </c>
      <c r="F132" s="31">
        <v>0.02476851851851852</v>
      </c>
      <c r="G132" s="31">
        <v>0.02476851851851852</v>
      </c>
      <c r="H132" s="14" t="str">
        <f t="shared" si="4"/>
        <v>4.57/km</v>
      </c>
      <c r="I132" s="15">
        <f t="shared" si="5"/>
        <v>0.007407407407407408</v>
      </c>
      <c r="J132" s="15">
        <f>G132-INDEX($G$5:$G$424,MATCH(D132,$D$5:$D$424,0))</f>
        <v>0.006134259259259263</v>
      </c>
    </row>
    <row r="133" spans="1:10" ht="15" customHeight="1">
      <c r="A133" s="14">
        <v>129</v>
      </c>
      <c r="B133" s="23" t="s">
        <v>259</v>
      </c>
      <c r="C133" s="23" t="s">
        <v>39</v>
      </c>
      <c r="D133" s="14" t="s">
        <v>45</v>
      </c>
      <c r="E133" s="23" t="s">
        <v>144</v>
      </c>
      <c r="F133" s="31">
        <v>0.02476851851851852</v>
      </c>
      <c r="G133" s="31">
        <v>0.02476851851851852</v>
      </c>
      <c r="H133" s="14" t="str">
        <f t="shared" si="4"/>
        <v>4.57/km</v>
      </c>
      <c r="I133" s="15">
        <f t="shared" si="5"/>
        <v>0.007407407407407408</v>
      </c>
      <c r="J133" s="15">
        <f>G133-INDEX($G$5:$G$424,MATCH(D133,$D$5:$D$424,0))</f>
        <v>0.005277777777777777</v>
      </c>
    </row>
    <row r="134" spans="1:10" ht="15" customHeight="1">
      <c r="A134" s="14">
        <v>130</v>
      </c>
      <c r="B134" s="23" t="s">
        <v>260</v>
      </c>
      <c r="C134" s="23" t="s">
        <v>104</v>
      </c>
      <c r="D134" s="14" t="s">
        <v>45</v>
      </c>
      <c r="E134" s="23" t="s">
        <v>98</v>
      </c>
      <c r="F134" s="31">
        <v>0.02476851851851852</v>
      </c>
      <c r="G134" s="31">
        <v>0.02476851851851852</v>
      </c>
      <c r="H134" s="14" t="str">
        <f t="shared" si="4"/>
        <v>4.57/km</v>
      </c>
      <c r="I134" s="15">
        <f t="shared" si="5"/>
        <v>0.007407407407407408</v>
      </c>
      <c r="J134" s="15">
        <f>G134-INDEX($G$5:$G$424,MATCH(D134,$D$5:$D$424,0))</f>
        <v>0.005277777777777777</v>
      </c>
    </row>
    <row r="135" spans="1:10" ht="15" customHeight="1">
      <c r="A135" s="14">
        <v>131</v>
      </c>
      <c r="B135" s="23" t="s">
        <v>261</v>
      </c>
      <c r="C135" s="23" t="s">
        <v>262</v>
      </c>
      <c r="D135" s="14" t="s">
        <v>45</v>
      </c>
      <c r="E135" s="23" t="s">
        <v>263</v>
      </c>
      <c r="F135" s="31">
        <v>0.02478009259259259</v>
      </c>
      <c r="G135" s="31">
        <v>0.02478009259259259</v>
      </c>
      <c r="H135" s="14" t="str">
        <f t="shared" si="4"/>
        <v>4.57/km</v>
      </c>
      <c r="I135" s="15">
        <f t="shared" si="5"/>
        <v>0.007418981481481478</v>
      </c>
      <c r="J135" s="15">
        <f>G135-INDEX($G$5:$G$424,MATCH(D135,$D$5:$D$424,0))</f>
        <v>0.005289351851851847</v>
      </c>
    </row>
    <row r="136" spans="1:10" ht="15" customHeight="1">
      <c r="A136" s="14">
        <v>132</v>
      </c>
      <c r="B136" s="23" t="s">
        <v>264</v>
      </c>
      <c r="C136" s="23" t="s">
        <v>79</v>
      </c>
      <c r="D136" s="14" t="s">
        <v>225</v>
      </c>
      <c r="E136" s="23" t="s">
        <v>144</v>
      </c>
      <c r="F136" s="31">
        <v>0.02478009259259259</v>
      </c>
      <c r="G136" s="31">
        <v>0.02478009259259259</v>
      </c>
      <c r="H136" s="14" t="str">
        <f t="shared" si="4"/>
        <v>4.57/km</v>
      </c>
      <c r="I136" s="15">
        <f t="shared" si="5"/>
        <v>0.007418981481481478</v>
      </c>
      <c r="J136" s="15">
        <f>G136-INDEX($G$5:$G$424,MATCH(D136,$D$5:$D$424,0))</f>
        <v>0.0005555555555555557</v>
      </c>
    </row>
    <row r="137" spans="1:10" ht="15" customHeight="1">
      <c r="A137" s="14">
        <v>133</v>
      </c>
      <c r="B137" s="23" t="s">
        <v>265</v>
      </c>
      <c r="C137" s="23" t="s">
        <v>169</v>
      </c>
      <c r="D137" s="14" t="s">
        <v>13</v>
      </c>
      <c r="E137" s="23" t="s">
        <v>25</v>
      </c>
      <c r="F137" s="31">
        <v>0.02478009259259259</v>
      </c>
      <c r="G137" s="31">
        <v>0.02478009259259259</v>
      </c>
      <c r="H137" s="14" t="str">
        <f t="shared" si="4"/>
        <v>4.57/km</v>
      </c>
      <c r="I137" s="15">
        <f t="shared" si="5"/>
        <v>0.007418981481481478</v>
      </c>
      <c r="J137" s="15">
        <f>G137-INDEX($G$5:$G$424,MATCH(D137,$D$5:$D$424,0))</f>
        <v>0.007418981481481478</v>
      </c>
    </row>
    <row r="138" spans="1:10" ht="15" customHeight="1">
      <c r="A138" s="14">
        <v>134</v>
      </c>
      <c r="B138" s="23" t="s">
        <v>266</v>
      </c>
      <c r="C138" s="23" t="s">
        <v>36</v>
      </c>
      <c r="D138" s="14" t="s">
        <v>45</v>
      </c>
      <c r="E138" s="23" t="s">
        <v>267</v>
      </c>
      <c r="F138" s="31">
        <v>0.024861111111111108</v>
      </c>
      <c r="G138" s="31">
        <v>0.024861111111111108</v>
      </c>
      <c r="H138" s="14" t="str">
        <f t="shared" si="4"/>
        <v>4.58/km</v>
      </c>
      <c r="I138" s="15">
        <f t="shared" si="5"/>
        <v>0.007499999999999996</v>
      </c>
      <c r="J138" s="15">
        <f>G138-INDEX($G$5:$G$424,MATCH(D138,$D$5:$D$424,0))</f>
        <v>0.005370370370370366</v>
      </c>
    </row>
    <row r="139" spans="1:10" ht="15" customHeight="1">
      <c r="A139" s="14">
        <v>135</v>
      </c>
      <c r="B139" s="23" t="s">
        <v>268</v>
      </c>
      <c r="C139" s="23" t="s">
        <v>39</v>
      </c>
      <c r="D139" s="14" t="s">
        <v>45</v>
      </c>
      <c r="E139" s="23" t="s">
        <v>58</v>
      </c>
      <c r="F139" s="31">
        <v>0.02494212962962963</v>
      </c>
      <c r="G139" s="31">
        <v>0.02494212962962963</v>
      </c>
      <c r="H139" s="14" t="str">
        <f t="shared" si="4"/>
        <v>4.59/km</v>
      </c>
      <c r="I139" s="15">
        <f t="shared" si="5"/>
        <v>0.007581018518518518</v>
      </c>
      <c r="J139" s="15">
        <f>G139-INDEX($G$5:$G$424,MATCH(D139,$D$5:$D$424,0))</f>
        <v>0.0054513888888888876</v>
      </c>
    </row>
    <row r="140" spans="1:10" ht="15" customHeight="1">
      <c r="A140" s="14">
        <v>136</v>
      </c>
      <c r="B140" s="23" t="s">
        <v>269</v>
      </c>
      <c r="C140" s="23" t="s">
        <v>216</v>
      </c>
      <c r="D140" s="14" t="s">
        <v>45</v>
      </c>
      <c r="E140" s="23" t="s">
        <v>18</v>
      </c>
      <c r="F140" s="31">
        <v>0.02494212962962963</v>
      </c>
      <c r="G140" s="31">
        <v>0.02494212962962963</v>
      </c>
      <c r="H140" s="14" t="str">
        <f t="shared" si="4"/>
        <v>4.59/km</v>
      </c>
      <c r="I140" s="15">
        <f t="shared" si="5"/>
        <v>0.007581018518518518</v>
      </c>
      <c r="J140" s="15">
        <f>G140-INDEX($G$5:$G$424,MATCH(D140,$D$5:$D$424,0))</f>
        <v>0.0054513888888888876</v>
      </c>
    </row>
    <row r="141" spans="1:10" ht="15" customHeight="1">
      <c r="A141" s="14">
        <v>137</v>
      </c>
      <c r="B141" s="23" t="s">
        <v>270</v>
      </c>
      <c r="C141" s="23" t="s">
        <v>32</v>
      </c>
      <c r="D141" s="14" t="s">
        <v>225</v>
      </c>
      <c r="E141" s="23" t="s">
        <v>18</v>
      </c>
      <c r="F141" s="31">
        <v>0.024999999999999998</v>
      </c>
      <c r="G141" s="31">
        <v>0.024999999999999998</v>
      </c>
      <c r="H141" s="14" t="str">
        <f t="shared" si="4"/>
        <v>5.00/km</v>
      </c>
      <c r="I141" s="15">
        <f t="shared" si="5"/>
        <v>0.007638888888888886</v>
      </c>
      <c r="J141" s="15">
        <f>G141-INDEX($G$5:$G$424,MATCH(D141,$D$5:$D$424,0))</f>
        <v>0.0007754629629629639</v>
      </c>
    </row>
    <row r="142" spans="1:10" ht="15" customHeight="1">
      <c r="A142" s="14">
        <v>138</v>
      </c>
      <c r="B142" s="23" t="s">
        <v>271</v>
      </c>
      <c r="C142" s="23" t="s">
        <v>57</v>
      </c>
      <c r="D142" s="14" t="s">
        <v>13</v>
      </c>
      <c r="E142" s="23" t="s">
        <v>18</v>
      </c>
      <c r="F142" s="31">
        <v>0.024999999999999998</v>
      </c>
      <c r="G142" s="31">
        <v>0.024999999999999998</v>
      </c>
      <c r="H142" s="14" t="str">
        <f t="shared" si="4"/>
        <v>5.00/km</v>
      </c>
      <c r="I142" s="15">
        <f t="shared" si="5"/>
        <v>0.007638888888888886</v>
      </c>
      <c r="J142" s="15">
        <f>G142-INDEX($G$5:$G$424,MATCH(D142,$D$5:$D$424,0))</f>
        <v>0.007638888888888886</v>
      </c>
    </row>
    <row r="143" spans="1:10" ht="15" customHeight="1">
      <c r="A143" s="14">
        <v>139</v>
      </c>
      <c r="B143" s="23" t="s">
        <v>272</v>
      </c>
      <c r="C143" s="23" t="s">
        <v>139</v>
      </c>
      <c r="D143" s="14" t="s">
        <v>45</v>
      </c>
      <c r="E143" s="23" t="s">
        <v>211</v>
      </c>
      <c r="F143" s="31">
        <v>0.025011574074074075</v>
      </c>
      <c r="G143" s="31">
        <v>0.025011574074074075</v>
      </c>
      <c r="H143" s="14" t="str">
        <f t="shared" si="4"/>
        <v>5.00/km</v>
      </c>
      <c r="I143" s="15">
        <f t="shared" si="5"/>
        <v>0.007650462962962963</v>
      </c>
      <c r="J143" s="15">
        <f>G143-INDEX($G$5:$G$424,MATCH(D143,$D$5:$D$424,0))</f>
        <v>0.0055208333333333325</v>
      </c>
    </row>
    <row r="144" spans="1:10" ht="15" customHeight="1">
      <c r="A144" s="14">
        <v>140</v>
      </c>
      <c r="B144" s="23" t="s">
        <v>273</v>
      </c>
      <c r="C144" s="23" t="s">
        <v>107</v>
      </c>
      <c r="D144" s="14" t="s">
        <v>24</v>
      </c>
      <c r="E144" s="23" t="s">
        <v>92</v>
      </c>
      <c r="F144" s="31">
        <v>0.025011574074074075</v>
      </c>
      <c r="G144" s="31">
        <v>0.025011574074074075</v>
      </c>
      <c r="H144" s="14" t="str">
        <f t="shared" si="4"/>
        <v>5.00/km</v>
      </c>
      <c r="I144" s="15">
        <f t="shared" si="5"/>
        <v>0.007650462962962963</v>
      </c>
      <c r="J144" s="15">
        <f>G144-INDEX($G$5:$G$424,MATCH(D144,$D$5:$D$424,0))</f>
        <v>0.006377314814814818</v>
      </c>
    </row>
    <row r="145" spans="1:10" ht="15" customHeight="1">
      <c r="A145" s="14">
        <v>141</v>
      </c>
      <c r="B145" s="23" t="s">
        <v>274</v>
      </c>
      <c r="C145" s="23" t="s">
        <v>79</v>
      </c>
      <c r="D145" s="14" t="s">
        <v>45</v>
      </c>
      <c r="E145" s="23" t="s">
        <v>144</v>
      </c>
      <c r="F145" s="31">
        <v>0.025023148148148145</v>
      </c>
      <c r="G145" s="31">
        <v>0.025023148148148145</v>
      </c>
      <c r="H145" s="14" t="str">
        <f t="shared" si="4"/>
        <v>5.00/km</v>
      </c>
      <c r="I145" s="15">
        <f t="shared" si="5"/>
        <v>0.007662037037037033</v>
      </c>
      <c r="J145" s="15">
        <f>G145-INDEX($G$5:$G$424,MATCH(D145,$D$5:$D$424,0))</f>
        <v>0.0055324074074074026</v>
      </c>
    </row>
    <row r="146" spans="1:10" ht="15" customHeight="1">
      <c r="A146" s="14">
        <v>142</v>
      </c>
      <c r="B146" s="23" t="s">
        <v>275</v>
      </c>
      <c r="C146" s="23" t="s">
        <v>16</v>
      </c>
      <c r="D146" s="14" t="s">
        <v>45</v>
      </c>
      <c r="E146" s="23" t="s">
        <v>276</v>
      </c>
      <c r="F146" s="31">
        <v>0.025057870370370373</v>
      </c>
      <c r="G146" s="31">
        <v>0.025057870370370373</v>
      </c>
      <c r="H146" s="14" t="str">
        <f t="shared" si="4"/>
        <v>5.01/km</v>
      </c>
      <c r="I146" s="15">
        <f t="shared" si="5"/>
        <v>0.007696759259259261</v>
      </c>
      <c r="J146" s="15">
        <f>G146-INDEX($G$5:$G$424,MATCH(D146,$D$5:$D$424,0))</f>
        <v>0.00556712962962963</v>
      </c>
    </row>
    <row r="147" spans="1:10" ht="15" customHeight="1">
      <c r="A147" s="14">
        <v>143</v>
      </c>
      <c r="B147" s="23" t="s">
        <v>277</v>
      </c>
      <c r="C147" s="23" t="s">
        <v>278</v>
      </c>
      <c r="D147" s="14" t="s">
        <v>45</v>
      </c>
      <c r="E147" s="23" t="s">
        <v>98</v>
      </c>
      <c r="F147" s="31">
        <v>0.02511574074074074</v>
      </c>
      <c r="G147" s="31">
        <v>0.02511574074074074</v>
      </c>
      <c r="H147" s="14" t="str">
        <f t="shared" si="4"/>
        <v>5.01/km</v>
      </c>
      <c r="I147" s="15">
        <f t="shared" si="5"/>
        <v>0.007754629629629629</v>
      </c>
      <c r="J147" s="15">
        <f>G147-INDEX($G$5:$G$424,MATCH(D147,$D$5:$D$424,0))</f>
        <v>0.005624999999999998</v>
      </c>
    </row>
    <row r="148" spans="1:10" ht="15" customHeight="1">
      <c r="A148" s="14">
        <v>144</v>
      </c>
      <c r="B148" s="23" t="s">
        <v>279</v>
      </c>
      <c r="C148" s="23" t="s">
        <v>148</v>
      </c>
      <c r="D148" s="14" t="s">
        <v>17</v>
      </c>
      <c r="E148" s="23" t="s">
        <v>98</v>
      </c>
      <c r="F148" s="31">
        <v>0.02515046296296296</v>
      </c>
      <c r="G148" s="31">
        <v>0.02515046296296296</v>
      </c>
      <c r="H148" s="14" t="str">
        <f t="shared" si="4"/>
        <v>5.02/km</v>
      </c>
      <c r="I148" s="15">
        <f t="shared" si="5"/>
        <v>0.007789351851851849</v>
      </c>
      <c r="J148" s="15">
        <f>G148-INDEX($G$5:$G$424,MATCH(D148,$D$5:$D$424,0))</f>
        <v>0.006932870370370367</v>
      </c>
    </row>
    <row r="149" spans="1:10" ht="15" customHeight="1">
      <c r="A149" s="14">
        <v>145</v>
      </c>
      <c r="B149" s="23" t="s">
        <v>280</v>
      </c>
      <c r="C149" s="23" t="s">
        <v>255</v>
      </c>
      <c r="D149" s="14" t="s">
        <v>24</v>
      </c>
      <c r="E149" s="23" t="s">
        <v>25</v>
      </c>
      <c r="F149" s="31">
        <v>0.02517361111111111</v>
      </c>
      <c r="G149" s="31">
        <v>0.02517361111111111</v>
      </c>
      <c r="H149" s="14" t="str">
        <f t="shared" si="4"/>
        <v>5.02/km</v>
      </c>
      <c r="I149" s="15">
        <f t="shared" si="5"/>
        <v>0.0078124999999999965</v>
      </c>
      <c r="J149" s="15">
        <f>G149-INDEX($G$5:$G$424,MATCH(D149,$D$5:$D$424,0))</f>
        <v>0.006539351851851852</v>
      </c>
    </row>
    <row r="150" spans="1:10" ht="15" customHeight="1">
      <c r="A150" s="14">
        <v>146</v>
      </c>
      <c r="B150" s="23" t="s">
        <v>281</v>
      </c>
      <c r="C150" s="23" t="s">
        <v>44</v>
      </c>
      <c r="D150" s="14" t="s">
        <v>24</v>
      </c>
      <c r="E150" s="23" t="s">
        <v>98</v>
      </c>
      <c r="F150" s="31">
        <v>0.025196759259259256</v>
      </c>
      <c r="G150" s="31">
        <v>0.025196759259259256</v>
      </c>
      <c r="H150" s="14" t="str">
        <f t="shared" si="4"/>
        <v>5.02/km</v>
      </c>
      <c r="I150" s="15">
        <f t="shared" si="5"/>
        <v>0.007835648148148144</v>
      </c>
      <c r="J150" s="15">
        <f>G150-INDEX($G$5:$G$424,MATCH(D150,$D$5:$D$424,0))</f>
        <v>0.006562499999999999</v>
      </c>
    </row>
    <row r="151" spans="1:10" ht="15" customHeight="1">
      <c r="A151" s="33">
        <v>147</v>
      </c>
      <c r="B151" s="34" t="s">
        <v>282</v>
      </c>
      <c r="C151" s="34" t="s">
        <v>39</v>
      </c>
      <c r="D151" s="33" t="s">
        <v>45</v>
      </c>
      <c r="E151" s="34" t="s">
        <v>572</v>
      </c>
      <c r="F151" s="35">
        <v>0.025277777777777777</v>
      </c>
      <c r="G151" s="35">
        <v>0.025277777777777777</v>
      </c>
      <c r="H151" s="33" t="str">
        <f aca="true" t="shared" si="6" ref="H151:H214">TEXT(INT((HOUR(G151)*3600+MINUTE(G151)*60+SECOND(G151))/$J$3/60),"0")&amp;"."&amp;TEXT(MOD((HOUR(G151)*3600+MINUTE(G151)*60+SECOND(G151))/$J$3,60),"00")&amp;"/km"</f>
        <v>5.03/km</v>
      </c>
      <c r="I151" s="36">
        <f aca="true" t="shared" si="7" ref="I151:I214">G151-$G$5</f>
        <v>0.007916666666666666</v>
      </c>
      <c r="J151" s="36">
        <f>G151-INDEX($G$5:$G$424,MATCH(D151,$D$5:$D$424,0))</f>
        <v>0.005787037037037035</v>
      </c>
    </row>
    <row r="152" spans="1:10" ht="15" customHeight="1">
      <c r="A152" s="33">
        <v>148</v>
      </c>
      <c r="B152" s="34" t="s">
        <v>283</v>
      </c>
      <c r="C152" s="34" t="s">
        <v>107</v>
      </c>
      <c r="D152" s="33" t="s">
        <v>17</v>
      </c>
      <c r="E152" s="34" t="s">
        <v>572</v>
      </c>
      <c r="F152" s="35">
        <v>0.025277777777777777</v>
      </c>
      <c r="G152" s="35">
        <v>0.025277777777777777</v>
      </c>
      <c r="H152" s="33" t="str">
        <f t="shared" si="6"/>
        <v>5.03/km</v>
      </c>
      <c r="I152" s="36">
        <f t="shared" si="7"/>
        <v>0.007916666666666666</v>
      </c>
      <c r="J152" s="36">
        <f>G152-INDEX($G$5:$G$424,MATCH(D152,$D$5:$D$424,0))</f>
        <v>0.007060185185185183</v>
      </c>
    </row>
    <row r="153" spans="1:10" ht="15" customHeight="1">
      <c r="A153" s="14">
        <v>149</v>
      </c>
      <c r="B153" s="23" t="s">
        <v>284</v>
      </c>
      <c r="C153" s="23" t="s">
        <v>285</v>
      </c>
      <c r="D153" s="14" t="s">
        <v>72</v>
      </c>
      <c r="E153" s="23" t="s">
        <v>286</v>
      </c>
      <c r="F153" s="31">
        <v>0.0253125</v>
      </c>
      <c r="G153" s="31">
        <v>0.0253125</v>
      </c>
      <c r="H153" s="14" t="str">
        <f t="shared" si="6"/>
        <v>5.04/km</v>
      </c>
      <c r="I153" s="15">
        <f t="shared" si="7"/>
        <v>0.00795138888888889</v>
      </c>
      <c r="J153" s="15">
        <f>G153-INDEX($G$5:$G$424,MATCH(D153,$D$5:$D$424,0))</f>
        <v>0.0049189814814814825</v>
      </c>
    </row>
    <row r="154" spans="1:10" ht="15" customHeight="1">
      <c r="A154" s="14">
        <v>150</v>
      </c>
      <c r="B154" s="23" t="s">
        <v>287</v>
      </c>
      <c r="C154" s="23" t="s">
        <v>288</v>
      </c>
      <c r="D154" s="14" t="s">
        <v>157</v>
      </c>
      <c r="E154" s="23" t="s">
        <v>98</v>
      </c>
      <c r="F154" s="31">
        <v>0.02532407407407408</v>
      </c>
      <c r="G154" s="31">
        <v>0.02532407407407408</v>
      </c>
      <c r="H154" s="14" t="str">
        <f t="shared" si="6"/>
        <v>5.04/km</v>
      </c>
      <c r="I154" s="15">
        <f t="shared" si="7"/>
        <v>0.007962962962962967</v>
      </c>
      <c r="J154" s="15">
        <f>G154-INDEX($G$5:$G$424,MATCH(D154,$D$5:$D$424,0))</f>
        <v>0.002905092592592598</v>
      </c>
    </row>
    <row r="155" spans="1:10" ht="15" customHeight="1">
      <c r="A155" s="14">
        <v>151</v>
      </c>
      <c r="B155" s="23" t="s">
        <v>289</v>
      </c>
      <c r="C155" s="23" t="s">
        <v>153</v>
      </c>
      <c r="D155" s="14" t="s">
        <v>45</v>
      </c>
      <c r="E155" s="23" t="s">
        <v>65</v>
      </c>
      <c r="F155" s="31">
        <v>0.02534722222222222</v>
      </c>
      <c r="G155" s="31">
        <v>0.02534722222222222</v>
      </c>
      <c r="H155" s="14" t="str">
        <f t="shared" si="6"/>
        <v>5.04/km</v>
      </c>
      <c r="I155" s="15">
        <f t="shared" si="7"/>
        <v>0.007986111111111107</v>
      </c>
      <c r="J155" s="15">
        <f>G155-INDEX($G$5:$G$424,MATCH(D155,$D$5:$D$424,0))</f>
        <v>0.005856481481481476</v>
      </c>
    </row>
    <row r="156" spans="1:10" ht="15" customHeight="1">
      <c r="A156" s="14">
        <v>152</v>
      </c>
      <c r="B156" s="23" t="s">
        <v>290</v>
      </c>
      <c r="C156" s="23" t="s">
        <v>16</v>
      </c>
      <c r="D156" s="14" t="s">
        <v>45</v>
      </c>
      <c r="E156" s="23" t="s">
        <v>18</v>
      </c>
      <c r="F156" s="31">
        <v>0.025358796296296296</v>
      </c>
      <c r="G156" s="31">
        <v>0.025358796296296296</v>
      </c>
      <c r="H156" s="14" t="str">
        <f t="shared" si="6"/>
        <v>5.04/km</v>
      </c>
      <c r="I156" s="15">
        <f t="shared" si="7"/>
        <v>0.007997685185185184</v>
      </c>
      <c r="J156" s="15">
        <f>G156-INDEX($G$5:$G$424,MATCH(D156,$D$5:$D$424,0))</f>
        <v>0.0058680555555555534</v>
      </c>
    </row>
    <row r="157" spans="1:10" ht="15" customHeight="1">
      <c r="A157" s="14">
        <v>153</v>
      </c>
      <c r="B157" s="23" t="s">
        <v>291</v>
      </c>
      <c r="C157" s="23" t="s">
        <v>292</v>
      </c>
      <c r="D157" s="14" t="s">
        <v>24</v>
      </c>
      <c r="E157" s="23" t="s">
        <v>211</v>
      </c>
      <c r="F157" s="31">
        <v>0.025370370370370366</v>
      </c>
      <c r="G157" s="31">
        <v>0.025370370370370366</v>
      </c>
      <c r="H157" s="14" t="str">
        <f t="shared" si="6"/>
        <v>5.04/km</v>
      </c>
      <c r="I157" s="15">
        <f t="shared" si="7"/>
        <v>0.008009259259259254</v>
      </c>
      <c r="J157" s="15">
        <f>G157-INDEX($G$5:$G$424,MATCH(D157,$D$5:$D$424,0))</f>
        <v>0.006736111111111109</v>
      </c>
    </row>
    <row r="158" spans="1:10" ht="15" customHeight="1">
      <c r="A158" s="14">
        <v>154</v>
      </c>
      <c r="B158" s="23" t="s">
        <v>293</v>
      </c>
      <c r="C158" s="23" t="s">
        <v>153</v>
      </c>
      <c r="D158" s="14" t="s">
        <v>45</v>
      </c>
      <c r="E158" s="23" t="s">
        <v>98</v>
      </c>
      <c r="F158" s="31">
        <v>0.025381944444444443</v>
      </c>
      <c r="G158" s="31">
        <v>0.025381944444444443</v>
      </c>
      <c r="H158" s="14" t="str">
        <f t="shared" si="6"/>
        <v>5.05/km</v>
      </c>
      <c r="I158" s="15">
        <f t="shared" si="7"/>
        <v>0.008020833333333331</v>
      </c>
      <c r="J158" s="15">
        <f>G158-INDEX($G$5:$G$424,MATCH(D158,$D$5:$D$424,0))</f>
        <v>0.005891203703703701</v>
      </c>
    </row>
    <row r="159" spans="1:10" ht="15" customHeight="1">
      <c r="A159" s="14">
        <v>155</v>
      </c>
      <c r="B159" s="23" t="s">
        <v>294</v>
      </c>
      <c r="C159" s="23" t="s">
        <v>153</v>
      </c>
      <c r="D159" s="14" t="s">
        <v>114</v>
      </c>
      <c r="E159" s="23" t="s">
        <v>92</v>
      </c>
      <c r="F159" s="31">
        <v>0.02539351851851852</v>
      </c>
      <c r="G159" s="31">
        <v>0.02539351851851852</v>
      </c>
      <c r="H159" s="14" t="str">
        <f t="shared" si="6"/>
        <v>5.05/km</v>
      </c>
      <c r="I159" s="15">
        <f t="shared" si="7"/>
        <v>0.008032407407407408</v>
      </c>
      <c r="J159" s="15">
        <f>G159-INDEX($G$5:$G$424,MATCH(D159,$D$5:$D$424,0))</f>
        <v>0.003842592592592592</v>
      </c>
    </row>
    <row r="160" spans="1:10" ht="15" customHeight="1">
      <c r="A160" s="14">
        <v>156</v>
      </c>
      <c r="B160" s="23" t="s">
        <v>295</v>
      </c>
      <c r="C160" s="23" t="s">
        <v>296</v>
      </c>
      <c r="D160" s="14" t="s">
        <v>222</v>
      </c>
      <c r="E160" s="23" t="s">
        <v>98</v>
      </c>
      <c r="F160" s="31">
        <v>0.02539351851851852</v>
      </c>
      <c r="G160" s="31">
        <v>0.02539351851851852</v>
      </c>
      <c r="H160" s="14" t="str">
        <f t="shared" si="6"/>
        <v>5.05/km</v>
      </c>
      <c r="I160" s="15">
        <f t="shared" si="7"/>
        <v>0.008032407407407408</v>
      </c>
      <c r="J160" s="15">
        <f>G160-INDEX($G$5:$G$424,MATCH(D160,$D$5:$D$424,0))</f>
        <v>0.001238425925925931</v>
      </c>
    </row>
    <row r="161" spans="1:10" ht="15" customHeight="1">
      <c r="A161" s="14">
        <v>157</v>
      </c>
      <c r="B161" s="23" t="s">
        <v>297</v>
      </c>
      <c r="C161" s="23" t="s">
        <v>298</v>
      </c>
      <c r="D161" s="14" t="s">
        <v>24</v>
      </c>
      <c r="E161" s="23" t="s">
        <v>299</v>
      </c>
      <c r="F161" s="31">
        <v>0.02539351851851852</v>
      </c>
      <c r="G161" s="31">
        <v>0.02539351851851852</v>
      </c>
      <c r="H161" s="14" t="str">
        <f t="shared" si="6"/>
        <v>5.05/km</v>
      </c>
      <c r="I161" s="15">
        <f t="shared" si="7"/>
        <v>0.008032407407407408</v>
      </c>
      <c r="J161" s="15">
        <f>G161-INDEX($G$5:$G$424,MATCH(D161,$D$5:$D$424,0))</f>
        <v>0.0067592592592592635</v>
      </c>
    </row>
    <row r="162" spans="1:10" ht="15" customHeight="1">
      <c r="A162" s="14">
        <v>158</v>
      </c>
      <c r="B162" s="23" t="s">
        <v>300</v>
      </c>
      <c r="C162" s="23" t="s">
        <v>301</v>
      </c>
      <c r="D162" s="14" t="s">
        <v>13</v>
      </c>
      <c r="E162" s="23" t="s">
        <v>18</v>
      </c>
      <c r="F162" s="31">
        <v>0.025486111111111112</v>
      </c>
      <c r="G162" s="31">
        <v>0.025486111111111112</v>
      </c>
      <c r="H162" s="14" t="str">
        <f t="shared" si="6"/>
        <v>5.06/km</v>
      </c>
      <c r="I162" s="15">
        <f t="shared" si="7"/>
        <v>0.008125</v>
      </c>
      <c r="J162" s="15">
        <f>G162-INDEX($G$5:$G$424,MATCH(D162,$D$5:$D$424,0))</f>
        <v>0.008125</v>
      </c>
    </row>
    <row r="163" spans="1:10" ht="15" customHeight="1">
      <c r="A163" s="14">
        <v>159</v>
      </c>
      <c r="B163" s="23" t="s">
        <v>302</v>
      </c>
      <c r="C163" s="23" t="s">
        <v>162</v>
      </c>
      <c r="D163" s="14" t="s">
        <v>163</v>
      </c>
      <c r="E163" s="23" t="s">
        <v>92</v>
      </c>
      <c r="F163" s="31">
        <v>0.02549768518518519</v>
      </c>
      <c r="G163" s="31">
        <v>0.02549768518518519</v>
      </c>
      <c r="H163" s="14" t="str">
        <f t="shared" si="6"/>
        <v>5.06/km</v>
      </c>
      <c r="I163" s="15">
        <f t="shared" si="7"/>
        <v>0.008136574074074077</v>
      </c>
      <c r="J163" s="15">
        <f>G163-INDEX($G$5:$G$424,MATCH(D163,$D$5:$D$424,0))</f>
        <v>0.0029398148148148187</v>
      </c>
    </row>
    <row r="164" spans="1:10" ht="15" customHeight="1">
      <c r="A164" s="14">
        <v>160</v>
      </c>
      <c r="B164" s="23" t="s">
        <v>303</v>
      </c>
      <c r="C164" s="23" t="s">
        <v>16</v>
      </c>
      <c r="D164" s="14" t="s">
        <v>33</v>
      </c>
      <c r="E164" s="23" t="s">
        <v>18</v>
      </c>
      <c r="F164" s="31">
        <v>0.025532407407407406</v>
      </c>
      <c r="G164" s="31">
        <v>0.025532407407407406</v>
      </c>
      <c r="H164" s="14" t="str">
        <f t="shared" si="6"/>
        <v>5.06/km</v>
      </c>
      <c r="I164" s="15">
        <f t="shared" si="7"/>
        <v>0.008171296296296295</v>
      </c>
      <c r="J164" s="15">
        <f>G164-INDEX($G$5:$G$424,MATCH(D164,$D$5:$D$424,0))</f>
        <v>0.0061342592592592594</v>
      </c>
    </row>
    <row r="165" spans="1:10" ht="15" customHeight="1">
      <c r="A165" s="14">
        <v>161</v>
      </c>
      <c r="B165" s="23" t="s">
        <v>304</v>
      </c>
      <c r="C165" s="23" t="s">
        <v>229</v>
      </c>
      <c r="D165" s="14" t="s">
        <v>13</v>
      </c>
      <c r="E165" s="23" t="s">
        <v>18</v>
      </c>
      <c r="F165" s="31">
        <v>0.025555555555555554</v>
      </c>
      <c r="G165" s="31">
        <v>0.025555555555555554</v>
      </c>
      <c r="H165" s="14" t="str">
        <f t="shared" si="6"/>
        <v>5.07/km</v>
      </c>
      <c r="I165" s="15">
        <f t="shared" si="7"/>
        <v>0.008194444444444442</v>
      </c>
      <c r="J165" s="15">
        <f>G165-INDEX($G$5:$G$424,MATCH(D165,$D$5:$D$424,0))</f>
        <v>0.008194444444444442</v>
      </c>
    </row>
    <row r="166" spans="1:10" ht="15" customHeight="1">
      <c r="A166" s="14">
        <v>162</v>
      </c>
      <c r="B166" s="23" t="s">
        <v>305</v>
      </c>
      <c r="C166" s="23" t="s">
        <v>216</v>
      </c>
      <c r="D166" s="14" t="s">
        <v>24</v>
      </c>
      <c r="E166" s="23" t="s">
        <v>92</v>
      </c>
      <c r="F166" s="31">
        <v>0.025590277777777778</v>
      </c>
      <c r="G166" s="31">
        <v>0.025590277777777778</v>
      </c>
      <c r="H166" s="14" t="str">
        <f t="shared" si="6"/>
        <v>5.07/km</v>
      </c>
      <c r="I166" s="15">
        <f t="shared" si="7"/>
        <v>0.008229166666666666</v>
      </c>
      <c r="J166" s="15">
        <f>G166-INDEX($G$5:$G$424,MATCH(D166,$D$5:$D$424,0))</f>
        <v>0.006956018518518521</v>
      </c>
    </row>
    <row r="167" spans="1:10" ht="15" customHeight="1">
      <c r="A167" s="14">
        <v>163</v>
      </c>
      <c r="B167" s="23" t="s">
        <v>306</v>
      </c>
      <c r="C167" s="23" t="s">
        <v>16</v>
      </c>
      <c r="D167" s="14" t="s">
        <v>45</v>
      </c>
      <c r="E167" s="23" t="s">
        <v>307</v>
      </c>
      <c r="F167" s="31">
        <v>0.02560185185185185</v>
      </c>
      <c r="G167" s="31">
        <v>0.02560185185185185</v>
      </c>
      <c r="H167" s="14" t="str">
        <f t="shared" si="6"/>
        <v>5.07/km</v>
      </c>
      <c r="I167" s="15">
        <f t="shared" si="7"/>
        <v>0.00824074074074074</v>
      </c>
      <c r="J167" s="15">
        <f>G167-INDEX($G$5:$G$424,MATCH(D167,$D$5:$D$424,0))</f>
        <v>0.006111111111111109</v>
      </c>
    </row>
    <row r="168" spans="1:10" ht="15" customHeight="1">
      <c r="A168" s="33">
        <v>164</v>
      </c>
      <c r="B168" s="34" t="s">
        <v>308</v>
      </c>
      <c r="C168" s="34" t="s">
        <v>309</v>
      </c>
      <c r="D168" s="33" t="s">
        <v>163</v>
      </c>
      <c r="E168" s="34" t="s">
        <v>572</v>
      </c>
      <c r="F168" s="35">
        <v>0.025648148148148146</v>
      </c>
      <c r="G168" s="35">
        <v>0.025648148148148146</v>
      </c>
      <c r="H168" s="33" t="str">
        <f t="shared" si="6"/>
        <v>5.08/km</v>
      </c>
      <c r="I168" s="36">
        <f t="shared" si="7"/>
        <v>0.008287037037037034</v>
      </c>
      <c r="J168" s="36">
        <f>G168-INDEX($G$5:$G$424,MATCH(D168,$D$5:$D$424,0))</f>
        <v>0.003090277777777775</v>
      </c>
    </row>
    <row r="169" spans="1:10" ht="15" customHeight="1">
      <c r="A169" s="14">
        <v>165</v>
      </c>
      <c r="B169" s="23" t="s">
        <v>310</v>
      </c>
      <c r="C169" s="23" t="s">
        <v>311</v>
      </c>
      <c r="D169" s="14" t="s">
        <v>222</v>
      </c>
      <c r="E169" s="23" t="s">
        <v>98</v>
      </c>
      <c r="F169" s="31">
        <v>0.025659722222222223</v>
      </c>
      <c r="G169" s="31">
        <v>0.025659722222222223</v>
      </c>
      <c r="H169" s="14" t="str">
        <f t="shared" si="6"/>
        <v>5.08/km</v>
      </c>
      <c r="I169" s="15">
        <f t="shared" si="7"/>
        <v>0.00829861111111111</v>
      </c>
      <c r="J169" s="15">
        <f>G169-INDEX($G$5:$G$424,MATCH(D169,$D$5:$D$424,0))</f>
        <v>0.0015046296296296335</v>
      </c>
    </row>
    <row r="170" spans="1:10" ht="15" customHeight="1">
      <c r="A170" s="14">
        <v>166</v>
      </c>
      <c r="B170" s="23" t="s">
        <v>312</v>
      </c>
      <c r="C170" s="23" t="s">
        <v>313</v>
      </c>
      <c r="D170" s="14" t="s">
        <v>45</v>
      </c>
      <c r="E170" s="23" t="s">
        <v>194</v>
      </c>
      <c r="F170" s="31">
        <v>0.025659722222222223</v>
      </c>
      <c r="G170" s="31">
        <v>0.025659722222222223</v>
      </c>
      <c r="H170" s="14" t="str">
        <f t="shared" si="6"/>
        <v>5.08/km</v>
      </c>
      <c r="I170" s="15">
        <f t="shared" si="7"/>
        <v>0.00829861111111111</v>
      </c>
      <c r="J170" s="15">
        <f>G170-INDEX($G$5:$G$424,MATCH(D170,$D$5:$D$424,0))</f>
        <v>0.00616898148148148</v>
      </c>
    </row>
    <row r="171" spans="1:10" ht="15" customHeight="1">
      <c r="A171" s="33">
        <v>167</v>
      </c>
      <c r="B171" s="34" t="s">
        <v>314</v>
      </c>
      <c r="C171" s="34" t="s">
        <v>315</v>
      </c>
      <c r="D171" s="33" t="s">
        <v>24</v>
      </c>
      <c r="E171" s="34" t="s">
        <v>572</v>
      </c>
      <c r="F171" s="35">
        <v>0.025659722222222223</v>
      </c>
      <c r="G171" s="35">
        <v>0.025659722222222223</v>
      </c>
      <c r="H171" s="33" t="str">
        <f t="shared" si="6"/>
        <v>5.08/km</v>
      </c>
      <c r="I171" s="36">
        <f t="shared" si="7"/>
        <v>0.00829861111111111</v>
      </c>
      <c r="J171" s="36">
        <f>G171-INDEX($G$5:$G$424,MATCH(D171,$D$5:$D$424,0))</f>
        <v>0.007025462962962966</v>
      </c>
    </row>
    <row r="172" spans="1:10" ht="15" customHeight="1">
      <c r="A172" s="33">
        <v>168</v>
      </c>
      <c r="B172" s="34" t="s">
        <v>316</v>
      </c>
      <c r="C172" s="34" t="s">
        <v>317</v>
      </c>
      <c r="D172" s="33" t="s">
        <v>17</v>
      </c>
      <c r="E172" s="34" t="s">
        <v>572</v>
      </c>
      <c r="F172" s="35">
        <v>0.025706018518518517</v>
      </c>
      <c r="G172" s="35">
        <v>0.025706018518518517</v>
      </c>
      <c r="H172" s="33" t="str">
        <f t="shared" si="6"/>
        <v>5.08/km</v>
      </c>
      <c r="I172" s="36">
        <f t="shared" si="7"/>
        <v>0.008344907407407405</v>
      </c>
      <c r="J172" s="36">
        <f>G172-INDEX($G$5:$G$424,MATCH(D172,$D$5:$D$424,0))</f>
        <v>0.007488425925925923</v>
      </c>
    </row>
    <row r="173" spans="1:10" ht="15" customHeight="1">
      <c r="A173" s="14">
        <v>169</v>
      </c>
      <c r="B173" s="23" t="s">
        <v>318</v>
      </c>
      <c r="C173" s="23" t="s">
        <v>319</v>
      </c>
      <c r="D173" s="14" t="s">
        <v>72</v>
      </c>
      <c r="E173" s="23" t="s">
        <v>18</v>
      </c>
      <c r="F173" s="31">
        <v>0.025775462962962962</v>
      </c>
      <c r="G173" s="31">
        <v>0.025775462962962962</v>
      </c>
      <c r="H173" s="14" t="str">
        <f t="shared" si="6"/>
        <v>5.09/km</v>
      </c>
      <c r="I173" s="15">
        <f t="shared" si="7"/>
        <v>0.00841435185185185</v>
      </c>
      <c r="J173" s="15">
        <f>G173-INDEX($G$5:$G$424,MATCH(D173,$D$5:$D$424,0))</f>
        <v>0.005381944444444443</v>
      </c>
    </row>
    <row r="174" spans="1:10" ht="15" customHeight="1">
      <c r="A174" s="14">
        <v>170</v>
      </c>
      <c r="B174" s="23" t="s">
        <v>320</v>
      </c>
      <c r="C174" s="23" t="s">
        <v>169</v>
      </c>
      <c r="D174" s="14" t="s">
        <v>17</v>
      </c>
      <c r="E174" s="23" t="s">
        <v>92</v>
      </c>
      <c r="F174" s="31">
        <v>0.025810185185185183</v>
      </c>
      <c r="G174" s="31">
        <v>0.025810185185185183</v>
      </c>
      <c r="H174" s="14" t="str">
        <f t="shared" si="6"/>
        <v>5.10/km</v>
      </c>
      <c r="I174" s="15">
        <f t="shared" si="7"/>
        <v>0.00844907407407407</v>
      </c>
      <c r="J174" s="15">
        <f>G174-INDEX($G$5:$G$424,MATCH(D174,$D$5:$D$424,0))</f>
        <v>0.007592592592592588</v>
      </c>
    </row>
    <row r="175" spans="1:10" ht="15" customHeight="1">
      <c r="A175" s="14">
        <v>171</v>
      </c>
      <c r="B175" s="23" t="s">
        <v>321</v>
      </c>
      <c r="C175" s="23" t="s">
        <v>51</v>
      </c>
      <c r="D175" s="14" t="s">
        <v>24</v>
      </c>
      <c r="E175" s="23" t="s">
        <v>263</v>
      </c>
      <c r="F175" s="31">
        <v>0.025821759259259256</v>
      </c>
      <c r="G175" s="31">
        <v>0.025821759259259256</v>
      </c>
      <c r="H175" s="14" t="str">
        <f t="shared" si="6"/>
        <v>5.10/km</v>
      </c>
      <c r="I175" s="15">
        <f t="shared" si="7"/>
        <v>0.008460648148148144</v>
      </c>
      <c r="J175" s="15">
        <f>G175-INDEX($G$5:$G$424,MATCH(D175,$D$5:$D$424,0))</f>
        <v>0.0071874999999999994</v>
      </c>
    </row>
    <row r="176" spans="1:10" ht="15" customHeight="1">
      <c r="A176" s="14">
        <v>172</v>
      </c>
      <c r="B176" s="23" t="s">
        <v>322</v>
      </c>
      <c r="C176" s="23" t="s">
        <v>313</v>
      </c>
      <c r="D176" s="14" t="s">
        <v>45</v>
      </c>
      <c r="E176" s="23" t="s">
        <v>98</v>
      </c>
      <c r="F176" s="31">
        <v>0.025868055555555557</v>
      </c>
      <c r="G176" s="31">
        <v>0.025868055555555557</v>
      </c>
      <c r="H176" s="14" t="str">
        <f t="shared" si="6"/>
        <v>5.10/km</v>
      </c>
      <c r="I176" s="15">
        <f t="shared" si="7"/>
        <v>0.008506944444444445</v>
      </c>
      <c r="J176" s="15">
        <f>G176-INDEX($G$5:$G$424,MATCH(D176,$D$5:$D$424,0))</f>
        <v>0.006377314814814815</v>
      </c>
    </row>
    <row r="177" spans="1:10" ht="15" customHeight="1">
      <c r="A177" s="14">
        <v>173</v>
      </c>
      <c r="B177" s="23" t="s">
        <v>70</v>
      </c>
      <c r="C177" s="23" t="s">
        <v>117</v>
      </c>
      <c r="D177" s="14" t="s">
        <v>114</v>
      </c>
      <c r="E177" s="23" t="s">
        <v>98</v>
      </c>
      <c r="F177" s="31">
        <v>0.025902777777777775</v>
      </c>
      <c r="G177" s="31">
        <v>0.025902777777777775</v>
      </c>
      <c r="H177" s="14" t="str">
        <f t="shared" si="6"/>
        <v>5.11/km</v>
      </c>
      <c r="I177" s="15">
        <f t="shared" si="7"/>
        <v>0.008541666666666663</v>
      </c>
      <c r="J177" s="15">
        <f>G177-INDEX($G$5:$G$424,MATCH(D177,$D$5:$D$424,0))</f>
        <v>0.004351851851851846</v>
      </c>
    </row>
    <row r="178" spans="1:10" ht="15" customHeight="1">
      <c r="A178" s="14">
        <v>174</v>
      </c>
      <c r="B178" s="23" t="s">
        <v>323</v>
      </c>
      <c r="C178" s="23" t="s">
        <v>324</v>
      </c>
      <c r="D178" s="14" t="s">
        <v>45</v>
      </c>
      <c r="E178" s="23" t="s">
        <v>98</v>
      </c>
      <c r="F178" s="31">
        <v>0.025914351851851855</v>
      </c>
      <c r="G178" s="31">
        <v>0.025914351851851855</v>
      </c>
      <c r="H178" s="14" t="str">
        <f t="shared" si="6"/>
        <v>5.11/km</v>
      </c>
      <c r="I178" s="15">
        <f t="shared" si="7"/>
        <v>0.008553240740740743</v>
      </c>
      <c r="J178" s="15">
        <f>G178-INDEX($G$5:$G$424,MATCH(D178,$D$5:$D$424,0))</f>
        <v>0.006423611111111113</v>
      </c>
    </row>
    <row r="179" spans="1:10" ht="15" customHeight="1">
      <c r="A179" s="14">
        <v>175</v>
      </c>
      <c r="B179" s="23" t="s">
        <v>325</v>
      </c>
      <c r="C179" s="23" t="s">
        <v>44</v>
      </c>
      <c r="D179" s="14" t="s">
        <v>114</v>
      </c>
      <c r="E179" s="23" t="s">
        <v>58</v>
      </c>
      <c r="F179" s="31">
        <v>0.025925925925925925</v>
      </c>
      <c r="G179" s="31">
        <v>0.025925925925925925</v>
      </c>
      <c r="H179" s="14" t="str">
        <f t="shared" si="6"/>
        <v>5.11/km</v>
      </c>
      <c r="I179" s="15">
        <f t="shared" si="7"/>
        <v>0.008564814814814813</v>
      </c>
      <c r="J179" s="15">
        <f>G179-INDEX($G$5:$G$424,MATCH(D179,$D$5:$D$424,0))</f>
        <v>0.004374999999999997</v>
      </c>
    </row>
    <row r="180" spans="1:10" ht="15" customHeight="1">
      <c r="A180" s="14">
        <v>176</v>
      </c>
      <c r="B180" s="23" t="s">
        <v>184</v>
      </c>
      <c r="C180" s="23" t="s">
        <v>285</v>
      </c>
      <c r="D180" s="14" t="s">
        <v>45</v>
      </c>
      <c r="E180" s="23" t="s">
        <v>65</v>
      </c>
      <c r="F180" s="31">
        <v>0.025949074074074072</v>
      </c>
      <c r="G180" s="31">
        <v>0.025949074074074072</v>
      </c>
      <c r="H180" s="14" t="str">
        <f t="shared" si="6"/>
        <v>5.11/km</v>
      </c>
      <c r="I180" s="15">
        <f t="shared" si="7"/>
        <v>0.00858796296296296</v>
      </c>
      <c r="J180" s="15">
        <f>G180-INDEX($G$5:$G$424,MATCH(D180,$D$5:$D$424,0))</f>
        <v>0.00645833333333333</v>
      </c>
    </row>
    <row r="181" spans="1:10" ht="15" customHeight="1">
      <c r="A181" s="14">
        <v>177</v>
      </c>
      <c r="B181" s="23" t="s">
        <v>326</v>
      </c>
      <c r="C181" s="23" t="s">
        <v>182</v>
      </c>
      <c r="D181" s="14" t="s">
        <v>114</v>
      </c>
      <c r="E181" s="23" t="s">
        <v>98</v>
      </c>
      <c r="F181" s="31">
        <v>0.02597222222222222</v>
      </c>
      <c r="G181" s="31">
        <v>0.02597222222222222</v>
      </c>
      <c r="H181" s="14" t="str">
        <f t="shared" si="6"/>
        <v>5.12/km</v>
      </c>
      <c r="I181" s="15">
        <f t="shared" si="7"/>
        <v>0.008611111111111108</v>
      </c>
      <c r="J181" s="15">
        <f>G181-INDEX($G$5:$G$424,MATCH(D181,$D$5:$D$424,0))</f>
        <v>0.004421296296296291</v>
      </c>
    </row>
    <row r="182" spans="1:10" ht="15" customHeight="1">
      <c r="A182" s="14">
        <v>178</v>
      </c>
      <c r="B182" s="23" t="s">
        <v>327</v>
      </c>
      <c r="C182" s="23" t="s">
        <v>193</v>
      </c>
      <c r="D182" s="14" t="s">
        <v>17</v>
      </c>
      <c r="E182" s="23" t="s">
        <v>98</v>
      </c>
      <c r="F182" s="31">
        <v>0.026006944444444447</v>
      </c>
      <c r="G182" s="31">
        <v>0.026006944444444447</v>
      </c>
      <c r="H182" s="14" t="str">
        <f t="shared" si="6"/>
        <v>5.12/km</v>
      </c>
      <c r="I182" s="15">
        <f t="shared" si="7"/>
        <v>0.008645833333333335</v>
      </c>
      <c r="J182" s="15">
        <f>G182-INDEX($G$5:$G$424,MATCH(D182,$D$5:$D$424,0))</f>
        <v>0.007789351851851853</v>
      </c>
    </row>
    <row r="183" spans="1:10" ht="15" customHeight="1">
      <c r="A183" s="14">
        <v>179</v>
      </c>
      <c r="B183" s="23" t="s">
        <v>328</v>
      </c>
      <c r="C183" s="23" t="s">
        <v>329</v>
      </c>
      <c r="D183" s="14" t="s">
        <v>163</v>
      </c>
      <c r="E183" s="23" t="s">
        <v>25</v>
      </c>
      <c r="F183" s="31">
        <v>0.026041666666666668</v>
      </c>
      <c r="G183" s="31">
        <v>0.026041666666666668</v>
      </c>
      <c r="H183" s="14" t="str">
        <f t="shared" si="6"/>
        <v>5.13/km</v>
      </c>
      <c r="I183" s="15">
        <f t="shared" si="7"/>
        <v>0.008680555555555556</v>
      </c>
      <c r="J183" s="15">
        <f>G183-INDEX($G$5:$G$424,MATCH(D183,$D$5:$D$424,0))</f>
        <v>0.0034837962962962973</v>
      </c>
    </row>
    <row r="184" spans="1:10" ht="15" customHeight="1">
      <c r="A184" s="14">
        <v>180</v>
      </c>
      <c r="B184" s="23" t="s">
        <v>330</v>
      </c>
      <c r="C184" s="23" t="s">
        <v>331</v>
      </c>
      <c r="D184" s="14" t="s">
        <v>24</v>
      </c>
      <c r="E184" s="23" t="s">
        <v>299</v>
      </c>
      <c r="F184" s="31">
        <v>0.026087962962962966</v>
      </c>
      <c r="G184" s="31">
        <v>0.026087962962962966</v>
      </c>
      <c r="H184" s="14" t="str">
        <f t="shared" si="6"/>
        <v>5.13/km</v>
      </c>
      <c r="I184" s="15">
        <f t="shared" si="7"/>
        <v>0.008726851851851854</v>
      </c>
      <c r="J184" s="15">
        <f>G184-INDEX($G$5:$G$424,MATCH(D184,$D$5:$D$424,0))</f>
        <v>0.007453703703703709</v>
      </c>
    </row>
    <row r="185" spans="1:10" ht="15" customHeight="1">
      <c r="A185" s="14">
        <v>181</v>
      </c>
      <c r="B185" s="23" t="s">
        <v>332</v>
      </c>
      <c r="C185" s="23" t="s">
        <v>333</v>
      </c>
      <c r="D185" s="14" t="s">
        <v>225</v>
      </c>
      <c r="E185" s="23" t="s">
        <v>92</v>
      </c>
      <c r="F185" s="31">
        <v>0.026180555555555558</v>
      </c>
      <c r="G185" s="31">
        <v>0.026180555555555558</v>
      </c>
      <c r="H185" s="14" t="str">
        <f t="shared" si="6"/>
        <v>5.14/km</v>
      </c>
      <c r="I185" s="15">
        <f t="shared" si="7"/>
        <v>0.008819444444444446</v>
      </c>
      <c r="J185" s="15">
        <f>G185-INDEX($G$5:$G$424,MATCH(D185,$D$5:$D$424,0))</f>
        <v>0.0019560185185185236</v>
      </c>
    </row>
    <row r="186" spans="1:10" ht="15" customHeight="1">
      <c r="A186" s="14">
        <v>182</v>
      </c>
      <c r="B186" s="23" t="s">
        <v>334</v>
      </c>
      <c r="C186" s="23" t="s">
        <v>39</v>
      </c>
      <c r="D186" s="14" t="s">
        <v>13</v>
      </c>
      <c r="E186" s="23" t="s">
        <v>18</v>
      </c>
      <c r="F186" s="31">
        <v>0.026261574074074076</v>
      </c>
      <c r="G186" s="31">
        <v>0.026261574074074076</v>
      </c>
      <c r="H186" s="14" t="str">
        <f t="shared" si="6"/>
        <v>5.15/km</v>
      </c>
      <c r="I186" s="15">
        <f t="shared" si="7"/>
        <v>0.008900462962962964</v>
      </c>
      <c r="J186" s="15">
        <f>G186-INDEX($G$5:$G$424,MATCH(D186,$D$5:$D$424,0))</f>
        <v>0.008900462962962964</v>
      </c>
    </row>
    <row r="187" spans="1:10" ht="15" customHeight="1">
      <c r="A187" s="14">
        <v>183</v>
      </c>
      <c r="B187" s="23" t="s">
        <v>335</v>
      </c>
      <c r="C187" s="23" t="s">
        <v>68</v>
      </c>
      <c r="D187" s="14" t="s">
        <v>13</v>
      </c>
      <c r="E187" s="23" t="s">
        <v>58</v>
      </c>
      <c r="F187" s="31">
        <v>0.02636574074074074</v>
      </c>
      <c r="G187" s="31">
        <v>0.02636574074074074</v>
      </c>
      <c r="H187" s="14" t="str">
        <f t="shared" si="6"/>
        <v>5.16/km</v>
      </c>
      <c r="I187" s="15">
        <f t="shared" si="7"/>
        <v>0.00900462962962963</v>
      </c>
      <c r="J187" s="15">
        <f>G187-INDEX($G$5:$G$424,MATCH(D187,$D$5:$D$424,0))</f>
        <v>0.00900462962962963</v>
      </c>
    </row>
    <row r="188" spans="1:10" ht="15" customHeight="1">
      <c r="A188" s="14">
        <v>184</v>
      </c>
      <c r="B188" s="23" t="s">
        <v>336</v>
      </c>
      <c r="C188" s="23" t="s">
        <v>12</v>
      </c>
      <c r="D188" s="14" t="s">
        <v>114</v>
      </c>
      <c r="E188" s="23" t="s">
        <v>98</v>
      </c>
      <c r="F188" s="31">
        <v>0.026412037037037036</v>
      </c>
      <c r="G188" s="31">
        <v>0.026412037037037036</v>
      </c>
      <c r="H188" s="14" t="str">
        <f t="shared" si="6"/>
        <v>5.17/km</v>
      </c>
      <c r="I188" s="15">
        <f t="shared" si="7"/>
        <v>0.009050925925925924</v>
      </c>
      <c r="J188" s="15">
        <f>G188-INDEX($G$5:$G$424,MATCH(D188,$D$5:$D$424,0))</f>
        <v>0.004861111111111108</v>
      </c>
    </row>
    <row r="189" spans="1:10" ht="15" customHeight="1">
      <c r="A189" s="14">
        <v>185</v>
      </c>
      <c r="B189" s="23" t="s">
        <v>337</v>
      </c>
      <c r="C189" s="23" t="s">
        <v>285</v>
      </c>
      <c r="D189" s="14" t="s">
        <v>45</v>
      </c>
      <c r="E189" s="23" t="s">
        <v>98</v>
      </c>
      <c r="F189" s="31">
        <v>0.026435185185185187</v>
      </c>
      <c r="G189" s="31">
        <v>0.026435185185185187</v>
      </c>
      <c r="H189" s="14" t="str">
        <f t="shared" si="6"/>
        <v>5.17/km</v>
      </c>
      <c r="I189" s="15">
        <f t="shared" si="7"/>
        <v>0.009074074074074075</v>
      </c>
      <c r="J189" s="15">
        <f>G189-INDEX($G$5:$G$424,MATCH(D189,$D$5:$D$424,0))</f>
        <v>0.006944444444444444</v>
      </c>
    </row>
    <row r="190" spans="1:10" ht="15" customHeight="1">
      <c r="A190" s="14">
        <v>186</v>
      </c>
      <c r="B190" s="23" t="s">
        <v>338</v>
      </c>
      <c r="C190" s="23" t="s">
        <v>339</v>
      </c>
      <c r="D190" s="14" t="s">
        <v>157</v>
      </c>
      <c r="E190" s="23" t="s">
        <v>92</v>
      </c>
      <c r="F190" s="31">
        <v>0.026458333333333334</v>
      </c>
      <c r="G190" s="31">
        <v>0.026458333333333334</v>
      </c>
      <c r="H190" s="14" t="str">
        <f t="shared" si="6"/>
        <v>5.18/km</v>
      </c>
      <c r="I190" s="15">
        <f t="shared" si="7"/>
        <v>0.009097222222222222</v>
      </c>
      <c r="J190" s="15">
        <f>G190-INDEX($G$5:$G$424,MATCH(D190,$D$5:$D$424,0))</f>
        <v>0.004039351851851853</v>
      </c>
    </row>
    <row r="191" spans="1:10" ht="15" customHeight="1">
      <c r="A191" s="14">
        <v>187</v>
      </c>
      <c r="B191" s="23" t="s">
        <v>340</v>
      </c>
      <c r="C191" s="23" t="s">
        <v>39</v>
      </c>
      <c r="D191" s="14" t="s">
        <v>45</v>
      </c>
      <c r="E191" s="23" t="s">
        <v>18</v>
      </c>
      <c r="F191" s="31">
        <v>0.02648148148148148</v>
      </c>
      <c r="G191" s="31">
        <v>0.02648148148148148</v>
      </c>
      <c r="H191" s="14" t="str">
        <f t="shared" si="6"/>
        <v>5.18/km</v>
      </c>
      <c r="I191" s="15">
        <f t="shared" si="7"/>
        <v>0.009120370370370369</v>
      </c>
      <c r="J191" s="15">
        <f>G191-INDEX($G$5:$G$424,MATCH(D191,$D$5:$D$424,0))</f>
        <v>0.006990740740740738</v>
      </c>
    </row>
    <row r="192" spans="1:10" ht="15" customHeight="1">
      <c r="A192" s="14">
        <v>188</v>
      </c>
      <c r="B192" s="23" t="s">
        <v>341</v>
      </c>
      <c r="C192" s="23" t="s">
        <v>342</v>
      </c>
      <c r="D192" s="14" t="s">
        <v>24</v>
      </c>
      <c r="E192" s="23" t="s">
        <v>343</v>
      </c>
      <c r="F192" s="31">
        <v>0.026493055555555558</v>
      </c>
      <c r="G192" s="31">
        <v>0.026493055555555558</v>
      </c>
      <c r="H192" s="14" t="str">
        <f t="shared" si="6"/>
        <v>5.18/km</v>
      </c>
      <c r="I192" s="15">
        <f t="shared" si="7"/>
        <v>0.009131944444444446</v>
      </c>
      <c r="J192" s="15">
        <f>G192-INDEX($G$5:$G$424,MATCH(D192,$D$5:$D$424,0))</f>
        <v>0.007858796296296301</v>
      </c>
    </row>
    <row r="193" spans="1:10" ht="15" customHeight="1">
      <c r="A193" s="14">
        <v>189</v>
      </c>
      <c r="B193" s="23" t="s">
        <v>344</v>
      </c>
      <c r="C193" s="23" t="s">
        <v>71</v>
      </c>
      <c r="D193" s="14" t="s">
        <v>45</v>
      </c>
      <c r="E193" s="23" t="s">
        <v>18</v>
      </c>
      <c r="F193" s="31">
        <v>0.026493055555555558</v>
      </c>
      <c r="G193" s="31">
        <v>0.026493055555555558</v>
      </c>
      <c r="H193" s="14" t="str">
        <f t="shared" si="6"/>
        <v>5.18/km</v>
      </c>
      <c r="I193" s="15">
        <f t="shared" si="7"/>
        <v>0.009131944444444446</v>
      </c>
      <c r="J193" s="15">
        <f>G193-INDEX($G$5:$G$424,MATCH(D193,$D$5:$D$424,0))</f>
        <v>0.007002314814814815</v>
      </c>
    </row>
    <row r="194" spans="1:10" ht="15" customHeight="1">
      <c r="A194" s="14">
        <v>190</v>
      </c>
      <c r="B194" s="23" t="s">
        <v>345</v>
      </c>
      <c r="C194" s="23" t="s">
        <v>346</v>
      </c>
      <c r="D194" s="14" t="s">
        <v>239</v>
      </c>
      <c r="E194" s="23" t="s">
        <v>92</v>
      </c>
      <c r="F194" s="31">
        <v>0.02652777777777778</v>
      </c>
      <c r="G194" s="31">
        <v>0.02652777777777778</v>
      </c>
      <c r="H194" s="14" t="str">
        <f t="shared" si="6"/>
        <v>5.18/km</v>
      </c>
      <c r="I194" s="15">
        <f t="shared" si="7"/>
        <v>0.009166666666666667</v>
      </c>
      <c r="J194" s="15">
        <f>G194-INDEX($G$5:$G$424,MATCH(D194,$D$5:$D$424,0))</f>
        <v>0.002048611111111112</v>
      </c>
    </row>
    <row r="195" spans="1:10" ht="15" customHeight="1">
      <c r="A195" s="14">
        <v>191</v>
      </c>
      <c r="B195" s="23" t="s">
        <v>347</v>
      </c>
      <c r="C195" s="23" t="s">
        <v>44</v>
      </c>
      <c r="D195" s="14" t="s">
        <v>72</v>
      </c>
      <c r="E195" s="23" t="s">
        <v>92</v>
      </c>
      <c r="F195" s="31">
        <v>0.026539351851851852</v>
      </c>
      <c r="G195" s="31">
        <v>0.026539351851851852</v>
      </c>
      <c r="H195" s="14" t="str">
        <f t="shared" si="6"/>
        <v>5.18/km</v>
      </c>
      <c r="I195" s="15">
        <f t="shared" si="7"/>
        <v>0.00917824074074074</v>
      </c>
      <c r="J195" s="15">
        <f>G195-INDEX($G$5:$G$424,MATCH(D195,$D$5:$D$424,0))</f>
        <v>0.006145833333333333</v>
      </c>
    </row>
    <row r="196" spans="1:10" ht="15" customHeight="1">
      <c r="A196" s="14">
        <v>192</v>
      </c>
      <c r="B196" s="23" t="s">
        <v>76</v>
      </c>
      <c r="C196" s="23" t="s">
        <v>216</v>
      </c>
      <c r="D196" s="14" t="s">
        <v>225</v>
      </c>
      <c r="E196" s="23" t="s">
        <v>18</v>
      </c>
      <c r="F196" s="31">
        <v>0.026585648148148146</v>
      </c>
      <c r="G196" s="31">
        <v>0.026585648148148146</v>
      </c>
      <c r="H196" s="14" t="str">
        <f t="shared" si="6"/>
        <v>5.19/km</v>
      </c>
      <c r="I196" s="15">
        <f t="shared" si="7"/>
        <v>0.009224537037037035</v>
      </c>
      <c r="J196" s="15">
        <f>G196-INDEX($G$5:$G$424,MATCH(D196,$D$5:$D$424,0))</f>
        <v>0.0023611111111111124</v>
      </c>
    </row>
    <row r="197" spans="1:10" ht="15" customHeight="1">
      <c r="A197" s="14">
        <v>193</v>
      </c>
      <c r="B197" s="23" t="s">
        <v>40</v>
      </c>
      <c r="C197" s="23" t="s">
        <v>348</v>
      </c>
      <c r="D197" s="14" t="s">
        <v>45</v>
      </c>
      <c r="E197" s="23" t="s">
        <v>349</v>
      </c>
      <c r="F197" s="31">
        <v>0.02659722222222222</v>
      </c>
      <c r="G197" s="31">
        <v>0.02659722222222222</v>
      </c>
      <c r="H197" s="14" t="str">
        <f t="shared" si="6"/>
        <v>5.19/km</v>
      </c>
      <c r="I197" s="15">
        <f t="shared" si="7"/>
        <v>0.009236111111111108</v>
      </c>
      <c r="J197" s="15">
        <f>G197-INDEX($G$5:$G$424,MATCH(D197,$D$5:$D$424,0))</f>
        <v>0.0071064814814814775</v>
      </c>
    </row>
    <row r="198" spans="1:10" ht="15" customHeight="1">
      <c r="A198" s="14">
        <v>194</v>
      </c>
      <c r="B198" s="23" t="s">
        <v>350</v>
      </c>
      <c r="C198" s="23" t="s">
        <v>351</v>
      </c>
      <c r="D198" s="14" t="s">
        <v>72</v>
      </c>
      <c r="E198" s="23" t="s">
        <v>65</v>
      </c>
      <c r="F198" s="31">
        <v>0.026747685185185183</v>
      </c>
      <c r="G198" s="31">
        <v>0.026747685185185183</v>
      </c>
      <c r="H198" s="14" t="str">
        <f t="shared" si="6"/>
        <v>5.21/km</v>
      </c>
      <c r="I198" s="15">
        <f t="shared" si="7"/>
        <v>0.009386574074074071</v>
      </c>
      <c r="J198" s="15">
        <f>G198-INDEX($G$5:$G$424,MATCH(D198,$D$5:$D$424,0))</f>
        <v>0.006354166666666664</v>
      </c>
    </row>
    <row r="199" spans="1:10" ht="15" customHeight="1">
      <c r="A199" s="14">
        <v>195</v>
      </c>
      <c r="B199" s="23" t="s">
        <v>352</v>
      </c>
      <c r="C199" s="23" t="s">
        <v>119</v>
      </c>
      <c r="D199" s="14" t="s">
        <v>45</v>
      </c>
      <c r="E199" s="23" t="s">
        <v>18</v>
      </c>
      <c r="F199" s="31">
        <v>0.026909722222222224</v>
      </c>
      <c r="G199" s="31">
        <v>0.026909722222222224</v>
      </c>
      <c r="H199" s="14" t="str">
        <f t="shared" si="6"/>
        <v>5.23/km</v>
      </c>
      <c r="I199" s="15">
        <f t="shared" si="7"/>
        <v>0.009548611111111112</v>
      </c>
      <c r="J199" s="15">
        <f>G199-INDEX($G$5:$G$424,MATCH(D199,$D$5:$D$424,0))</f>
        <v>0.007418981481481481</v>
      </c>
    </row>
    <row r="200" spans="1:10" ht="15" customHeight="1">
      <c r="A200" s="33">
        <v>196</v>
      </c>
      <c r="B200" s="34" t="s">
        <v>353</v>
      </c>
      <c r="C200" s="34" t="s">
        <v>313</v>
      </c>
      <c r="D200" s="33" t="s">
        <v>225</v>
      </c>
      <c r="E200" s="34" t="s">
        <v>572</v>
      </c>
      <c r="F200" s="35">
        <v>0.02710648148148148</v>
      </c>
      <c r="G200" s="35">
        <v>0.02710648148148148</v>
      </c>
      <c r="H200" s="33" t="str">
        <f t="shared" si="6"/>
        <v>5.25/km</v>
      </c>
      <c r="I200" s="36">
        <f t="shared" si="7"/>
        <v>0.00974537037037037</v>
      </c>
      <c r="J200" s="36">
        <f>G200-INDEX($G$5:$G$424,MATCH(D200,$D$5:$D$424,0))</f>
        <v>0.0028819444444444474</v>
      </c>
    </row>
    <row r="201" spans="1:10" ht="15" customHeight="1">
      <c r="A201" s="14">
        <v>197</v>
      </c>
      <c r="B201" s="23" t="s">
        <v>354</v>
      </c>
      <c r="C201" s="23" t="s">
        <v>355</v>
      </c>
      <c r="D201" s="14" t="s">
        <v>95</v>
      </c>
      <c r="E201" s="23" t="s">
        <v>25</v>
      </c>
      <c r="F201" s="31">
        <v>0.02711805555555555</v>
      </c>
      <c r="G201" s="31">
        <v>0.02711805555555555</v>
      </c>
      <c r="H201" s="14" t="str">
        <f t="shared" si="6"/>
        <v>5.25/km</v>
      </c>
      <c r="I201" s="15">
        <f t="shared" si="7"/>
        <v>0.00975694444444444</v>
      </c>
      <c r="J201" s="15">
        <f>G201-INDEX($G$5:$G$424,MATCH(D201,$D$5:$D$424,0))</f>
        <v>0.006238425925925925</v>
      </c>
    </row>
    <row r="202" spans="1:10" ht="15" customHeight="1">
      <c r="A202" s="14">
        <v>198</v>
      </c>
      <c r="B202" s="23" t="s">
        <v>356</v>
      </c>
      <c r="C202" s="23" t="s">
        <v>357</v>
      </c>
      <c r="D202" s="14" t="s">
        <v>33</v>
      </c>
      <c r="E202" s="23" t="s">
        <v>18</v>
      </c>
      <c r="F202" s="31">
        <v>0.02715277777777778</v>
      </c>
      <c r="G202" s="31">
        <v>0.02715277777777778</v>
      </c>
      <c r="H202" s="14" t="str">
        <f t="shared" si="6"/>
        <v>5.26/km</v>
      </c>
      <c r="I202" s="15">
        <f t="shared" si="7"/>
        <v>0.009791666666666667</v>
      </c>
      <c r="J202" s="15">
        <f>G202-INDEX($G$5:$G$424,MATCH(D202,$D$5:$D$424,0))</f>
        <v>0.007754629629629632</v>
      </c>
    </row>
    <row r="203" spans="1:10" ht="15" customHeight="1">
      <c r="A203" s="14">
        <v>199</v>
      </c>
      <c r="B203" s="23" t="s">
        <v>358</v>
      </c>
      <c r="C203" s="23" t="s">
        <v>153</v>
      </c>
      <c r="D203" s="14" t="s">
        <v>45</v>
      </c>
      <c r="E203" s="23" t="s">
        <v>186</v>
      </c>
      <c r="F203" s="31">
        <v>0.02715277777777778</v>
      </c>
      <c r="G203" s="31">
        <v>0.02715277777777778</v>
      </c>
      <c r="H203" s="14" t="str">
        <f t="shared" si="6"/>
        <v>5.26/km</v>
      </c>
      <c r="I203" s="15">
        <f t="shared" si="7"/>
        <v>0.009791666666666667</v>
      </c>
      <c r="J203" s="15">
        <f>G203-INDEX($G$5:$G$424,MATCH(D203,$D$5:$D$424,0))</f>
        <v>0.007662037037037037</v>
      </c>
    </row>
    <row r="204" spans="1:10" ht="15" customHeight="1">
      <c r="A204" s="14">
        <v>200</v>
      </c>
      <c r="B204" s="23" t="s">
        <v>359</v>
      </c>
      <c r="C204" s="23" t="s">
        <v>360</v>
      </c>
      <c r="D204" s="14" t="s">
        <v>24</v>
      </c>
      <c r="E204" s="23" t="s">
        <v>92</v>
      </c>
      <c r="F204" s="31">
        <v>0.027164351851851853</v>
      </c>
      <c r="G204" s="31">
        <v>0.027164351851851853</v>
      </c>
      <c r="H204" s="14" t="str">
        <f t="shared" si="6"/>
        <v>5.26/km</v>
      </c>
      <c r="I204" s="15">
        <f t="shared" si="7"/>
        <v>0.00980324074074074</v>
      </c>
      <c r="J204" s="15">
        <f>G204-INDEX($G$5:$G$424,MATCH(D204,$D$5:$D$424,0))</f>
        <v>0.008530092592592596</v>
      </c>
    </row>
    <row r="205" spans="1:10" ht="15" customHeight="1">
      <c r="A205" s="14">
        <v>201</v>
      </c>
      <c r="B205" s="23" t="s">
        <v>361</v>
      </c>
      <c r="C205" s="23" t="s">
        <v>362</v>
      </c>
      <c r="D205" s="14" t="s">
        <v>17</v>
      </c>
      <c r="E205" s="23" t="s">
        <v>18</v>
      </c>
      <c r="F205" s="31">
        <v>0.027268518518518515</v>
      </c>
      <c r="G205" s="31">
        <v>0.027268518518518515</v>
      </c>
      <c r="H205" s="14" t="str">
        <f t="shared" si="6"/>
        <v>5.27/km</v>
      </c>
      <c r="I205" s="15">
        <f t="shared" si="7"/>
        <v>0.009907407407407403</v>
      </c>
      <c r="J205" s="15">
        <f>G205-INDEX($G$5:$G$424,MATCH(D205,$D$5:$D$424,0))</f>
        <v>0.00905092592592592</v>
      </c>
    </row>
    <row r="206" spans="1:10" ht="15" customHeight="1">
      <c r="A206" s="14">
        <v>202</v>
      </c>
      <c r="B206" s="23" t="s">
        <v>363</v>
      </c>
      <c r="C206" s="23" t="s">
        <v>44</v>
      </c>
      <c r="D206" s="14" t="s">
        <v>72</v>
      </c>
      <c r="E206" s="23" t="s">
        <v>18</v>
      </c>
      <c r="F206" s="31">
        <v>0.027280092592592592</v>
      </c>
      <c r="G206" s="31">
        <v>0.027280092592592592</v>
      </c>
      <c r="H206" s="14" t="str">
        <f t="shared" si="6"/>
        <v>5.27/km</v>
      </c>
      <c r="I206" s="15">
        <f t="shared" si="7"/>
        <v>0.00991898148148148</v>
      </c>
      <c r="J206" s="15">
        <f>G206-INDEX($G$5:$G$424,MATCH(D206,$D$5:$D$424,0))</f>
        <v>0.006886574074074073</v>
      </c>
    </row>
    <row r="207" spans="1:10" ht="15" customHeight="1">
      <c r="A207" s="14">
        <v>203</v>
      </c>
      <c r="B207" s="23" t="s">
        <v>364</v>
      </c>
      <c r="C207" s="23" t="s">
        <v>250</v>
      </c>
      <c r="D207" s="14" t="s">
        <v>114</v>
      </c>
      <c r="E207" s="23" t="s">
        <v>18</v>
      </c>
      <c r="F207" s="31">
        <v>0.027314814814814816</v>
      </c>
      <c r="G207" s="31">
        <v>0.027314814814814816</v>
      </c>
      <c r="H207" s="14" t="str">
        <f t="shared" si="6"/>
        <v>5.28/km</v>
      </c>
      <c r="I207" s="15">
        <f t="shared" si="7"/>
        <v>0.009953703703703704</v>
      </c>
      <c r="J207" s="15">
        <f>G207-INDEX($G$5:$G$424,MATCH(D207,$D$5:$D$424,0))</f>
        <v>0.005763888888888888</v>
      </c>
    </row>
    <row r="208" spans="1:10" ht="15" customHeight="1">
      <c r="A208" s="14">
        <v>204</v>
      </c>
      <c r="B208" s="23" t="s">
        <v>365</v>
      </c>
      <c r="C208" s="23" t="s">
        <v>216</v>
      </c>
      <c r="D208" s="14" t="s">
        <v>114</v>
      </c>
      <c r="E208" s="23" t="s">
        <v>366</v>
      </c>
      <c r="F208" s="31">
        <v>0.027337962962962963</v>
      </c>
      <c r="G208" s="31">
        <v>0.027337962962962963</v>
      </c>
      <c r="H208" s="14" t="str">
        <f t="shared" si="6"/>
        <v>5.28/km</v>
      </c>
      <c r="I208" s="15">
        <f t="shared" si="7"/>
        <v>0.009976851851851851</v>
      </c>
      <c r="J208" s="15">
        <f>G208-INDEX($G$5:$G$424,MATCH(D208,$D$5:$D$424,0))</f>
        <v>0.005787037037037035</v>
      </c>
    </row>
    <row r="209" spans="1:10" ht="15" customHeight="1">
      <c r="A209" s="14">
        <v>205</v>
      </c>
      <c r="B209" s="23" t="s">
        <v>367</v>
      </c>
      <c r="C209" s="23" t="s">
        <v>368</v>
      </c>
      <c r="D209" s="14" t="s">
        <v>17</v>
      </c>
      <c r="E209" s="23" t="s">
        <v>369</v>
      </c>
      <c r="F209" s="31">
        <v>0.027349537037037037</v>
      </c>
      <c r="G209" s="31">
        <v>0.027349537037037037</v>
      </c>
      <c r="H209" s="14" t="str">
        <f t="shared" si="6"/>
        <v>5.28/km</v>
      </c>
      <c r="I209" s="15">
        <f t="shared" si="7"/>
        <v>0.009988425925925925</v>
      </c>
      <c r="J209" s="15">
        <f>G209-INDEX($G$5:$G$424,MATCH(D209,$D$5:$D$424,0))</f>
        <v>0.009131944444444443</v>
      </c>
    </row>
    <row r="210" spans="1:10" ht="15" customHeight="1">
      <c r="A210" s="14">
        <v>206</v>
      </c>
      <c r="B210" s="23" t="s">
        <v>370</v>
      </c>
      <c r="C210" s="23" t="s">
        <v>107</v>
      </c>
      <c r="D210" s="14" t="s">
        <v>17</v>
      </c>
      <c r="E210" s="23" t="s">
        <v>18</v>
      </c>
      <c r="F210" s="31">
        <v>0.02736111111111111</v>
      </c>
      <c r="G210" s="31">
        <v>0.02736111111111111</v>
      </c>
      <c r="H210" s="14" t="str">
        <f t="shared" si="6"/>
        <v>5.28/km</v>
      </c>
      <c r="I210" s="15">
        <f t="shared" si="7"/>
        <v>0.009999999999999998</v>
      </c>
      <c r="J210" s="15">
        <f>G210-INDEX($G$5:$G$424,MATCH(D210,$D$5:$D$424,0))</f>
        <v>0.009143518518518516</v>
      </c>
    </row>
    <row r="211" spans="1:10" ht="15" customHeight="1">
      <c r="A211" s="14">
        <v>207</v>
      </c>
      <c r="B211" s="23" t="s">
        <v>371</v>
      </c>
      <c r="C211" s="23" t="s">
        <v>372</v>
      </c>
      <c r="D211" s="14" t="s">
        <v>239</v>
      </c>
      <c r="E211" s="23" t="s">
        <v>98</v>
      </c>
      <c r="F211" s="31">
        <v>0.027395833333333338</v>
      </c>
      <c r="G211" s="31">
        <v>0.027395833333333338</v>
      </c>
      <c r="H211" s="14" t="str">
        <f t="shared" si="6"/>
        <v>5.29/km</v>
      </c>
      <c r="I211" s="15">
        <f t="shared" si="7"/>
        <v>0.010034722222222226</v>
      </c>
      <c r="J211" s="15">
        <f>G211-INDEX($G$5:$G$424,MATCH(D211,$D$5:$D$424,0))</f>
        <v>0.0029166666666666716</v>
      </c>
    </row>
    <row r="212" spans="1:10" ht="15" customHeight="1">
      <c r="A212" s="33">
        <v>208</v>
      </c>
      <c r="B212" s="34" t="s">
        <v>373</v>
      </c>
      <c r="C212" s="34" t="s">
        <v>374</v>
      </c>
      <c r="D212" s="33" t="s">
        <v>33</v>
      </c>
      <c r="E212" s="34" t="s">
        <v>572</v>
      </c>
      <c r="F212" s="35">
        <v>0.027430555555555555</v>
      </c>
      <c r="G212" s="35">
        <v>0.027430555555555555</v>
      </c>
      <c r="H212" s="33" t="str">
        <f t="shared" si="6"/>
        <v>5.29/km</v>
      </c>
      <c r="I212" s="36">
        <f t="shared" si="7"/>
        <v>0.010069444444444443</v>
      </c>
      <c r="J212" s="36">
        <f>G212-INDEX($G$5:$G$424,MATCH(D212,$D$5:$D$424,0))</f>
        <v>0.008032407407407408</v>
      </c>
    </row>
    <row r="213" spans="1:10" ht="15" customHeight="1">
      <c r="A213" s="14">
        <v>209</v>
      </c>
      <c r="B213" s="23" t="s">
        <v>375</v>
      </c>
      <c r="C213" s="23" t="s">
        <v>159</v>
      </c>
      <c r="D213" s="14" t="s">
        <v>24</v>
      </c>
      <c r="E213" s="23" t="s">
        <v>376</v>
      </c>
      <c r="F213" s="31">
        <v>0.027465277777777772</v>
      </c>
      <c r="G213" s="31">
        <v>0.027465277777777772</v>
      </c>
      <c r="H213" s="14" t="str">
        <f t="shared" si="6"/>
        <v>5.30/km</v>
      </c>
      <c r="I213" s="15">
        <f t="shared" si="7"/>
        <v>0.01010416666666666</v>
      </c>
      <c r="J213" s="15">
        <f>G213-INDEX($G$5:$G$424,MATCH(D213,$D$5:$D$424,0))</f>
        <v>0.008831018518518516</v>
      </c>
    </row>
    <row r="214" spans="1:10" ht="15" customHeight="1">
      <c r="A214" s="14">
        <v>210</v>
      </c>
      <c r="B214" s="23" t="s">
        <v>377</v>
      </c>
      <c r="C214" s="23" t="s">
        <v>378</v>
      </c>
      <c r="D214" s="14" t="s">
        <v>222</v>
      </c>
      <c r="E214" s="23" t="s">
        <v>18</v>
      </c>
      <c r="F214" s="31">
        <v>0.027465277777777772</v>
      </c>
      <c r="G214" s="31">
        <v>0.027465277777777772</v>
      </c>
      <c r="H214" s="14" t="str">
        <f t="shared" si="6"/>
        <v>5.30/km</v>
      </c>
      <c r="I214" s="15">
        <f t="shared" si="7"/>
        <v>0.01010416666666666</v>
      </c>
      <c r="J214" s="15">
        <f>G214-INDEX($G$5:$G$424,MATCH(D214,$D$5:$D$424,0))</f>
        <v>0.0033101851851851834</v>
      </c>
    </row>
    <row r="215" spans="1:10" ht="15" customHeight="1">
      <c r="A215" s="14">
        <v>211</v>
      </c>
      <c r="B215" s="23" t="s">
        <v>338</v>
      </c>
      <c r="C215" s="23" t="s">
        <v>44</v>
      </c>
      <c r="D215" s="14" t="s">
        <v>45</v>
      </c>
      <c r="E215" s="23" t="s">
        <v>186</v>
      </c>
      <c r="F215" s="31">
        <v>0.027488425925925927</v>
      </c>
      <c r="G215" s="31">
        <v>0.027488425925925927</v>
      </c>
      <c r="H215" s="14" t="str">
        <f aca="true" t="shared" si="8" ref="H215:H278">TEXT(INT((HOUR(G215)*3600+MINUTE(G215)*60+SECOND(G215))/$J$3/60),"0")&amp;"."&amp;TEXT(MOD((HOUR(G215)*3600+MINUTE(G215)*60+SECOND(G215))/$J$3,60),"00")&amp;"/km"</f>
        <v>5.30/km</v>
      </c>
      <c r="I215" s="15">
        <f aca="true" t="shared" si="9" ref="I215:I278">G215-$G$5</f>
        <v>0.010127314814814815</v>
      </c>
      <c r="J215" s="15">
        <f>G215-INDEX($G$5:$G$424,MATCH(D215,$D$5:$D$424,0))</f>
        <v>0.007997685185185184</v>
      </c>
    </row>
    <row r="216" spans="1:10" ht="15" customHeight="1">
      <c r="A216" s="33">
        <v>212</v>
      </c>
      <c r="B216" s="34" t="s">
        <v>161</v>
      </c>
      <c r="C216" s="34" t="s">
        <v>57</v>
      </c>
      <c r="D216" s="33" t="s">
        <v>72</v>
      </c>
      <c r="E216" s="34" t="s">
        <v>572</v>
      </c>
      <c r="F216" s="35">
        <v>0.027511574074074074</v>
      </c>
      <c r="G216" s="35">
        <v>0.027511574074074074</v>
      </c>
      <c r="H216" s="33" t="str">
        <f t="shared" si="8"/>
        <v>5.30/km</v>
      </c>
      <c r="I216" s="36">
        <f t="shared" si="9"/>
        <v>0.010150462962962962</v>
      </c>
      <c r="J216" s="36">
        <f>G216-INDEX($G$5:$G$424,MATCH(D216,$D$5:$D$424,0))</f>
        <v>0.0071180555555555546</v>
      </c>
    </row>
    <row r="217" spans="1:10" ht="15" customHeight="1">
      <c r="A217" s="33">
        <v>213</v>
      </c>
      <c r="B217" s="34" t="s">
        <v>379</v>
      </c>
      <c r="C217" s="34" t="s">
        <v>51</v>
      </c>
      <c r="D217" s="33" t="s">
        <v>13</v>
      </c>
      <c r="E217" s="34" t="s">
        <v>572</v>
      </c>
      <c r="F217" s="35">
        <v>0.027511574074074074</v>
      </c>
      <c r="G217" s="35">
        <v>0.027511574074074074</v>
      </c>
      <c r="H217" s="33" t="str">
        <f t="shared" si="8"/>
        <v>5.30/km</v>
      </c>
      <c r="I217" s="36">
        <f t="shared" si="9"/>
        <v>0.010150462962962962</v>
      </c>
      <c r="J217" s="36">
        <f>G217-INDEX($G$5:$G$424,MATCH(D217,$D$5:$D$424,0))</f>
        <v>0.010150462962962962</v>
      </c>
    </row>
    <row r="218" spans="1:10" ht="15" customHeight="1">
      <c r="A218" s="14">
        <v>214</v>
      </c>
      <c r="B218" s="23" t="s">
        <v>188</v>
      </c>
      <c r="C218" s="23" t="s">
        <v>380</v>
      </c>
      <c r="D218" s="14" t="s">
        <v>95</v>
      </c>
      <c r="E218" s="23" t="s">
        <v>25</v>
      </c>
      <c r="F218" s="31">
        <v>0.027546296296296294</v>
      </c>
      <c r="G218" s="31">
        <v>0.027546296296296294</v>
      </c>
      <c r="H218" s="14" t="str">
        <f t="shared" si="8"/>
        <v>5.31/km</v>
      </c>
      <c r="I218" s="15">
        <f t="shared" si="9"/>
        <v>0.010185185185185183</v>
      </c>
      <c r="J218" s="15">
        <f>G218-INDEX($G$5:$G$424,MATCH(D218,$D$5:$D$424,0))</f>
        <v>0.006666666666666668</v>
      </c>
    </row>
    <row r="219" spans="1:10" ht="15" customHeight="1">
      <c r="A219" s="14">
        <v>215</v>
      </c>
      <c r="B219" s="23" t="s">
        <v>381</v>
      </c>
      <c r="C219" s="23" t="s">
        <v>382</v>
      </c>
      <c r="D219" s="14" t="s">
        <v>95</v>
      </c>
      <c r="E219" s="23" t="s">
        <v>69</v>
      </c>
      <c r="F219" s="31">
        <v>0.02758101851851852</v>
      </c>
      <c r="G219" s="31">
        <v>0.02758101851851852</v>
      </c>
      <c r="H219" s="14" t="str">
        <f t="shared" si="8"/>
        <v>5.31/km</v>
      </c>
      <c r="I219" s="15">
        <f t="shared" si="9"/>
        <v>0.010219907407407407</v>
      </c>
      <c r="J219" s="15">
        <f>G219-INDEX($G$5:$G$424,MATCH(D219,$D$5:$D$424,0))</f>
        <v>0.006701388888888892</v>
      </c>
    </row>
    <row r="220" spans="1:10" ht="15" customHeight="1">
      <c r="A220" s="14">
        <v>216</v>
      </c>
      <c r="B220" s="23" t="s">
        <v>383</v>
      </c>
      <c r="C220" s="23" t="s">
        <v>57</v>
      </c>
      <c r="D220" s="14" t="s">
        <v>72</v>
      </c>
      <c r="E220" s="23" t="s">
        <v>92</v>
      </c>
      <c r="F220" s="31">
        <v>0.027592592592592596</v>
      </c>
      <c r="G220" s="31">
        <v>0.027592592592592596</v>
      </c>
      <c r="H220" s="14" t="str">
        <f t="shared" si="8"/>
        <v>5.31/km</v>
      </c>
      <c r="I220" s="15">
        <f t="shared" si="9"/>
        <v>0.010231481481481484</v>
      </c>
      <c r="J220" s="15">
        <f>G220-INDEX($G$5:$G$424,MATCH(D220,$D$5:$D$424,0))</f>
        <v>0.0071990740740740765</v>
      </c>
    </row>
    <row r="221" spans="1:10" ht="15" customHeight="1">
      <c r="A221" s="14">
        <v>217</v>
      </c>
      <c r="B221" s="23" t="s">
        <v>384</v>
      </c>
      <c r="C221" s="23" t="s">
        <v>57</v>
      </c>
      <c r="D221" s="14" t="s">
        <v>24</v>
      </c>
      <c r="E221" s="23" t="s">
        <v>18</v>
      </c>
      <c r="F221" s="31">
        <v>0.027604166666666666</v>
      </c>
      <c r="G221" s="31">
        <v>0.027604166666666666</v>
      </c>
      <c r="H221" s="14" t="str">
        <f t="shared" si="8"/>
        <v>5.31/km</v>
      </c>
      <c r="I221" s="15">
        <f t="shared" si="9"/>
        <v>0.010243055555555554</v>
      </c>
      <c r="J221" s="15">
        <f>G221-INDEX($G$5:$G$424,MATCH(D221,$D$5:$D$424,0))</f>
        <v>0.008969907407407409</v>
      </c>
    </row>
    <row r="222" spans="1:10" ht="15" customHeight="1">
      <c r="A222" s="14">
        <v>218</v>
      </c>
      <c r="B222" s="23" t="s">
        <v>385</v>
      </c>
      <c r="C222" s="23" t="s">
        <v>57</v>
      </c>
      <c r="D222" s="14" t="s">
        <v>24</v>
      </c>
      <c r="E222" s="23" t="s">
        <v>18</v>
      </c>
      <c r="F222" s="31">
        <v>0.027627314814814813</v>
      </c>
      <c r="G222" s="31">
        <v>0.027627314814814813</v>
      </c>
      <c r="H222" s="14" t="str">
        <f t="shared" si="8"/>
        <v>5.32/km</v>
      </c>
      <c r="I222" s="15">
        <f t="shared" si="9"/>
        <v>0.010266203703703701</v>
      </c>
      <c r="J222" s="15">
        <f>G222-INDEX($G$5:$G$424,MATCH(D222,$D$5:$D$424,0))</f>
        <v>0.008993055555555556</v>
      </c>
    </row>
    <row r="223" spans="1:10" ht="15" customHeight="1">
      <c r="A223" s="14">
        <v>219</v>
      </c>
      <c r="B223" s="23" t="s">
        <v>386</v>
      </c>
      <c r="C223" s="23" t="s">
        <v>387</v>
      </c>
      <c r="D223" s="14" t="s">
        <v>157</v>
      </c>
      <c r="E223" s="23" t="s">
        <v>25</v>
      </c>
      <c r="F223" s="31">
        <v>0.02770833333333333</v>
      </c>
      <c r="G223" s="31">
        <v>0.02770833333333333</v>
      </c>
      <c r="H223" s="14" t="str">
        <f t="shared" si="8"/>
        <v>5.33/km</v>
      </c>
      <c r="I223" s="15">
        <f t="shared" si="9"/>
        <v>0.01034722222222222</v>
      </c>
      <c r="J223" s="15">
        <f>G223-INDEX($G$5:$G$424,MATCH(D223,$D$5:$D$424,0))</f>
        <v>0.005289351851851851</v>
      </c>
    </row>
    <row r="224" spans="1:10" ht="15" customHeight="1">
      <c r="A224" s="14">
        <v>220</v>
      </c>
      <c r="B224" s="23" t="s">
        <v>388</v>
      </c>
      <c r="C224" s="23" t="s">
        <v>71</v>
      </c>
      <c r="D224" s="14" t="s">
        <v>114</v>
      </c>
      <c r="E224" s="23" t="s">
        <v>18</v>
      </c>
      <c r="F224" s="31">
        <v>0.02773148148148148</v>
      </c>
      <c r="G224" s="31">
        <v>0.02773148148148148</v>
      </c>
      <c r="H224" s="14" t="str">
        <f t="shared" si="8"/>
        <v>5.33/km</v>
      </c>
      <c r="I224" s="15">
        <f t="shared" si="9"/>
        <v>0.010370370370370367</v>
      </c>
      <c r="J224" s="15">
        <f>G224-INDEX($G$5:$G$424,MATCH(D224,$D$5:$D$424,0))</f>
        <v>0.00618055555555555</v>
      </c>
    </row>
    <row r="225" spans="1:10" ht="15" customHeight="1">
      <c r="A225" s="14">
        <v>221</v>
      </c>
      <c r="B225" s="23" t="s">
        <v>389</v>
      </c>
      <c r="C225" s="23" t="s">
        <v>39</v>
      </c>
      <c r="D225" s="14" t="s">
        <v>33</v>
      </c>
      <c r="E225" s="23" t="s">
        <v>18</v>
      </c>
      <c r="F225" s="31">
        <v>0.02774305555555556</v>
      </c>
      <c r="G225" s="31">
        <v>0.02774305555555556</v>
      </c>
      <c r="H225" s="14" t="str">
        <f t="shared" si="8"/>
        <v>5.33/km</v>
      </c>
      <c r="I225" s="15">
        <f t="shared" si="9"/>
        <v>0.010381944444444447</v>
      </c>
      <c r="J225" s="15">
        <f>G225-INDEX($G$5:$G$424,MATCH(D225,$D$5:$D$424,0))</f>
        <v>0.008344907407407412</v>
      </c>
    </row>
    <row r="226" spans="1:10" ht="15" customHeight="1">
      <c r="A226" s="14">
        <v>222</v>
      </c>
      <c r="B226" s="23" t="s">
        <v>390</v>
      </c>
      <c r="C226" s="23" t="s">
        <v>382</v>
      </c>
      <c r="D226" s="14" t="s">
        <v>95</v>
      </c>
      <c r="E226" s="23" t="s">
        <v>391</v>
      </c>
      <c r="F226" s="31">
        <v>0.02774305555555556</v>
      </c>
      <c r="G226" s="31">
        <v>0.02774305555555556</v>
      </c>
      <c r="H226" s="14" t="str">
        <f t="shared" si="8"/>
        <v>5.33/km</v>
      </c>
      <c r="I226" s="15">
        <f t="shared" si="9"/>
        <v>0.010381944444444447</v>
      </c>
      <c r="J226" s="15">
        <f>G226-INDEX($G$5:$G$424,MATCH(D226,$D$5:$D$424,0))</f>
        <v>0.0068634259259259325</v>
      </c>
    </row>
    <row r="227" spans="1:10" ht="15" customHeight="1">
      <c r="A227" s="14">
        <v>223</v>
      </c>
      <c r="B227" s="23" t="s">
        <v>392</v>
      </c>
      <c r="C227" s="23" t="s">
        <v>229</v>
      </c>
      <c r="D227" s="14" t="s">
        <v>33</v>
      </c>
      <c r="E227" s="23" t="s">
        <v>92</v>
      </c>
      <c r="F227" s="31">
        <v>0.02774305555555556</v>
      </c>
      <c r="G227" s="31">
        <v>0.02774305555555556</v>
      </c>
      <c r="H227" s="14" t="str">
        <f t="shared" si="8"/>
        <v>5.33/km</v>
      </c>
      <c r="I227" s="15">
        <f t="shared" si="9"/>
        <v>0.010381944444444447</v>
      </c>
      <c r="J227" s="15">
        <f>G227-INDEX($G$5:$G$424,MATCH(D227,$D$5:$D$424,0))</f>
        <v>0.008344907407407412</v>
      </c>
    </row>
    <row r="228" spans="1:10" ht="15" customHeight="1">
      <c r="A228" s="14">
        <v>224</v>
      </c>
      <c r="B228" s="23" t="s">
        <v>393</v>
      </c>
      <c r="C228" s="23" t="s">
        <v>394</v>
      </c>
      <c r="D228" s="14" t="s">
        <v>239</v>
      </c>
      <c r="E228" s="23" t="s">
        <v>18</v>
      </c>
      <c r="F228" s="31">
        <v>0.02775462962962963</v>
      </c>
      <c r="G228" s="31">
        <v>0.02775462962962963</v>
      </c>
      <c r="H228" s="14" t="str">
        <f t="shared" si="8"/>
        <v>5.33/km</v>
      </c>
      <c r="I228" s="15">
        <f t="shared" si="9"/>
        <v>0.010393518518518517</v>
      </c>
      <c r="J228" s="15">
        <f>G228-INDEX($G$5:$G$424,MATCH(D228,$D$5:$D$424,0))</f>
        <v>0.0032754629629629627</v>
      </c>
    </row>
    <row r="229" spans="1:10" ht="15" customHeight="1">
      <c r="A229" s="14">
        <v>225</v>
      </c>
      <c r="B229" s="23" t="s">
        <v>395</v>
      </c>
      <c r="C229" s="23" t="s">
        <v>36</v>
      </c>
      <c r="D229" s="14" t="s">
        <v>17</v>
      </c>
      <c r="E229" s="23" t="s">
        <v>18</v>
      </c>
      <c r="F229" s="31">
        <v>0.027789351851851853</v>
      </c>
      <c r="G229" s="31">
        <v>0.027789351851851853</v>
      </c>
      <c r="H229" s="14" t="str">
        <f t="shared" si="8"/>
        <v>5.33/km</v>
      </c>
      <c r="I229" s="15">
        <f t="shared" si="9"/>
        <v>0.010428240740740741</v>
      </c>
      <c r="J229" s="15">
        <f>G229-INDEX($G$5:$G$424,MATCH(D229,$D$5:$D$424,0))</f>
        <v>0.009571759259259259</v>
      </c>
    </row>
    <row r="230" spans="1:10" ht="15" customHeight="1">
      <c r="A230" s="14">
        <v>226</v>
      </c>
      <c r="B230" s="23" t="s">
        <v>396</v>
      </c>
      <c r="C230" s="23" t="s">
        <v>397</v>
      </c>
      <c r="D230" s="14" t="s">
        <v>163</v>
      </c>
      <c r="E230" s="23" t="s">
        <v>18</v>
      </c>
      <c r="F230" s="31">
        <v>0.027800925925925923</v>
      </c>
      <c r="G230" s="31">
        <v>0.027800925925925923</v>
      </c>
      <c r="H230" s="14" t="str">
        <f t="shared" si="8"/>
        <v>5.34/km</v>
      </c>
      <c r="I230" s="15">
        <f t="shared" si="9"/>
        <v>0.010439814814814811</v>
      </c>
      <c r="J230" s="15">
        <f>G230-INDEX($G$5:$G$424,MATCH(D230,$D$5:$D$424,0))</f>
        <v>0.005243055555555553</v>
      </c>
    </row>
    <row r="231" spans="1:10" ht="15" customHeight="1">
      <c r="A231" s="14">
        <v>227</v>
      </c>
      <c r="B231" s="23" t="s">
        <v>398</v>
      </c>
      <c r="C231" s="23" t="s">
        <v>51</v>
      </c>
      <c r="D231" s="14" t="s">
        <v>45</v>
      </c>
      <c r="E231" s="23" t="s">
        <v>18</v>
      </c>
      <c r="F231" s="31">
        <v>0.027939814814814817</v>
      </c>
      <c r="G231" s="31">
        <v>0.027939814814814817</v>
      </c>
      <c r="H231" s="14" t="str">
        <f t="shared" si="8"/>
        <v>5.35/km</v>
      </c>
      <c r="I231" s="15">
        <f t="shared" si="9"/>
        <v>0.010578703703703705</v>
      </c>
      <c r="J231" s="15">
        <f>G231-INDEX($G$5:$G$424,MATCH(D231,$D$5:$D$424,0))</f>
        <v>0.008449074074074074</v>
      </c>
    </row>
    <row r="232" spans="1:10" ht="15" customHeight="1">
      <c r="A232" s="14">
        <v>228</v>
      </c>
      <c r="B232" s="23" t="s">
        <v>399</v>
      </c>
      <c r="C232" s="23" t="s">
        <v>16</v>
      </c>
      <c r="D232" s="14" t="s">
        <v>33</v>
      </c>
      <c r="E232" s="23" t="s">
        <v>18</v>
      </c>
      <c r="F232" s="31">
        <v>0.027951388888888887</v>
      </c>
      <c r="G232" s="31">
        <v>0.027951388888888887</v>
      </c>
      <c r="H232" s="14" t="str">
        <f t="shared" si="8"/>
        <v>5.35/km</v>
      </c>
      <c r="I232" s="15">
        <f t="shared" si="9"/>
        <v>0.010590277777777775</v>
      </c>
      <c r="J232" s="15">
        <f>G232-INDEX($G$5:$G$424,MATCH(D232,$D$5:$D$424,0))</f>
        <v>0.00855324074074074</v>
      </c>
    </row>
    <row r="233" spans="1:10" ht="15" customHeight="1">
      <c r="A233" s="14">
        <v>229</v>
      </c>
      <c r="B233" s="23" t="s">
        <v>226</v>
      </c>
      <c r="C233" s="23" t="s">
        <v>119</v>
      </c>
      <c r="D233" s="14" t="s">
        <v>17</v>
      </c>
      <c r="E233" s="23" t="s">
        <v>18</v>
      </c>
      <c r="F233" s="31">
        <v>0.028125</v>
      </c>
      <c r="G233" s="31">
        <v>0.028125</v>
      </c>
      <c r="H233" s="14" t="str">
        <f t="shared" si="8"/>
        <v>5.38/km</v>
      </c>
      <c r="I233" s="15">
        <f t="shared" si="9"/>
        <v>0.010763888888888889</v>
      </c>
      <c r="J233" s="15">
        <f>G233-INDEX($G$5:$G$424,MATCH(D233,$D$5:$D$424,0))</f>
        <v>0.009907407407407406</v>
      </c>
    </row>
    <row r="234" spans="1:10" ht="15" customHeight="1">
      <c r="A234" s="33">
        <v>230</v>
      </c>
      <c r="B234" s="34" t="s">
        <v>400</v>
      </c>
      <c r="C234" s="34" t="s">
        <v>117</v>
      </c>
      <c r="D234" s="33" t="s">
        <v>45</v>
      </c>
      <c r="E234" s="34" t="s">
        <v>572</v>
      </c>
      <c r="F234" s="35">
        <v>0.028148148148148148</v>
      </c>
      <c r="G234" s="35">
        <v>0.028148148148148148</v>
      </c>
      <c r="H234" s="33" t="str">
        <f t="shared" si="8"/>
        <v>5.38/km</v>
      </c>
      <c r="I234" s="36">
        <f t="shared" si="9"/>
        <v>0.010787037037037036</v>
      </c>
      <c r="J234" s="36">
        <f>G234-INDEX($G$5:$G$424,MATCH(D234,$D$5:$D$424,0))</f>
        <v>0.008657407407407405</v>
      </c>
    </row>
    <row r="235" spans="1:10" ht="15" customHeight="1">
      <c r="A235" s="14">
        <v>231</v>
      </c>
      <c r="B235" s="23" t="s">
        <v>401</v>
      </c>
      <c r="C235" s="23" t="s">
        <v>255</v>
      </c>
      <c r="D235" s="14" t="s">
        <v>72</v>
      </c>
      <c r="E235" s="23" t="s">
        <v>186</v>
      </c>
      <c r="F235" s="31">
        <v>0.028171296296296302</v>
      </c>
      <c r="G235" s="31">
        <v>0.028171296296296302</v>
      </c>
      <c r="H235" s="14" t="str">
        <f t="shared" si="8"/>
        <v>5.38/km</v>
      </c>
      <c r="I235" s="15">
        <f t="shared" si="9"/>
        <v>0.01081018518518519</v>
      </c>
      <c r="J235" s="15">
        <f>G235-INDEX($G$5:$G$424,MATCH(D235,$D$5:$D$424,0))</f>
        <v>0.007777777777777783</v>
      </c>
    </row>
    <row r="236" spans="1:10" ht="15" customHeight="1">
      <c r="A236" s="14">
        <v>232</v>
      </c>
      <c r="B236" s="23" t="s">
        <v>402</v>
      </c>
      <c r="C236" s="23" t="s">
        <v>36</v>
      </c>
      <c r="D236" s="14" t="s">
        <v>225</v>
      </c>
      <c r="E236" s="23" t="s">
        <v>144</v>
      </c>
      <c r="F236" s="31">
        <v>0.02821759259259259</v>
      </c>
      <c r="G236" s="31">
        <v>0.02821759259259259</v>
      </c>
      <c r="H236" s="14" t="str">
        <f t="shared" si="8"/>
        <v>5.39/km</v>
      </c>
      <c r="I236" s="15">
        <f t="shared" si="9"/>
        <v>0.010856481481481477</v>
      </c>
      <c r="J236" s="15">
        <f>G236-INDEX($G$5:$G$424,MATCH(D236,$D$5:$D$424,0))</f>
        <v>0.003993055555555555</v>
      </c>
    </row>
    <row r="237" spans="1:10" ht="15" customHeight="1">
      <c r="A237" s="14">
        <v>233</v>
      </c>
      <c r="B237" s="23" t="s">
        <v>403</v>
      </c>
      <c r="C237" s="23" t="s">
        <v>153</v>
      </c>
      <c r="D237" s="14" t="s">
        <v>45</v>
      </c>
      <c r="E237" s="23" t="s">
        <v>98</v>
      </c>
      <c r="F237" s="31">
        <v>0.028240740740740736</v>
      </c>
      <c r="G237" s="31">
        <v>0.028240740740740736</v>
      </c>
      <c r="H237" s="14" t="str">
        <f t="shared" si="8"/>
        <v>5.39/km</v>
      </c>
      <c r="I237" s="15">
        <f t="shared" si="9"/>
        <v>0.010879629629629625</v>
      </c>
      <c r="J237" s="15">
        <f>G237-INDEX($G$5:$G$424,MATCH(D237,$D$5:$D$424,0))</f>
        <v>0.008749999999999994</v>
      </c>
    </row>
    <row r="238" spans="1:10" ht="15" customHeight="1">
      <c r="A238" s="14">
        <v>234</v>
      </c>
      <c r="B238" s="23" t="s">
        <v>404</v>
      </c>
      <c r="C238" s="23" t="s">
        <v>119</v>
      </c>
      <c r="D238" s="14" t="s">
        <v>17</v>
      </c>
      <c r="E238" s="23" t="s">
        <v>18</v>
      </c>
      <c r="F238" s="31">
        <v>0.02826388888888889</v>
      </c>
      <c r="G238" s="31">
        <v>0.02826388888888889</v>
      </c>
      <c r="H238" s="14" t="str">
        <f t="shared" si="8"/>
        <v>5.39/km</v>
      </c>
      <c r="I238" s="15">
        <f t="shared" si="9"/>
        <v>0.010902777777777779</v>
      </c>
      <c r="J238" s="15">
        <f>G238-INDEX($G$5:$G$424,MATCH(D238,$D$5:$D$424,0))</f>
        <v>0.010046296296296296</v>
      </c>
    </row>
    <row r="239" spans="1:10" ht="15" customHeight="1">
      <c r="A239" s="14">
        <v>235</v>
      </c>
      <c r="B239" s="23" t="s">
        <v>405</v>
      </c>
      <c r="C239" s="23" t="s">
        <v>346</v>
      </c>
      <c r="D239" s="14" t="s">
        <v>222</v>
      </c>
      <c r="E239" s="23" t="s">
        <v>376</v>
      </c>
      <c r="F239" s="31">
        <v>0.02826388888888889</v>
      </c>
      <c r="G239" s="31">
        <v>0.02826388888888889</v>
      </c>
      <c r="H239" s="14" t="str">
        <f t="shared" si="8"/>
        <v>5.39/km</v>
      </c>
      <c r="I239" s="15">
        <f t="shared" si="9"/>
        <v>0.010902777777777779</v>
      </c>
      <c r="J239" s="15">
        <f>G239-INDEX($G$5:$G$424,MATCH(D239,$D$5:$D$424,0))</f>
        <v>0.004108796296296301</v>
      </c>
    </row>
    <row r="240" spans="1:10" ht="15" customHeight="1">
      <c r="A240" s="14">
        <v>236</v>
      </c>
      <c r="B240" s="23" t="s">
        <v>406</v>
      </c>
      <c r="C240" s="23" t="s">
        <v>407</v>
      </c>
      <c r="D240" s="14" t="s">
        <v>24</v>
      </c>
      <c r="E240" s="23" t="s">
        <v>92</v>
      </c>
      <c r="F240" s="31">
        <v>0.02832175925925926</v>
      </c>
      <c r="G240" s="31">
        <v>0.02832175925925926</v>
      </c>
      <c r="H240" s="14" t="str">
        <f t="shared" si="8"/>
        <v>5.40/km</v>
      </c>
      <c r="I240" s="15">
        <f t="shared" si="9"/>
        <v>0.010960648148148146</v>
      </c>
      <c r="J240" s="15">
        <f>G240-INDEX($G$5:$G$424,MATCH(D240,$D$5:$D$424,0))</f>
        <v>0.009687500000000002</v>
      </c>
    </row>
    <row r="241" spans="1:10" ht="15" customHeight="1">
      <c r="A241" s="14">
        <v>237</v>
      </c>
      <c r="B241" s="23" t="s">
        <v>408</v>
      </c>
      <c r="C241" s="23" t="s">
        <v>409</v>
      </c>
      <c r="D241" s="14" t="s">
        <v>157</v>
      </c>
      <c r="E241" s="23" t="s">
        <v>410</v>
      </c>
      <c r="F241" s="31">
        <v>0.028402777777777777</v>
      </c>
      <c r="G241" s="31">
        <v>0.028402777777777777</v>
      </c>
      <c r="H241" s="14" t="str">
        <f t="shared" si="8"/>
        <v>5.41/km</v>
      </c>
      <c r="I241" s="15">
        <f t="shared" si="9"/>
        <v>0.011041666666666665</v>
      </c>
      <c r="J241" s="15">
        <f>G241-INDEX($G$5:$G$424,MATCH(D241,$D$5:$D$424,0))</f>
        <v>0.005983796296296296</v>
      </c>
    </row>
    <row r="242" spans="1:10" ht="15" customHeight="1">
      <c r="A242" s="14">
        <v>238</v>
      </c>
      <c r="B242" s="23" t="s">
        <v>411</v>
      </c>
      <c r="C242" s="23" t="s">
        <v>412</v>
      </c>
      <c r="D242" s="14" t="s">
        <v>45</v>
      </c>
      <c r="E242" s="23" t="s">
        <v>410</v>
      </c>
      <c r="F242" s="31">
        <v>0.028402777777777777</v>
      </c>
      <c r="G242" s="31">
        <v>0.028402777777777777</v>
      </c>
      <c r="H242" s="14" t="str">
        <f t="shared" si="8"/>
        <v>5.41/km</v>
      </c>
      <c r="I242" s="15">
        <f t="shared" si="9"/>
        <v>0.011041666666666665</v>
      </c>
      <c r="J242" s="15">
        <f>G242-INDEX($G$5:$G$424,MATCH(D242,$D$5:$D$424,0))</f>
        <v>0.008912037037037034</v>
      </c>
    </row>
    <row r="243" spans="1:10" ht="15" customHeight="1">
      <c r="A243" s="33">
        <v>239</v>
      </c>
      <c r="B243" s="34" t="s">
        <v>413</v>
      </c>
      <c r="C243" s="34" t="s">
        <v>414</v>
      </c>
      <c r="D243" s="33" t="s">
        <v>239</v>
      </c>
      <c r="E243" s="34" t="s">
        <v>572</v>
      </c>
      <c r="F243" s="35">
        <v>0.028414351851851847</v>
      </c>
      <c r="G243" s="35">
        <v>0.028414351851851847</v>
      </c>
      <c r="H243" s="33" t="str">
        <f t="shared" si="8"/>
        <v>5.41/km</v>
      </c>
      <c r="I243" s="36">
        <f t="shared" si="9"/>
        <v>0.011053240740740735</v>
      </c>
      <c r="J243" s="36">
        <f>G243-INDEX($G$5:$G$424,MATCH(D243,$D$5:$D$424,0))</f>
        <v>0.0039351851851851805</v>
      </c>
    </row>
    <row r="244" spans="1:10" ht="15" customHeight="1">
      <c r="A244" s="14">
        <v>240</v>
      </c>
      <c r="B244" s="23" t="s">
        <v>415</v>
      </c>
      <c r="C244" s="23" t="s">
        <v>374</v>
      </c>
      <c r="D244" s="14" t="s">
        <v>45</v>
      </c>
      <c r="E244" s="23" t="s">
        <v>92</v>
      </c>
      <c r="F244" s="31">
        <v>0.028460648148148148</v>
      </c>
      <c r="G244" s="31">
        <v>0.028460648148148148</v>
      </c>
      <c r="H244" s="14" t="str">
        <f t="shared" si="8"/>
        <v>5.42/km</v>
      </c>
      <c r="I244" s="15">
        <f t="shared" si="9"/>
        <v>0.011099537037037036</v>
      </c>
      <c r="J244" s="15">
        <f>G244-INDEX($G$5:$G$424,MATCH(D244,$D$5:$D$424,0))</f>
        <v>0.008969907407407406</v>
      </c>
    </row>
    <row r="245" spans="1:10" ht="15" customHeight="1">
      <c r="A245" s="14">
        <v>241</v>
      </c>
      <c r="B245" s="23" t="s">
        <v>416</v>
      </c>
      <c r="C245" s="23" t="s">
        <v>417</v>
      </c>
      <c r="D245" s="14" t="s">
        <v>222</v>
      </c>
      <c r="E245" s="23" t="s">
        <v>98</v>
      </c>
      <c r="F245" s="31">
        <v>0.02849537037037037</v>
      </c>
      <c r="G245" s="31">
        <v>0.02849537037037037</v>
      </c>
      <c r="H245" s="14" t="str">
        <f t="shared" si="8"/>
        <v>5.42/km</v>
      </c>
      <c r="I245" s="15">
        <f t="shared" si="9"/>
        <v>0.011134259259259257</v>
      </c>
      <c r="J245" s="15">
        <f>G245-INDEX($G$5:$G$424,MATCH(D245,$D$5:$D$424,0))</f>
        <v>0.00434027777777778</v>
      </c>
    </row>
    <row r="246" spans="1:10" ht="15" customHeight="1">
      <c r="A246" s="14">
        <v>242</v>
      </c>
      <c r="B246" s="23" t="s">
        <v>418</v>
      </c>
      <c r="C246" s="23" t="s">
        <v>419</v>
      </c>
      <c r="D246" s="14" t="s">
        <v>225</v>
      </c>
      <c r="E246" s="23" t="s">
        <v>18</v>
      </c>
      <c r="F246" s="31">
        <v>0.02854166666666667</v>
      </c>
      <c r="G246" s="31">
        <v>0.02854166666666667</v>
      </c>
      <c r="H246" s="14" t="str">
        <f t="shared" si="8"/>
        <v>5.43/km</v>
      </c>
      <c r="I246" s="15">
        <f t="shared" si="9"/>
        <v>0.011180555555555558</v>
      </c>
      <c r="J246" s="15">
        <f>G246-INDEX($G$5:$G$424,MATCH(D246,$D$5:$D$424,0))</f>
        <v>0.004317129629629636</v>
      </c>
    </row>
    <row r="247" spans="1:10" ht="15" customHeight="1">
      <c r="A247" s="14">
        <v>243</v>
      </c>
      <c r="B247" s="23" t="s">
        <v>420</v>
      </c>
      <c r="C247" s="23" t="s">
        <v>421</v>
      </c>
      <c r="D247" s="14" t="s">
        <v>239</v>
      </c>
      <c r="E247" s="23" t="s">
        <v>92</v>
      </c>
      <c r="F247" s="31">
        <v>0.028599537037037034</v>
      </c>
      <c r="G247" s="31">
        <v>0.028599537037037034</v>
      </c>
      <c r="H247" s="14" t="str">
        <f t="shared" si="8"/>
        <v>5.43/km</v>
      </c>
      <c r="I247" s="15">
        <f t="shared" si="9"/>
        <v>0.011238425925925923</v>
      </c>
      <c r="J247" s="15">
        <f>G247-INDEX($G$5:$G$424,MATCH(D247,$D$5:$D$424,0))</f>
        <v>0.004120370370370368</v>
      </c>
    </row>
    <row r="248" spans="1:10" ht="15" customHeight="1">
      <c r="A248" s="14">
        <v>244</v>
      </c>
      <c r="B248" s="23" t="s">
        <v>422</v>
      </c>
      <c r="C248" s="23" t="s">
        <v>423</v>
      </c>
      <c r="D248" s="14" t="s">
        <v>157</v>
      </c>
      <c r="E248" s="23" t="s">
        <v>144</v>
      </c>
      <c r="F248" s="31">
        <v>0.028611111111111115</v>
      </c>
      <c r="G248" s="31">
        <v>0.028611111111111115</v>
      </c>
      <c r="H248" s="14" t="str">
        <f t="shared" si="8"/>
        <v>5.43/km</v>
      </c>
      <c r="I248" s="15">
        <f t="shared" si="9"/>
        <v>0.011250000000000003</v>
      </c>
      <c r="J248" s="15">
        <f>G248-INDEX($G$5:$G$424,MATCH(D248,$D$5:$D$424,0))</f>
        <v>0.006192129629629634</v>
      </c>
    </row>
    <row r="249" spans="1:10" ht="15" customHeight="1">
      <c r="A249" s="14">
        <v>245</v>
      </c>
      <c r="B249" s="23" t="s">
        <v>424</v>
      </c>
      <c r="C249" s="23" t="s">
        <v>374</v>
      </c>
      <c r="D249" s="14" t="s">
        <v>24</v>
      </c>
      <c r="E249" s="23" t="s">
        <v>92</v>
      </c>
      <c r="F249" s="31">
        <v>0.028622685185185185</v>
      </c>
      <c r="G249" s="31">
        <v>0.028622685185185185</v>
      </c>
      <c r="H249" s="14" t="str">
        <f t="shared" si="8"/>
        <v>5.43/km</v>
      </c>
      <c r="I249" s="15">
        <f t="shared" si="9"/>
        <v>0.011261574074074073</v>
      </c>
      <c r="J249" s="15">
        <f>G249-INDEX($G$5:$G$424,MATCH(D249,$D$5:$D$424,0))</f>
        <v>0.009988425925925928</v>
      </c>
    </row>
    <row r="250" spans="1:10" ht="15" customHeight="1">
      <c r="A250" s="14">
        <v>246</v>
      </c>
      <c r="B250" s="23" t="s">
        <v>425</v>
      </c>
      <c r="C250" s="23" t="s">
        <v>79</v>
      </c>
      <c r="D250" s="14" t="s">
        <v>72</v>
      </c>
      <c r="E250" s="23" t="s">
        <v>18</v>
      </c>
      <c r="F250" s="31">
        <v>0.028622685185185185</v>
      </c>
      <c r="G250" s="31">
        <v>0.028622685185185185</v>
      </c>
      <c r="H250" s="14" t="str">
        <f t="shared" si="8"/>
        <v>5.43/km</v>
      </c>
      <c r="I250" s="15">
        <f t="shared" si="9"/>
        <v>0.011261574074074073</v>
      </c>
      <c r="J250" s="15">
        <f>G250-INDEX($G$5:$G$424,MATCH(D250,$D$5:$D$424,0))</f>
        <v>0.008229166666666666</v>
      </c>
    </row>
    <row r="251" spans="1:10" ht="15" customHeight="1">
      <c r="A251" s="14">
        <v>247</v>
      </c>
      <c r="B251" s="23" t="s">
        <v>426</v>
      </c>
      <c r="C251" s="23" t="s">
        <v>427</v>
      </c>
      <c r="D251" s="14" t="s">
        <v>163</v>
      </c>
      <c r="E251" s="23" t="s">
        <v>42</v>
      </c>
      <c r="F251" s="31">
        <v>0.028703703703703703</v>
      </c>
      <c r="G251" s="31">
        <v>0.028703703703703703</v>
      </c>
      <c r="H251" s="14" t="str">
        <f t="shared" si="8"/>
        <v>5.44/km</v>
      </c>
      <c r="I251" s="15">
        <f t="shared" si="9"/>
        <v>0.011342592592592592</v>
      </c>
      <c r="J251" s="15">
        <f>G251-INDEX($G$5:$G$424,MATCH(D251,$D$5:$D$424,0))</f>
        <v>0.006145833333333333</v>
      </c>
    </row>
    <row r="252" spans="1:10" ht="15" customHeight="1">
      <c r="A252" s="14">
        <v>248</v>
      </c>
      <c r="B252" s="23" t="s">
        <v>428</v>
      </c>
      <c r="C252" s="23" t="s">
        <v>39</v>
      </c>
      <c r="D252" s="14" t="s">
        <v>24</v>
      </c>
      <c r="E252" s="23" t="s">
        <v>369</v>
      </c>
      <c r="F252" s="31">
        <v>0.028749999999999998</v>
      </c>
      <c r="G252" s="31">
        <v>0.028749999999999998</v>
      </c>
      <c r="H252" s="14" t="str">
        <f t="shared" si="8"/>
        <v>5.45/km</v>
      </c>
      <c r="I252" s="15">
        <f t="shared" si="9"/>
        <v>0.011388888888888886</v>
      </c>
      <c r="J252" s="15">
        <f>G252-INDEX($G$5:$G$424,MATCH(D252,$D$5:$D$424,0))</f>
        <v>0.010115740740740741</v>
      </c>
    </row>
    <row r="253" spans="1:10" ht="15" customHeight="1">
      <c r="A253" s="14">
        <v>249</v>
      </c>
      <c r="B253" s="23" t="s">
        <v>429</v>
      </c>
      <c r="C253" s="23" t="s">
        <v>51</v>
      </c>
      <c r="D253" s="14" t="s">
        <v>45</v>
      </c>
      <c r="E253" s="23" t="s">
        <v>242</v>
      </c>
      <c r="F253" s="31">
        <v>0.028796296296296296</v>
      </c>
      <c r="G253" s="31">
        <v>0.028796296296296296</v>
      </c>
      <c r="H253" s="14" t="str">
        <f t="shared" si="8"/>
        <v>5.46/km</v>
      </c>
      <c r="I253" s="15">
        <f t="shared" si="9"/>
        <v>0.011435185185185184</v>
      </c>
      <c r="J253" s="15">
        <f>G253-INDEX($G$5:$G$424,MATCH(D253,$D$5:$D$424,0))</f>
        <v>0.009305555555555553</v>
      </c>
    </row>
    <row r="254" spans="1:10" ht="15" customHeight="1">
      <c r="A254" s="14">
        <v>250</v>
      </c>
      <c r="B254" s="23" t="s">
        <v>430</v>
      </c>
      <c r="C254" s="23" t="s">
        <v>104</v>
      </c>
      <c r="D254" s="14" t="s">
        <v>45</v>
      </c>
      <c r="E254" s="23" t="s">
        <v>144</v>
      </c>
      <c r="F254" s="31">
        <v>0.028819444444444443</v>
      </c>
      <c r="G254" s="31">
        <v>0.028819444444444443</v>
      </c>
      <c r="H254" s="14" t="str">
        <f t="shared" si="8"/>
        <v>5.46/km</v>
      </c>
      <c r="I254" s="15">
        <f t="shared" si="9"/>
        <v>0.01145833333333333</v>
      </c>
      <c r="J254" s="15">
        <f>G254-INDEX($G$5:$G$424,MATCH(D254,$D$5:$D$424,0))</f>
        <v>0.0093287037037037</v>
      </c>
    </row>
    <row r="255" spans="1:10" ht="15" customHeight="1">
      <c r="A255" s="14">
        <v>251</v>
      </c>
      <c r="B255" s="23" t="s">
        <v>431</v>
      </c>
      <c r="C255" s="23" t="s">
        <v>159</v>
      </c>
      <c r="D255" s="14" t="s">
        <v>45</v>
      </c>
      <c r="E255" s="23" t="s">
        <v>144</v>
      </c>
      <c r="F255" s="31">
        <v>0.02884259259259259</v>
      </c>
      <c r="G255" s="31">
        <v>0.02884259259259259</v>
      </c>
      <c r="H255" s="14" t="str">
        <f t="shared" si="8"/>
        <v>5.46/km</v>
      </c>
      <c r="I255" s="15">
        <f t="shared" si="9"/>
        <v>0.011481481481481478</v>
      </c>
      <c r="J255" s="15">
        <f>G255-INDEX($G$5:$G$424,MATCH(D255,$D$5:$D$424,0))</f>
        <v>0.009351851851851847</v>
      </c>
    </row>
    <row r="256" spans="1:10" ht="15" customHeight="1">
      <c r="A256" s="14">
        <v>252</v>
      </c>
      <c r="B256" s="23" t="s">
        <v>432</v>
      </c>
      <c r="C256" s="23" t="s">
        <v>433</v>
      </c>
      <c r="D256" s="14" t="s">
        <v>45</v>
      </c>
      <c r="E256" s="23" t="s">
        <v>144</v>
      </c>
      <c r="F256" s="31">
        <v>0.028854166666666667</v>
      </c>
      <c r="G256" s="31">
        <v>0.028854166666666667</v>
      </c>
      <c r="H256" s="14" t="str">
        <f t="shared" si="8"/>
        <v>5.46/km</v>
      </c>
      <c r="I256" s="15">
        <f t="shared" si="9"/>
        <v>0.011493055555555555</v>
      </c>
      <c r="J256" s="15">
        <f>G256-INDEX($G$5:$G$424,MATCH(D256,$D$5:$D$424,0))</f>
        <v>0.009363425925925924</v>
      </c>
    </row>
    <row r="257" spans="1:10" ht="15" customHeight="1">
      <c r="A257" s="14">
        <v>253</v>
      </c>
      <c r="B257" s="23" t="s">
        <v>434</v>
      </c>
      <c r="C257" s="23" t="s">
        <v>142</v>
      </c>
      <c r="D257" s="14" t="s">
        <v>45</v>
      </c>
      <c r="E257" s="23" t="s">
        <v>144</v>
      </c>
      <c r="F257" s="31">
        <v>0.028865740740740744</v>
      </c>
      <c r="G257" s="31">
        <v>0.028865740740740744</v>
      </c>
      <c r="H257" s="14" t="str">
        <f t="shared" si="8"/>
        <v>5.46/km</v>
      </c>
      <c r="I257" s="15">
        <f t="shared" si="9"/>
        <v>0.011504629629629632</v>
      </c>
      <c r="J257" s="15">
        <f>G257-INDEX($G$5:$G$424,MATCH(D257,$D$5:$D$424,0))</f>
        <v>0.009375000000000001</v>
      </c>
    </row>
    <row r="258" spans="1:10" ht="15" customHeight="1">
      <c r="A258" s="14">
        <v>254</v>
      </c>
      <c r="B258" s="23" t="s">
        <v>435</v>
      </c>
      <c r="C258" s="23" t="s">
        <v>436</v>
      </c>
      <c r="D258" s="14" t="s">
        <v>17</v>
      </c>
      <c r="E258" s="23" t="s">
        <v>144</v>
      </c>
      <c r="F258" s="31">
        <v>0.028865740740740744</v>
      </c>
      <c r="G258" s="31">
        <v>0.028865740740740744</v>
      </c>
      <c r="H258" s="14" t="str">
        <f t="shared" si="8"/>
        <v>5.46/km</v>
      </c>
      <c r="I258" s="15">
        <f t="shared" si="9"/>
        <v>0.011504629629629632</v>
      </c>
      <c r="J258" s="15">
        <f>G258-INDEX($G$5:$G$424,MATCH(D258,$D$5:$D$424,0))</f>
        <v>0.01064814814814815</v>
      </c>
    </row>
    <row r="259" spans="1:10" ht="15" customHeight="1">
      <c r="A259" s="14">
        <v>255</v>
      </c>
      <c r="B259" s="23" t="s">
        <v>437</v>
      </c>
      <c r="C259" s="23" t="s">
        <v>374</v>
      </c>
      <c r="D259" s="14" t="s">
        <v>45</v>
      </c>
      <c r="E259" s="23" t="s">
        <v>18</v>
      </c>
      <c r="F259" s="31">
        <v>0.028946759259259255</v>
      </c>
      <c r="G259" s="31">
        <v>0.028946759259259255</v>
      </c>
      <c r="H259" s="14" t="str">
        <f t="shared" si="8"/>
        <v>5.47/km</v>
      </c>
      <c r="I259" s="15">
        <f t="shared" si="9"/>
        <v>0.011585648148148144</v>
      </c>
      <c r="J259" s="15">
        <f>G259-INDEX($G$5:$G$424,MATCH(D259,$D$5:$D$424,0))</f>
        <v>0.009456018518518513</v>
      </c>
    </row>
    <row r="260" spans="1:10" ht="15" customHeight="1">
      <c r="A260" s="14">
        <v>256</v>
      </c>
      <c r="B260" s="23" t="s">
        <v>168</v>
      </c>
      <c r="C260" s="23" t="s">
        <v>324</v>
      </c>
      <c r="D260" s="14" t="s">
        <v>114</v>
      </c>
      <c r="E260" s="23" t="s">
        <v>18</v>
      </c>
      <c r="F260" s="31">
        <v>0.029027777777777777</v>
      </c>
      <c r="G260" s="31">
        <v>0.029027777777777777</v>
      </c>
      <c r="H260" s="14" t="str">
        <f t="shared" si="8"/>
        <v>5.48/km</v>
      </c>
      <c r="I260" s="15">
        <f t="shared" si="9"/>
        <v>0.011666666666666665</v>
      </c>
      <c r="J260" s="15">
        <f>G260-INDEX($G$5:$G$424,MATCH(D260,$D$5:$D$424,0))</f>
        <v>0.007476851851851849</v>
      </c>
    </row>
    <row r="261" spans="1:10" ht="15" customHeight="1">
      <c r="A261" s="33">
        <v>257</v>
      </c>
      <c r="B261" s="34" t="s">
        <v>438</v>
      </c>
      <c r="C261" s="34" t="s">
        <v>162</v>
      </c>
      <c r="D261" s="33" t="s">
        <v>163</v>
      </c>
      <c r="E261" s="34" t="s">
        <v>572</v>
      </c>
      <c r="F261" s="35">
        <v>0.029074074074074075</v>
      </c>
      <c r="G261" s="35">
        <v>0.029074074074074075</v>
      </c>
      <c r="H261" s="33" t="str">
        <f t="shared" si="8"/>
        <v>5.49/km</v>
      </c>
      <c r="I261" s="36">
        <f t="shared" si="9"/>
        <v>0.011712962962962963</v>
      </c>
      <c r="J261" s="36">
        <f>G261-INDEX($G$5:$G$424,MATCH(D261,$D$5:$D$424,0))</f>
        <v>0.006516203703703705</v>
      </c>
    </row>
    <row r="262" spans="1:10" ht="15" customHeight="1">
      <c r="A262" s="14">
        <v>258</v>
      </c>
      <c r="B262" s="23" t="s">
        <v>439</v>
      </c>
      <c r="C262" s="23" t="s">
        <v>94</v>
      </c>
      <c r="D262" s="14" t="s">
        <v>440</v>
      </c>
      <c r="E262" s="23" t="s">
        <v>18</v>
      </c>
      <c r="F262" s="31">
        <v>0.029120370370370366</v>
      </c>
      <c r="G262" s="31">
        <v>0.029120370370370366</v>
      </c>
      <c r="H262" s="14" t="str">
        <f t="shared" si="8"/>
        <v>5.49/km</v>
      </c>
      <c r="I262" s="15">
        <f t="shared" si="9"/>
        <v>0.011759259259259254</v>
      </c>
      <c r="J262" s="15">
        <f>G262-INDEX($G$5:$G$424,MATCH(D262,$D$5:$D$424,0))</f>
        <v>0</v>
      </c>
    </row>
    <row r="263" spans="1:10" ht="15" customHeight="1">
      <c r="A263" s="14">
        <v>259</v>
      </c>
      <c r="B263" s="23" t="s">
        <v>441</v>
      </c>
      <c r="C263" s="23" t="s">
        <v>442</v>
      </c>
      <c r="D263" s="14" t="s">
        <v>440</v>
      </c>
      <c r="E263" s="23" t="s">
        <v>18</v>
      </c>
      <c r="F263" s="31">
        <v>0.029212962962962965</v>
      </c>
      <c r="G263" s="31">
        <v>0.029212962962962965</v>
      </c>
      <c r="H263" s="14" t="str">
        <f t="shared" si="8"/>
        <v>5.51/km</v>
      </c>
      <c r="I263" s="15">
        <f t="shared" si="9"/>
        <v>0.011851851851851853</v>
      </c>
      <c r="J263" s="15">
        <f>G263-INDEX($G$5:$G$424,MATCH(D263,$D$5:$D$424,0))</f>
        <v>9.259259259259897E-05</v>
      </c>
    </row>
    <row r="264" spans="1:10" ht="15" customHeight="1">
      <c r="A264" s="14">
        <v>260</v>
      </c>
      <c r="B264" s="23" t="s">
        <v>443</v>
      </c>
      <c r="C264" s="23" t="s">
        <v>51</v>
      </c>
      <c r="D264" s="14" t="s">
        <v>45</v>
      </c>
      <c r="E264" s="23" t="s">
        <v>58</v>
      </c>
      <c r="F264" s="31">
        <v>0.029236111111111112</v>
      </c>
      <c r="G264" s="31">
        <v>0.029236111111111112</v>
      </c>
      <c r="H264" s="14" t="str">
        <f t="shared" si="8"/>
        <v>5.51/km</v>
      </c>
      <c r="I264" s="15">
        <f t="shared" si="9"/>
        <v>0.011875</v>
      </c>
      <c r="J264" s="15">
        <f>G264-INDEX($G$5:$G$424,MATCH(D264,$D$5:$D$424,0))</f>
        <v>0.00974537037037037</v>
      </c>
    </row>
    <row r="265" spans="1:10" ht="15" customHeight="1">
      <c r="A265" s="14">
        <v>261</v>
      </c>
      <c r="B265" s="23" t="s">
        <v>444</v>
      </c>
      <c r="C265" s="23" t="s">
        <v>165</v>
      </c>
      <c r="D265" s="14" t="s">
        <v>45</v>
      </c>
      <c r="E265" s="23" t="s">
        <v>18</v>
      </c>
      <c r="F265" s="31">
        <v>0.029270833333333333</v>
      </c>
      <c r="G265" s="31">
        <v>0.029270833333333333</v>
      </c>
      <c r="H265" s="14" t="str">
        <f t="shared" si="8"/>
        <v>5.51/km</v>
      </c>
      <c r="I265" s="15">
        <f t="shared" si="9"/>
        <v>0.01190972222222222</v>
      </c>
      <c r="J265" s="15">
        <f>G265-INDEX($G$5:$G$424,MATCH(D265,$D$5:$D$424,0))</f>
        <v>0.00978009259259259</v>
      </c>
    </row>
    <row r="266" spans="1:10" ht="15" customHeight="1">
      <c r="A266" s="14">
        <v>262</v>
      </c>
      <c r="B266" s="23" t="s">
        <v>445</v>
      </c>
      <c r="C266" s="23" t="s">
        <v>446</v>
      </c>
      <c r="D266" s="14" t="s">
        <v>239</v>
      </c>
      <c r="E266" s="23" t="s">
        <v>447</v>
      </c>
      <c r="F266" s="31">
        <v>0.029317129629629634</v>
      </c>
      <c r="G266" s="31">
        <v>0.029317129629629634</v>
      </c>
      <c r="H266" s="14" t="str">
        <f t="shared" si="8"/>
        <v>5.52/km</v>
      </c>
      <c r="I266" s="15">
        <f t="shared" si="9"/>
        <v>0.011956018518518522</v>
      </c>
      <c r="J266" s="15">
        <f>G266-INDEX($G$5:$G$424,MATCH(D266,$D$5:$D$424,0))</f>
        <v>0.0048379629629629675</v>
      </c>
    </row>
    <row r="267" spans="1:10" ht="15" customHeight="1">
      <c r="A267" s="14">
        <v>263</v>
      </c>
      <c r="B267" s="23" t="s">
        <v>448</v>
      </c>
      <c r="C267" s="23" t="s">
        <v>421</v>
      </c>
      <c r="D267" s="14" t="s">
        <v>440</v>
      </c>
      <c r="E267" s="23" t="s">
        <v>92</v>
      </c>
      <c r="F267" s="31">
        <v>0.02935185185185185</v>
      </c>
      <c r="G267" s="31">
        <v>0.02935185185185185</v>
      </c>
      <c r="H267" s="14" t="str">
        <f t="shared" si="8"/>
        <v>5.52/km</v>
      </c>
      <c r="I267" s="15">
        <f t="shared" si="9"/>
        <v>0.01199074074074074</v>
      </c>
      <c r="J267" s="15">
        <f>G267-INDEX($G$5:$G$424,MATCH(D267,$D$5:$D$424,0))</f>
        <v>0.00023148148148148529</v>
      </c>
    </row>
    <row r="268" spans="1:10" ht="15" customHeight="1">
      <c r="A268" s="14">
        <v>264</v>
      </c>
      <c r="B268" s="23" t="s">
        <v>161</v>
      </c>
      <c r="C268" s="23" t="s">
        <v>44</v>
      </c>
      <c r="D268" s="14" t="s">
        <v>45</v>
      </c>
      <c r="E268" s="23" t="s">
        <v>92</v>
      </c>
      <c r="F268" s="31">
        <v>0.029375</v>
      </c>
      <c r="G268" s="31">
        <v>0.029375</v>
      </c>
      <c r="H268" s="14" t="str">
        <f t="shared" si="8"/>
        <v>5.53/km</v>
      </c>
      <c r="I268" s="15">
        <f t="shared" si="9"/>
        <v>0.012013888888888886</v>
      </c>
      <c r="J268" s="15">
        <f>G268-INDEX($G$5:$G$424,MATCH(D268,$D$5:$D$424,0))</f>
        <v>0.009884259259259256</v>
      </c>
    </row>
    <row r="269" spans="1:10" ht="15" customHeight="1">
      <c r="A269" s="14">
        <v>265</v>
      </c>
      <c r="B269" s="23" t="s">
        <v>449</v>
      </c>
      <c r="C269" s="23" t="s">
        <v>107</v>
      </c>
      <c r="D269" s="14" t="s">
        <v>114</v>
      </c>
      <c r="E269" s="23" t="s">
        <v>18</v>
      </c>
      <c r="F269" s="31">
        <v>0.029618055555555554</v>
      </c>
      <c r="G269" s="31">
        <v>0.029618055555555554</v>
      </c>
      <c r="H269" s="14" t="str">
        <f t="shared" si="8"/>
        <v>5.55/km</v>
      </c>
      <c r="I269" s="15">
        <f t="shared" si="9"/>
        <v>0.012256944444444442</v>
      </c>
      <c r="J269" s="15">
        <f>G269-INDEX($G$5:$G$424,MATCH(D269,$D$5:$D$424,0))</f>
        <v>0.008067129629629625</v>
      </c>
    </row>
    <row r="270" spans="1:10" ht="15" customHeight="1">
      <c r="A270" s="14">
        <v>266</v>
      </c>
      <c r="B270" s="23" t="s">
        <v>450</v>
      </c>
      <c r="C270" s="23" t="s">
        <v>16</v>
      </c>
      <c r="D270" s="14" t="s">
        <v>17</v>
      </c>
      <c r="E270" s="23" t="s">
        <v>211</v>
      </c>
      <c r="F270" s="31">
        <v>0.029618055555555554</v>
      </c>
      <c r="G270" s="31">
        <v>0.029618055555555554</v>
      </c>
      <c r="H270" s="14" t="str">
        <f t="shared" si="8"/>
        <v>5.55/km</v>
      </c>
      <c r="I270" s="15">
        <f t="shared" si="9"/>
        <v>0.012256944444444442</v>
      </c>
      <c r="J270" s="15">
        <f>G270-INDEX($G$5:$G$424,MATCH(D270,$D$5:$D$424,0))</f>
        <v>0.01140046296296296</v>
      </c>
    </row>
    <row r="271" spans="1:10" ht="15" customHeight="1">
      <c r="A271" s="14">
        <v>267</v>
      </c>
      <c r="B271" s="23" t="s">
        <v>451</v>
      </c>
      <c r="C271" s="23" t="s">
        <v>57</v>
      </c>
      <c r="D271" s="14" t="s">
        <v>24</v>
      </c>
      <c r="E271" s="23" t="s">
        <v>92</v>
      </c>
      <c r="F271" s="31">
        <v>0.029629629629629627</v>
      </c>
      <c r="G271" s="31">
        <v>0.029629629629629627</v>
      </c>
      <c r="H271" s="14" t="str">
        <f t="shared" si="8"/>
        <v>5.56/km</v>
      </c>
      <c r="I271" s="15">
        <f t="shared" si="9"/>
        <v>0.012268518518518515</v>
      </c>
      <c r="J271" s="15">
        <f>G271-INDEX($G$5:$G$424,MATCH(D271,$D$5:$D$424,0))</f>
        <v>0.01099537037037037</v>
      </c>
    </row>
    <row r="272" spans="1:10" ht="15" customHeight="1">
      <c r="A272" s="14">
        <v>268</v>
      </c>
      <c r="B272" s="23" t="s">
        <v>452</v>
      </c>
      <c r="C272" s="23" t="s">
        <v>153</v>
      </c>
      <c r="D272" s="14" t="s">
        <v>114</v>
      </c>
      <c r="E272" s="23" t="s">
        <v>92</v>
      </c>
      <c r="F272" s="31">
        <v>0.029687500000000002</v>
      </c>
      <c r="G272" s="31">
        <v>0.029687500000000002</v>
      </c>
      <c r="H272" s="14" t="str">
        <f t="shared" si="8"/>
        <v>5.56/km</v>
      </c>
      <c r="I272" s="15">
        <f t="shared" si="9"/>
        <v>0.01232638888888889</v>
      </c>
      <c r="J272" s="15">
        <f>G272-INDEX($G$5:$G$424,MATCH(D272,$D$5:$D$424,0))</f>
        <v>0.008136574074074074</v>
      </c>
    </row>
    <row r="273" spans="1:10" ht="15" customHeight="1">
      <c r="A273" s="14">
        <v>269</v>
      </c>
      <c r="B273" s="23" t="s">
        <v>453</v>
      </c>
      <c r="C273" s="23" t="s">
        <v>454</v>
      </c>
      <c r="D273" s="14" t="s">
        <v>45</v>
      </c>
      <c r="E273" s="23" t="s">
        <v>92</v>
      </c>
      <c r="F273" s="31">
        <v>0.029687500000000002</v>
      </c>
      <c r="G273" s="31">
        <v>0.029687500000000002</v>
      </c>
      <c r="H273" s="14" t="str">
        <f t="shared" si="8"/>
        <v>5.56/km</v>
      </c>
      <c r="I273" s="15">
        <f t="shared" si="9"/>
        <v>0.01232638888888889</v>
      </c>
      <c r="J273" s="15">
        <f>G273-INDEX($G$5:$G$424,MATCH(D273,$D$5:$D$424,0))</f>
        <v>0.01019675925925926</v>
      </c>
    </row>
    <row r="274" spans="1:10" ht="15" customHeight="1">
      <c r="A274" s="14">
        <v>270</v>
      </c>
      <c r="B274" s="23" t="s">
        <v>455</v>
      </c>
      <c r="C274" s="23" t="s">
        <v>159</v>
      </c>
      <c r="D274" s="14" t="s">
        <v>45</v>
      </c>
      <c r="E274" s="23" t="s">
        <v>186</v>
      </c>
      <c r="F274" s="31">
        <v>0.029699074074074072</v>
      </c>
      <c r="G274" s="31">
        <v>0.029699074074074072</v>
      </c>
      <c r="H274" s="14" t="str">
        <f t="shared" si="8"/>
        <v>5.56/km</v>
      </c>
      <c r="I274" s="15">
        <f t="shared" si="9"/>
        <v>0.01233796296296296</v>
      </c>
      <c r="J274" s="15">
        <f>G274-INDEX($G$5:$G$424,MATCH(D274,$D$5:$D$424,0))</f>
        <v>0.01020833333333333</v>
      </c>
    </row>
    <row r="275" spans="1:10" ht="15" customHeight="1">
      <c r="A275" s="14">
        <v>271</v>
      </c>
      <c r="B275" s="23" t="s">
        <v>456</v>
      </c>
      <c r="C275" s="23" t="s">
        <v>36</v>
      </c>
      <c r="D275" s="14" t="s">
        <v>45</v>
      </c>
      <c r="E275" s="23" t="s">
        <v>18</v>
      </c>
      <c r="F275" s="31">
        <v>0.02974537037037037</v>
      </c>
      <c r="G275" s="31">
        <v>0.02974537037037037</v>
      </c>
      <c r="H275" s="14" t="str">
        <f t="shared" si="8"/>
        <v>5.57/km</v>
      </c>
      <c r="I275" s="15">
        <f t="shared" si="9"/>
        <v>0.012384259259259258</v>
      </c>
      <c r="J275" s="15">
        <f>G275-INDEX($G$5:$G$424,MATCH(D275,$D$5:$D$424,0))</f>
        <v>0.010254629629629627</v>
      </c>
    </row>
    <row r="276" spans="1:10" ht="15" customHeight="1">
      <c r="A276" s="14">
        <v>272</v>
      </c>
      <c r="B276" s="23" t="s">
        <v>457</v>
      </c>
      <c r="C276" s="23" t="s">
        <v>57</v>
      </c>
      <c r="D276" s="14" t="s">
        <v>45</v>
      </c>
      <c r="E276" s="23" t="s">
        <v>18</v>
      </c>
      <c r="F276" s="31">
        <v>0.029756944444444447</v>
      </c>
      <c r="G276" s="31">
        <v>0.029756944444444447</v>
      </c>
      <c r="H276" s="14" t="str">
        <f t="shared" si="8"/>
        <v>5.57/km</v>
      </c>
      <c r="I276" s="15">
        <f t="shared" si="9"/>
        <v>0.012395833333333335</v>
      </c>
      <c r="J276" s="15">
        <f>G276-INDEX($G$5:$G$424,MATCH(D276,$D$5:$D$424,0))</f>
        <v>0.010266203703703704</v>
      </c>
    </row>
    <row r="277" spans="1:10" ht="15" customHeight="1">
      <c r="A277" s="14">
        <v>273</v>
      </c>
      <c r="B277" s="23" t="s">
        <v>458</v>
      </c>
      <c r="C277" s="23" t="s">
        <v>459</v>
      </c>
      <c r="D277" s="14" t="s">
        <v>72</v>
      </c>
      <c r="E277" s="23" t="s">
        <v>58</v>
      </c>
      <c r="F277" s="31">
        <v>0.029756944444444447</v>
      </c>
      <c r="G277" s="31">
        <v>0.029756944444444447</v>
      </c>
      <c r="H277" s="14" t="str">
        <f t="shared" si="8"/>
        <v>5.57/km</v>
      </c>
      <c r="I277" s="15">
        <f t="shared" si="9"/>
        <v>0.012395833333333335</v>
      </c>
      <c r="J277" s="15">
        <f>G277-INDEX($G$5:$G$424,MATCH(D277,$D$5:$D$424,0))</f>
        <v>0.009363425925925928</v>
      </c>
    </row>
    <row r="278" spans="1:10" ht="15" customHeight="1">
      <c r="A278" s="14">
        <v>274</v>
      </c>
      <c r="B278" s="23" t="s">
        <v>460</v>
      </c>
      <c r="C278" s="23" t="s">
        <v>461</v>
      </c>
      <c r="D278" s="14" t="s">
        <v>24</v>
      </c>
      <c r="E278" s="23" t="s">
        <v>92</v>
      </c>
      <c r="F278" s="31">
        <v>0.029780092592592594</v>
      </c>
      <c r="G278" s="31">
        <v>0.029780092592592594</v>
      </c>
      <c r="H278" s="14" t="str">
        <f t="shared" si="8"/>
        <v>5.57/km</v>
      </c>
      <c r="I278" s="15">
        <f t="shared" si="9"/>
        <v>0.012418981481481482</v>
      </c>
      <c r="J278" s="15">
        <f>G278-INDEX($G$5:$G$424,MATCH(D278,$D$5:$D$424,0))</f>
        <v>0.011145833333333337</v>
      </c>
    </row>
    <row r="279" spans="1:10" ht="15" customHeight="1">
      <c r="A279" s="14">
        <v>275</v>
      </c>
      <c r="B279" s="23" t="s">
        <v>462</v>
      </c>
      <c r="C279" s="23" t="s">
        <v>44</v>
      </c>
      <c r="D279" s="14" t="s">
        <v>24</v>
      </c>
      <c r="E279" s="23" t="s">
        <v>65</v>
      </c>
      <c r="F279" s="31">
        <v>0.030046296296296297</v>
      </c>
      <c r="G279" s="31">
        <v>0.030046296296296297</v>
      </c>
      <c r="H279" s="14" t="str">
        <f aca="true" t="shared" si="10" ref="H279:H342">TEXT(INT((HOUR(G279)*3600+MINUTE(G279)*60+SECOND(G279))/$J$3/60),"0")&amp;"."&amp;TEXT(MOD((HOUR(G279)*3600+MINUTE(G279)*60+SECOND(G279))/$J$3,60),"00")&amp;"/km"</f>
        <v>6.01/km</v>
      </c>
      <c r="I279" s="15">
        <f aca="true" t="shared" si="11" ref="I279:I342">G279-$G$5</f>
        <v>0.012685185185185185</v>
      </c>
      <c r="J279" s="15">
        <f>G279-INDEX($G$5:$G$424,MATCH(D279,$D$5:$D$424,0))</f>
        <v>0.01141203703703704</v>
      </c>
    </row>
    <row r="280" spans="1:10" ht="15" customHeight="1">
      <c r="A280" s="14">
        <v>276</v>
      </c>
      <c r="B280" s="23" t="s">
        <v>463</v>
      </c>
      <c r="C280" s="23" t="s">
        <v>464</v>
      </c>
      <c r="D280" s="14" t="s">
        <v>45</v>
      </c>
      <c r="E280" s="23" t="s">
        <v>58</v>
      </c>
      <c r="F280" s="31">
        <v>0.03008101851851852</v>
      </c>
      <c r="G280" s="31">
        <v>0.03008101851851852</v>
      </c>
      <c r="H280" s="14" t="str">
        <f t="shared" si="10"/>
        <v>6.01/km</v>
      </c>
      <c r="I280" s="15">
        <f t="shared" si="11"/>
        <v>0.012719907407407409</v>
      </c>
      <c r="J280" s="15">
        <f>G280-INDEX($G$5:$G$424,MATCH(D280,$D$5:$D$424,0))</f>
        <v>0.010590277777777778</v>
      </c>
    </row>
    <row r="281" spans="1:10" ht="15" customHeight="1">
      <c r="A281" s="14">
        <v>277</v>
      </c>
      <c r="B281" s="23" t="s">
        <v>465</v>
      </c>
      <c r="C281" s="23" t="s">
        <v>165</v>
      </c>
      <c r="D281" s="14" t="s">
        <v>45</v>
      </c>
      <c r="E281" s="23" t="s">
        <v>92</v>
      </c>
      <c r="F281" s="31">
        <v>0.030115740740740738</v>
      </c>
      <c r="G281" s="31">
        <v>0.030115740740740738</v>
      </c>
      <c r="H281" s="14" t="str">
        <f t="shared" si="10"/>
        <v>6.01/km</v>
      </c>
      <c r="I281" s="15">
        <f t="shared" si="11"/>
        <v>0.012754629629629626</v>
      </c>
      <c r="J281" s="15">
        <f>G281-INDEX($G$5:$G$424,MATCH(D281,$D$5:$D$424,0))</f>
        <v>0.010624999999999996</v>
      </c>
    </row>
    <row r="282" spans="1:10" ht="15" customHeight="1">
      <c r="A282" s="33">
        <v>278</v>
      </c>
      <c r="B282" s="34" t="s">
        <v>466</v>
      </c>
      <c r="C282" s="34" t="s">
        <v>467</v>
      </c>
      <c r="D282" s="33" t="s">
        <v>24</v>
      </c>
      <c r="E282" s="34" t="s">
        <v>572</v>
      </c>
      <c r="F282" s="35">
        <v>0.030115740740740738</v>
      </c>
      <c r="G282" s="35">
        <v>0.030115740740740738</v>
      </c>
      <c r="H282" s="33" t="str">
        <f t="shared" si="10"/>
        <v>6.01/km</v>
      </c>
      <c r="I282" s="36">
        <f t="shared" si="11"/>
        <v>0.012754629629629626</v>
      </c>
      <c r="J282" s="36">
        <f>G282-INDEX($G$5:$G$424,MATCH(D282,$D$5:$D$424,0))</f>
        <v>0.011481481481481481</v>
      </c>
    </row>
    <row r="283" spans="1:10" ht="15" customHeight="1">
      <c r="A283" s="14">
        <v>279</v>
      </c>
      <c r="B283" s="23" t="s">
        <v>468</v>
      </c>
      <c r="C283" s="23" t="s">
        <v>446</v>
      </c>
      <c r="D283" s="14" t="s">
        <v>157</v>
      </c>
      <c r="E283" s="23" t="s">
        <v>194</v>
      </c>
      <c r="F283" s="31">
        <v>0.030185185185185186</v>
      </c>
      <c r="G283" s="31">
        <v>0.030185185185185186</v>
      </c>
      <c r="H283" s="14" t="str">
        <f t="shared" si="10"/>
        <v>6.02/km</v>
      </c>
      <c r="I283" s="15">
        <f t="shared" si="11"/>
        <v>0.012824074074074075</v>
      </c>
      <c r="J283" s="15">
        <f>G283-INDEX($G$5:$G$424,MATCH(D283,$D$5:$D$424,0))</f>
        <v>0.007766203703703706</v>
      </c>
    </row>
    <row r="284" spans="1:10" ht="15" customHeight="1">
      <c r="A284" s="14">
        <v>280</v>
      </c>
      <c r="B284" s="23" t="s">
        <v>469</v>
      </c>
      <c r="C284" s="23" t="s">
        <v>470</v>
      </c>
      <c r="D284" s="14" t="s">
        <v>440</v>
      </c>
      <c r="E284" s="23" t="s">
        <v>92</v>
      </c>
      <c r="F284" s="31">
        <v>0.030208333333333334</v>
      </c>
      <c r="G284" s="31">
        <v>0.030208333333333334</v>
      </c>
      <c r="H284" s="14" t="str">
        <f t="shared" si="10"/>
        <v>6.03/km</v>
      </c>
      <c r="I284" s="15">
        <f t="shared" si="11"/>
        <v>0.012847222222222222</v>
      </c>
      <c r="J284" s="15">
        <f>G284-INDEX($G$5:$G$424,MATCH(D284,$D$5:$D$424,0))</f>
        <v>0.0010879629629629677</v>
      </c>
    </row>
    <row r="285" spans="1:10" ht="15" customHeight="1">
      <c r="A285" s="14">
        <v>281</v>
      </c>
      <c r="B285" s="23" t="s">
        <v>471</v>
      </c>
      <c r="C285" s="23" t="s">
        <v>397</v>
      </c>
      <c r="D285" s="14" t="s">
        <v>157</v>
      </c>
      <c r="E285" s="23" t="s">
        <v>472</v>
      </c>
      <c r="F285" s="31">
        <v>0.03045138888888889</v>
      </c>
      <c r="G285" s="31">
        <v>0.03045138888888889</v>
      </c>
      <c r="H285" s="14" t="str">
        <f t="shared" si="10"/>
        <v>6.05/km</v>
      </c>
      <c r="I285" s="15">
        <f t="shared" si="11"/>
        <v>0.013090277777777777</v>
      </c>
      <c r="J285" s="15">
        <f>G285-INDEX($G$5:$G$424,MATCH(D285,$D$5:$D$424,0))</f>
        <v>0.008032407407407408</v>
      </c>
    </row>
    <row r="286" spans="1:10" ht="15" customHeight="1">
      <c r="A286" s="14">
        <v>282</v>
      </c>
      <c r="B286" s="23" t="s">
        <v>473</v>
      </c>
      <c r="C286" s="23" t="s">
        <v>409</v>
      </c>
      <c r="D286" s="14" t="s">
        <v>440</v>
      </c>
      <c r="E286" s="23" t="s">
        <v>98</v>
      </c>
      <c r="F286" s="31">
        <v>0.030555555555555555</v>
      </c>
      <c r="G286" s="31">
        <v>0.030555555555555555</v>
      </c>
      <c r="H286" s="14" t="str">
        <f t="shared" si="10"/>
        <v>6.07/km</v>
      </c>
      <c r="I286" s="15">
        <f t="shared" si="11"/>
        <v>0.013194444444444443</v>
      </c>
      <c r="J286" s="15">
        <f>G286-INDEX($G$5:$G$424,MATCH(D286,$D$5:$D$424,0))</f>
        <v>0.0014351851851851886</v>
      </c>
    </row>
    <row r="287" spans="1:10" ht="15" customHeight="1">
      <c r="A287" s="14">
        <v>283</v>
      </c>
      <c r="B287" s="23" t="s">
        <v>474</v>
      </c>
      <c r="C287" s="23" t="s">
        <v>407</v>
      </c>
      <c r="D287" s="14" t="s">
        <v>225</v>
      </c>
      <c r="E287" s="23" t="s">
        <v>186</v>
      </c>
      <c r="F287" s="31">
        <v>0.030601851851851852</v>
      </c>
      <c r="G287" s="31">
        <v>0.030601851851851852</v>
      </c>
      <c r="H287" s="14" t="str">
        <f t="shared" si="10"/>
        <v>6.07/km</v>
      </c>
      <c r="I287" s="15">
        <f t="shared" si="11"/>
        <v>0.01324074074074074</v>
      </c>
      <c r="J287" s="15">
        <f>G287-INDEX($G$5:$G$424,MATCH(D287,$D$5:$D$424,0))</f>
        <v>0.006377314814814818</v>
      </c>
    </row>
    <row r="288" spans="1:10" ht="15" customHeight="1">
      <c r="A288" s="14">
        <v>284</v>
      </c>
      <c r="B288" s="23" t="s">
        <v>475</v>
      </c>
      <c r="C288" s="23" t="s">
        <v>12</v>
      </c>
      <c r="D288" s="14" t="s">
        <v>225</v>
      </c>
      <c r="E288" s="23" t="s">
        <v>18</v>
      </c>
      <c r="F288" s="31">
        <v>0.030648148148148147</v>
      </c>
      <c r="G288" s="31">
        <v>0.030648148148148147</v>
      </c>
      <c r="H288" s="14" t="str">
        <f t="shared" si="10"/>
        <v>6.08/km</v>
      </c>
      <c r="I288" s="15">
        <f t="shared" si="11"/>
        <v>0.013287037037037035</v>
      </c>
      <c r="J288" s="15">
        <f>G288-INDEX($G$5:$G$424,MATCH(D288,$D$5:$D$424,0))</f>
        <v>0.006423611111111113</v>
      </c>
    </row>
    <row r="289" spans="1:10" ht="15" customHeight="1">
      <c r="A289" s="14">
        <v>285</v>
      </c>
      <c r="B289" s="23" t="s">
        <v>476</v>
      </c>
      <c r="C289" s="23" t="s">
        <v>477</v>
      </c>
      <c r="D289" s="14" t="s">
        <v>225</v>
      </c>
      <c r="E289" s="23" t="s">
        <v>447</v>
      </c>
      <c r="F289" s="31">
        <v>0.030833333333333334</v>
      </c>
      <c r="G289" s="31">
        <v>0.030833333333333334</v>
      </c>
      <c r="H289" s="14" t="str">
        <f t="shared" si="10"/>
        <v>6.10/km</v>
      </c>
      <c r="I289" s="15">
        <f t="shared" si="11"/>
        <v>0.013472222222222222</v>
      </c>
      <c r="J289" s="15">
        <f>G289-INDEX($G$5:$G$424,MATCH(D289,$D$5:$D$424,0))</f>
        <v>0.0066087962962963</v>
      </c>
    </row>
    <row r="290" spans="1:10" ht="15" customHeight="1">
      <c r="A290" s="14">
        <v>286</v>
      </c>
      <c r="B290" s="23" t="s">
        <v>478</v>
      </c>
      <c r="C290" s="23" t="s">
        <v>159</v>
      </c>
      <c r="D290" s="14" t="s">
        <v>225</v>
      </c>
      <c r="E290" s="23" t="s">
        <v>18</v>
      </c>
      <c r="F290" s="31">
        <v>0.03091435185185185</v>
      </c>
      <c r="G290" s="31">
        <v>0.03091435185185185</v>
      </c>
      <c r="H290" s="14" t="str">
        <f t="shared" si="10"/>
        <v>6.11/km</v>
      </c>
      <c r="I290" s="15">
        <f t="shared" si="11"/>
        <v>0.013553240740740737</v>
      </c>
      <c r="J290" s="15">
        <f>G290-INDEX($G$5:$G$424,MATCH(D290,$D$5:$D$424,0))</f>
        <v>0.006689814814814815</v>
      </c>
    </row>
    <row r="291" spans="1:10" ht="15" customHeight="1">
      <c r="A291" s="14">
        <v>287</v>
      </c>
      <c r="B291" s="23" t="s">
        <v>479</v>
      </c>
      <c r="C291" s="23" t="s">
        <v>480</v>
      </c>
      <c r="D291" s="14" t="s">
        <v>440</v>
      </c>
      <c r="E291" s="23" t="s">
        <v>211</v>
      </c>
      <c r="F291" s="31">
        <v>0.030937499999999996</v>
      </c>
      <c r="G291" s="31">
        <v>0.030937499999999996</v>
      </c>
      <c r="H291" s="14" t="str">
        <f t="shared" si="10"/>
        <v>6.11/km</v>
      </c>
      <c r="I291" s="15">
        <f t="shared" si="11"/>
        <v>0.013576388888888884</v>
      </c>
      <c r="J291" s="15">
        <f>G291-INDEX($G$5:$G$424,MATCH(D291,$D$5:$D$424,0))</f>
        <v>0.0018171296296296303</v>
      </c>
    </row>
    <row r="292" spans="1:10" ht="15" customHeight="1">
      <c r="A292" s="14">
        <v>288</v>
      </c>
      <c r="B292" s="23" t="s">
        <v>481</v>
      </c>
      <c r="C292" s="23" t="s">
        <v>68</v>
      </c>
      <c r="D292" s="14" t="s">
        <v>45</v>
      </c>
      <c r="E292" s="23" t="s">
        <v>65</v>
      </c>
      <c r="F292" s="31">
        <v>0.03119212962962963</v>
      </c>
      <c r="G292" s="31">
        <v>0.03119212962962963</v>
      </c>
      <c r="H292" s="14" t="str">
        <f t="shared" si="10"/>
        <v>6.14/km</v>
      </c>
      <c r="I292" s="15">
        <f t="shared" si="11"/>
        <v>0.013831018518518517</v>
      </c>
      <c r="J292" s="15">
        <f>G292-INDEX($G$5:$G$424,MATCH(D292,$D$5:$D$424,0))</f>
        <v>0.011701388888888886</v>
      </c>
    </row>
    <row r="293" spans="1:10" ht="15" customHeight="1">
      <c r="A293" s="14">
        <v>289</v>
      </c>
      <c r="B293" s="23" t="s">
        <v>482</v>
      </c>
      <c r="C293" s="23" t="s">
        <v>182</v>
      </c>
      <c r="D293" s="14" t="s">
        <v>225</v>
      </c>
      <c r="E293" s="23" t="s">
        <v>98</v>
      </c>
      <c r="F293" s="31">
        <v>0.03123842592592593</v>
      </c>
      <c r="G293" s="31">
        <v>0.03123842592592593</v>
      </c>
      <c r="H293" s="14" t="str">
        <f t="shared" si="10"/>
        <v>6.15/km</v>
      </c>
      <c r="I293" s="15">
        <f t="shared" si="11"/>
        <v>0.013877314814814818</v>
      </c>
      <c r="J293" s="15">
        <f>G293-INDEX($G$5:$G$424,MATCH(D293,$D$5:$D$424,0))</f>
        <v>0.007013888888888896</v>
      </c>
    </row>
    <row r="294" spans="1:10" ht="15" customHeight="1">
      <c r="A294" s="14">
        <v>290</v>
      </c>
      <c r="B294" s="23" t="s">
        <v>483</v>
      </c>
      <c r="C294" s="23" t="s">
        <v>153</v>
      </c>
      <c r="D294" s="14" t="s">
        <v>45</v>
      </c>
      <c r="E294" s="23" t="s">
        <v>65</v>
      </c>
      <c r="F294" s="31">
        <v>0.03130787037037037</v>
      </c>
      <c r="G294" s="31">
        <v>0.03130787037037037</v>
      </c>
      <c r="H294" s="14" t="str">
        <f t="shared" si="10"/>
        <v>6.16/km</v>
      </c>
      <c r="I294" s="15">
        <f t="shared" si="11"/>
        <v>0.013946759259259256</v>
      </c>
      <c r="J294" s="15">
        <f>G294-INDEX($G$5:$G$424,MATCH(D294,$D$5:$D$424,0))</f>
        <v>0.011817129629629625</v>
      </c>
    </row>
    <row r="295" spans="1:10" ht="15" customHeight="1">
      <c r="A295" s="14">
        <v>291</v>
      </c>
      <c r="B295" s="23" t="s">
        <v>484</v>
      </c>
      <c r="C295" s="23" t="s">
        <v>485</v>
      </c>
      <c r="D295" s="14" t="s">
        <v>72</v>
      </c>
      <c r="E295" s="23" t="s">
        <v>98</v>
      </c>
      <c r="F295" s="31">
        <v>0.03138888888888889</v>
      </c>
      <c r="G295" s="31">
        <v>0.03138888888888889</v>
      </c>
      <c r="H295" s="14" t="str">
        <f t="shared" si="10"/>
        <v>6.17/km</v>
      </c>
      <c r="I295" s="15">
        <f t="shared" si="11"/>
        <v>0.014027777777777778</v>
      </c>
      <c r="J295" s="15">
        <f>G295-INDEX($G$5:$G$424,MATCH(D295,$D$5:$D$424,0))</f>
        <v>0.01099537037037037</v>
      </c>
    </row>
    <row r="296" spans="1:10" ht="15" customHeight="1">
      <c r="A296" s="14">
        <v>292</v>
      </c>
      <c r="B296" s="23" t="s">
        <v>486</v>
      </c>
      <c r="C296" s="23" t="s">
        <v>487</v>
      </c>
      <c r="D296" s="14" t="s">
        <v>239</v>
      </c>
      <c r="E296" s="23" t="s">
        <v>98</v>
      </c>
      <c r="F296" s="31">
        <v>0.03138888888888889</v>
      </c>
      <c r="G296" s="31">
        <v>0.03138888888888889</v>
      </c>
      <c r="H296" s="14" t="str">
        <f t="shared" si="10"/>
        <v>6.17/km</v>
      </c>
      <c r="I296" s="15">
        <f t="shared" si="11"/>
        <v>0.014027777777777778</v>
      </c>
      <c r="J296" s="15">
        <f>G296-INDEX($G$5:$G$424,MATCH(D296,$D$5:$D$424,0))</f>
        <v>0.006909722222222223</v>
      </c>
    </row>
    <row r="297" spans="1:10" ht="15" customHeight="1">
      <c r="A297" s="33">
        <v>293</v>
      </c>
      <c r="B297" s="34" t="s">
        <v>488</v>
      </c>
      <c r="C297" s="34" t="s">
        <v>489</v>
      </c>
      <c r="D297" s="33" t="s">
        <v>24</v>
      </c>
      <c r="E297" s="34" t="s">
        <v>572</v>
      </c>
      <c r="F297" s="35">
        <v>0.03152777777777777</v>
      </c>
      <c r="G297" s="35">
        <v>0.03152777777777777</v>
      </c>
      <c r="H297" s="33" t="str">
        <f t="shared" si="10"/>
        <v>6.18/km</v>
      </c>
      <c r="I297" s="36">
        <f t="shared" si="11"/>
        <v>0.01416666666666666</v>
      </c>
      <c r="J297" s="36">
        <f>G297-INDEX($G$5:$G$424,MATCH(D297,$D$5:$D$424,0))</f>
        <v>0.012893518518518516</v>
      </c>
    </row>
    <row r="298" spans="1:10" ht="15" customHeight="1">
      <c r="A298" s="14">
        <v>294</v>
      </c>
      <c r="B298" s="23" t="s">
        <v>490</v>
      </c>
      <c r="C298" s="23" t="s">
        <v>491</v>
      </c>
      <c r="D298" s="14" t="s">
        <v>157</v>
      </c>
      <c r="E298" s="23" t="s">
        <v>492</v>
      </c>
      <c r="F298" s="31">
        <v>0.031655092592592596</v>
      </c>
      <c r="G298" s="31">
        <v>0.031655092592592596</v>
      </c>
      <c r="H298" s="14" t="str">
        <f t="shared" si="10"/>
        <v>6.20/km</v>
      </c>
      <c r="I298" s="15">
        <f t="shared" si="11"/>
        <v>0.014293981481481484</v>
      </c>
      <c r="J298" s="15">
        <f>G298-INDEX($G$5:$G$424,MATCH(D298,$D$5:$D$424,0))</f>
        <v>0.009236111111111115</v>
      </c>
    </row>
    <row r="299" spans="1:10" ht="15" customHeight="1">
      <c r="A299" s="14">
        <v>295</v>
      </c>
      <c r="B299" s="23" t="s">
        <v>167</v>
      </c>
      <c r="C299" s="23" t="s">
        <v>44</v>
      </c>
      <c r="D299" s="14" t="s">
        <v>45</v>
      </c>
      <c r="E299" s="23" t="s">
        <v>92</v>
      </c>
      <c r="F299" s="31">
        <v>0.03246527777777778</v>
      </c>
      <c r="G299" s="31">
        <v>0.03246527777777778</v>
      </c>
      <c r="H299" s="14" t="str">
        <f t="shared" si="10"/>
        <v>6.30/km</v>
      </c>
      <c r="I299" s="15">
        <f t="shared" si="11"/>
        <v>0.015104166666666669</v>
      </c>
      <c r="J299" s="15">
        <f>G299-INDEX($G$5:$G$424,MATCH(D299,$D$5:$D$424,0))</f>
        <v>0.012974537037037038</v>
      </c>
    </row>
    <row r="300" spans="1:10" ht="15" customHeight="1">
      <c r="A300" s="14">
        <v>296</v>
      </c>
      <c r="B300" s="23" t="s">
        <v>493</v>
      </c>
      <c r="C300" s="23" t="s">
        <v>494</v>
      </c>
      <c r="D300" s="14" t="s">
        <v>225</v>
      </c>
      <c r="E300" s="23" t="s">
        <v>98</v>
      </c>
      <c r="F300" s="31">
        <v>0.03247685185185185</v>
      </c>
      <c r="G300" s="31">
        <v>0.03247685185185185</v>
      </c>
      <c r="H300" s="14" t="str">
        <f t="shared" si="10"/>
        <v>6.30/km</v>
      </c>
      <c r="I300" s="15">
        <f t="shared" si="11"/>
        <v>0.015115740740740735</v>
      </c>
      <c r="J300" s="15">
        <f>G300-INDEX($G$5:$G$424,MATCH(D300,$D$5:$D$424,0))</f>
        <v>0.008252314814814813</v>
      </c>
    </row>
    <row r="301" spans="1:10" ht="15" customHeight="1">
      <c r="A301" s="14">
        <v>297</v>
      </c>
      <c r="B301" s="23" t="s">
        <v>495</v>
      </c>
      <c r="C301" s="23" t="s">
        <v>234</v>
      </c>
      <c r="D301" s="14" t="s">
        <v>163</v>
      </c>
      <c r="E301" s="23" t="s">
        <v>18</v>
      </c>
      <c r="F301" s="31">
        <v>0.03248842592592593</v>
      </c>
      <c r="G301" s="31">
        <v>0.03248842592592593</v>
      </c>
      <c r="H301" s="14" t="str">
        <f t="shared" si="10"/>
        <v>6.30/km</v>
      </c>
      <c r="I301" s="15">
        <f t="shared" si="11"/>
        <v>0.015127314814814816</v>
      </c>
      <c r="J301" s="15">
        <f>G301-INDEX($G$5:$G$424,MATCH(D301,$D$5:$D$424,0))</f>
        <v>0.009930555555555557</v>
      </c>
    </row>
    <row r="302" spans="1:10" ht="15" customHeight="1">
      <c r="A302" s="14">
        <v>298</v>
      </c>
      <c r="B302" s="23" t="s">
        <v>496</v>
      </c>
      <c r="C302" s="23" t="s">
        <v>497</v>
      </c>
      <c r="D302" s="14" t="s">
        <v>157</v>
      </c>
      <c r="E302" s="23" t="s">
        <v>18</v>
      </c>
      <c r="F302" s="31">
        <v>0.032499999999999994</v>
      </c>
      <c r="G302" s="31">
        <v>0.032499999999999994</v>
      </c>
      <c r="H302" s="14" t="str">
        <f t="shared" si="10"/>
        <v>6.30/km</v>
      </c>
      <c r="I302" s="15">
        <f t="shared" si="11"/>
        <v>0.015138888888888882</v>
      </c>
      <c r="J302" s="15">
        <f>G302-INDEX($G$5:$G$424,MATCH(D302,$D$5:$D$424,0))</f>
        <v>0.010081018518518513</v>
      </c>
    </row>
    <row r="303" spans="1:10" ht="15" customHeight="1">
      <c r="A303" s="14">
        <v>299</v>
      </c>
      <c r="B303" s="23" t="s">
        <v>498</v>
      </c>
      <c r="C303" s="23" t="s">
        <v>499</v>
      </c>
      <c r="D303" s="14" t="s">
        <v>157</v>
      </c>
      <c r="E303" s="23" t="s">
        <v>18</v>
      </c>
      <c r="F303" s="31">
        <v>0.032511574074074075</v>
      </c>
      <c r="G303" s="31">
        <v>0.032511574074074075</v>
      </c>
      <c r="H303" s="14" t="str">
        <f t="shared" si="10"/>
        <v>6.30/km</v>
      </c>
      <c r="I303" s="15">
        <f t="shared" si="11"/>
        <v>0.015150462962962963</v>
      </c>
      <c r="J303" s="15">
        <f>G303-INDEX($G$5:$G$424,MATCH(D303,$D$5:$D$424,0))</f>
        <v>0.010092592592592594</v>
      </c>
    </row>
    <row r="304" spans="1:10" ht="15" customHeight="1">
      <c r="A304" s="14">
        <v>300</v>
      </c>
      <c r="B304" s="23" t="s">
        <v>500</v>
      </c>
      <c r="C304" s="23" t="s">
        <v>501</v>
      </c>
      <c r="D304" s="14" t="s">
        <v>239</v>
      </c>
      <c r="E304" s="23" t="s">
        <v>18</v>
      </c>
      <c r="F304" s="31">
        <v>0.032511574074074075</v>
      </c>
      <c r="G304" s="31">
        <v>0.032511574074074075</v>
      </c>
      <c r="H304" s="14" t="str">
        <f t="shared" si="10"/>
        <v>6.30/km</v>
      </c>
      <c r="I304" s="15">
        <f t="shared" si="11"/>
        <v>0.015150462962962963</v>
      </c>
      <c r="J304" s="15">
        <f>G304-INDEX($G$5:$G$424,MATCH(D304,$D$5:$D$424,0))</f>
        <v>0.008032407407407408</v>
      </c>
    </row>
    <row r="305" spans="1:10" ht="15" customHeight="1">
      <c r="A305" s="14">
        <v>301</v>
      </c>
      <c r="B305" s="23" t="s">
        <v>502</v>
      </c>
      <c r="C305" s="23" t="s">
        <v>503</v>
      </c>
      <c r="D305" s="14" t="s">
        <v>239</v>
      </c>
      <c r="E305" s="23" t="s">
        <v>18</v>
      </c>
      <c r="F305" s="31">
        <v>0.032511574074074075</v>
      </c>
      <c r="G305" s="31">
        <v>0.032511574074074075</v>
      </c>
      <c r="H305" s="14" t="str">
        <f t="shared" si="10"/>
        <v>6.30/km</v>
      </c>
      <c r="I305" s="15">
        <f t="shared" si="11"/>
        <v>0.015150462962962963</v>
      </c>
      <c r="J305" s="15">
        <f>G305-INDEX($G$5:$G$424,MATCH(D305,$D$5:$D$424,0))</f>
        <v>0.008032407407407408</v>
      </c>
    </row>
    <row r="306" spans="1:10" ht="15" customHeight="1">
      <c r="A306" s="14">
        <v>302</v>
      </c>
      <c r="B306" s="23" t="s">
        <v>504</v>
      </c>
      <c r="C306" s="23" t="s">
        <v>309</v>
      </c>
      <c r="D306" s="14" t="s">
        <v>440</v>
      </c>
      <c r="E306" s="23" t="s">
        <v>18</v>
      </c>
      <c r="F306" s="31">
        <v>0.032546296296296295</v>
      </c>
      <c r="G306" s="31">
        <v>0.032546296296296295</v>
      </c>
      <c r="H306" s="14" t="str">
        <f t="shared" si="10"/>
        <v>6.31/km</v>
      </c>
      <c r="I306" s="15">
        <f t="shared" si="11"/>
        <v>0.015185185185185184</v>
      </c>
      <c r="J306" s="15">
        <f>G306-INDEX($G$5:$G$424,MATCH(D306,$D$5:$D$424,0))</f>
        <v>0.0034259259259259295</v>
      </c>
    </row>
    <row r="307" spans="1:10" ht="15" customHeight="1">
      <c r="A307" s="14">
        <v>303</v>
      </c>
      <c r="B307" s="23" t="s">
        <v>505</v>
      </c>
      <c r="C307" s="23" t="s">
        <v>374</v>
      </c>
      <c r="D307" s="14" t="s">
        <v>225</v>
      </c>
      <c r="E307" s="23" t="s">
        <v>58</v>
      </c>
      <c r="F307" s="31">
        <v>0.03259259259259259</v>
      </c>
      <c r="G307" s="31">
        <v>0.03259259259259259</v>
      </c>
      <c r="H307" s="14" t="str">
        <f t="shared" si="10"/>
        <v>6.31/km</v>
      </c>
      <c r="I307" s="15">
        <f t="shared" si="11"/>
        <v>0.015231481481481478</v>
      </c>
      <c r="J307" s="15">
        <f>G307-INDEX($G$5:$G$424,MATCH(D307,$D$5:$D$424,0))</f>
        <v>0.008368055555555556</v>
      </c>
    </row>
    <row r="308" spans="1:10" ht="15" customHeight="1">
      <c r="A308" s="14">
        <v>304</v>
      </c>
      <c r="B308" s="23" t="s">
        <v>506</v>
      </c>
      <c r="C308" s="23" t="s">
        <v>324</v>
      </c>
      <c r="D308" s="14" t="s">
        <v>225</v>
      </c>
      <c r="E308" s="23" t="s">
        <v>92</v>
      </c>
      <c r="F308" s="31">
        <v>0.03274305555555555</v>
      </c>
      <c r="G308" s="31">
        <v>0.03274305555555555</v>
      </c>
      <c r="H308" s="14" t="str">
        <f t="shared" si="10"/>
        <v>6.33/km</v>
      </c>
      <c r="I308" s="15">
        <f t="shared" si="11"/>
        <v>0.015381944444444441</v>
      </c>
      <c r="J308" s="15">
        <f>G308-INDEX($G$5:$G$424,MATCH(D308,$D$5:$D$424,0))</f>
        <v>0.008518518518518519</v>
      </c>
    </row>
    <row r="309" spans="1:10" ht="15" customHeight="1">
      <c r="A309" s="14">
        <v>305</v>
      </c>
      <c r="B309" s="23" t="s">
        <v>507</v>
      </c>
      <c r="C309" s="23" t="s">
        <v>508</v>
      </c>
      <c r="D309" s="14" t="s">
        <v>157</v>
      </c>
      <c r="E309" s="23" t="s">
        <v>98</v>
      </c>
      <c r="F309" s="31">
        <v>0.03275462962962963</v>
      </c>
      <c r="G309" s="31">
        <v>0.03275462962962963</v>
      </c>
      <c r="H309" s="14" t="str">
        <f t="shared" si="10"/>
        <v>6.33/km</v>
      </c>
      <c r="I309" s="15">
        <f t="shared" si="11"/>
        <v>0.015393518518518515</v>
      </c>
      <c r="J309" s="15">
        <f>G309-INDEX($G$5:$G$424,MATCH(D309,$D$5:$D$424,0))</f>
        <v>0.010335648148148146</v>
      </c>
    </row>
    <row r="310" spans="1:10" ht="15" customHeight="1">
      <c r="A310" s="14">
        <v>306</v>
      </c>
      <c r="B310" s="23" t="s">
        <v>509</v>
      </c>
      <c r="C310" s="23" t="s">
        <v>107</v>
      </c>
      <c r="D310" s="14" t="s">
        <v>72</v>
      </c>
      <c r="E310" s="23" t="s">
        <v>186</v>
      </c>
      <c r="F310" s="31">
        <v>0.032997685185185185</v>
      </c>
      <c r="G310" s="31">
        <v>0.032997685185185185</v>
      </c>
      <c r="H310" s="14" t="str">
        <f t="shared" si="10"/>
        <v>6.36/km</v>
      </c>
      <c r="I310" s="15">
        <f t="shared" si="11"/>
        <v>0.015636574074074074</v>
      </c>
      <c r="J310" s="15">
        <f>G310-INDEX($G$5:$G$424,MATCH(D310,$D$5:$D$424,0))</f>
        <v>0.012604166666666666</v>
      </c>
    </row>
    <row r="311" spans="1:10" ht="15" customHeight="1">
      <c r="A311" s="14">
        <v>307</v>
      </c>
      <c r="B311" s="23" t="s">
        <v>510</v>
      </c>
      <c r="C311" s="23" t="s">
        <v>487</v>
      </c>
      <c r="D311" s="14" t="s">
        <v>157</v>
      </c>
      <c r="E311" s="23" t="s">
        <v>343</v>
      </c>
      <c r="F311" s="31">
        <v>0.03315972222222222</v>
      </c>
      <c r="G311" s="31">
        <v>0.03315972222222222</v>
      </c>
      <c r="H311" s="14" t="str">
        <f t="shared" si="10"/>
        <v>6.38/km</v>
      </c>
      <c r="I311" s="15">
        <f t="shared" si="11"/>
        <v>0.01579861111111111</v>
      </c>
      <c r="J311" s="15">
        <f>G311-INDEX($G$5:$G$424,MATCH(D311,$D$5:$D$424,0))</f>
        <v>0.010740740740740742</v>
      </c>
    </row>
    <row r="312" spans="1:10" ht="15" customHeight="1">
      <c r="A312" s="14">
        <v>308</v>
      </c>
      <c r="B312" s="23" t="s">
        <v>511</v>
      </c>
      <c r="C312" s="23" t="s">
        <v>512</v>
      </c>
      <c r="D312" s="14" t="s">
        <v>239</v>
      </c>
      <c r="E312" s="23" t="s">
        <v>65</v>
      </c>
      <c r="F312" s="31">
        <v>0.03326388888888889</v>
      </c>
      <c r="G312" s="31">
        <v>0.03326388888888889</v>
      </c>
      <c r="H312" s="14" t="str">
        <f t="shared" si="10"/>
        <v>6.39/km</v>
      </c>
      <c r="I312" s="15">
        <f t="shared" si="11"/>
        <v>0.01590277777777778</v>
      </c>
      <c r="J312" s="15">
        <f>G312-INDEX($G$5:$G$424,MATCH(D312,$D$5:$D$424,0))</f>
        <v>0.008784722222222225</v>
      </c>
    </row>
    <row r="313" spans="1:10" ht="15" customHeight="1">
      <c r="A313" s="14">
        <v>309</v>
      </c>
      <c r="B313" s="23" t="s">
        <v>513</v>
      </c>
      <c r="C313" s="23" t="s">
        <v>487</v>
      </c>
      <c r="D313" s="14" t="s">
        <v>157</v>
      </c>
      <c r="E313" s="23" t="s">
        <v>186</v>
      </c>
      <c r="F313" s="31">
        <v>0.033379629629629634</v>
      </c>
      <c r="G313" s="31">
        <v>0.033379629629629634</v>
      </c>
      <c r="H313" s="14" t="str">
        <f t="shared" si="10"/>
        <v>6.41/km</v>
      </c>
      <c r="I313" s="15">
        <f t="shared" si="11"/>
        <v>0.016018518518518522</v>
      </c>
      <c r="J313" s="15">
        <f>G313-INDEX($G$5:$G$424,MATCH(D313,$D$5:$D$424,0))</f>
        <v>0.010960648148148153</v>
      </c>
    </row>
    <row r="314" spans="1:10" ht="15" customHeight="1">
      <c r="A314" s="14">
        <v>310</v>
      </c>
      <c r="B314" s="23" t="s">
        <v>514</v>
      </c>
      <c r="C314" s="23" t="s">
        <v>51</v>
      </c>
      <c r="D314" s="14" t="s">
        <v>45</v>
      </c>
      <c r="E314" s="23" t="s">
        <v>209</v>
      </c>
      <c r="F314" s="31">
        <v>0.03350694444444444</v>
      </c>
      <c r="G314" s="31">
        <v>0.03350694444444444</v>
      </c>
      <c r="H314" s="14" t="str">
        <f t="shared" si="10"/>
        <v>6.42/km</v>
      </c>
      <c r="I314" s="15">
        <f t="shared" si="11"/>
        <v>0.01614583333333333</v>
      </c>
      <c r="J314" s="15">
        <f>G314-INDEX($G$5:$G$424,MATCH(D314,$D$5:$D$424,0))</f>
        <v>0.0140162037037037</v>
      </c>
    </row>
    <row r="315" spans="1:10" ht="15" customHeight="1">
      <c r="A315" s="14">
        <v>311</v>
      </c>
      <c r="B315" s="23" t="s">
        <v>515</v>
      </c>
      <c r="C315" s="23" t="s">
        <v>516</v>
      </c>
      <c r="D315" s="14" t="s">
        <v>222</v>
      </c>
      <c r="E315" s="23" t="s">
        <v>80</v>
      </c>
      <c r="F315" s="31">
        <v>0.03353009259259259</v>
      </c>
      <c r="G315" s="31">
        <v>0.03353009259259259</v>
      </c>
      <c r="H315" s="14" t="str">
        <f t="shared" si="10"/>
        <v>6.42/km</v>
      </c>
      <c r="I315" s="15">
        <f t="shared" si="11"/>
        <v>0.01616898148148148</v>
      </c>
      <c r="J315" s="15">
        <f>G315-INDEX($G$5:$G$424,MATCH(D315,$D$5:$D$424,0))</f>
        <v>0.009375000000000001</v>
      </c>
    </row>
    <row r="316" spans="1:10" ht="15" customHeight="1">
      <c r="A316" s="14">
        <v>312</v>
      </c>
      <c r="B316" s="23" t="s">
        <v>517</v>
      </c>
      <c r="C316" s="23" t="s">
        <v>518</v>
      </c>
      <c r="D316" s="14" t="s">
        <v>157</v>
      </c>
      <c r="E316" s="23" t="s">
        <v>92</v>
      </c>
      <c r="F316" s="31">
        <v>0.03356481481481482</v>
      </c>
      <c r="G316" s="31">
        <v>0.03356481481481482</v>
      </c>
      <c r="H316" s="14" t="str">
        <f t="shared" si="10"/>
        <v>6.43/km</v>
      </c>
      <c r="I316" s="15">
        <f t="shared" si="11"/>
        <v>0.016203703703703706</v>
      </c>
      <c r="J316" s="15">
        <f>G316-INDEX($G$5:$G$424,MATCH(D316,$D$5:$D$424,0))</f>
        <v>0.011145833333333337</v>
      </c>
    </row>
    <row r="317" spans="1:10" ht="15" customHeight="1">
      <c r="A317" s="14">
        <v>313</v>
      </c>
      <c r="B317" s="23" t="s">
        <v>519</v>
      </c>
      <c r="C317" s="23" t="s">
        <v>236</v>
      </c>
      <c r="D317" s="14" t="s">
        <v>72</v>
      </c>
      <c r="E317" s="23" t="s">
        <v>58</v>
      </c>
      <c r="F317" s="31">
        <v>0.033587962962962965</v>
      </c>
      <c r="G317" s="31">
        <v>0.033587962962962965</v>
      </c>
      <c r="H317" s="14" t="str">
        <f t="shared" si="10"/>
        <v>6.43/km</v>
      </c>
      <c r="I317" s="15">
        <f t="shared" si="11"/>
        <v>0.016226851851851853</v>
      </c>
      <c r="J317" s="15">
        <f>G317-INDEX($G$5:$G$424,MATCH(D317,$D$5:$D$424,0))</f>
        <v>0.013194444444444446</v>
      </c>
    </row>
    <row r="318" spans="1:10" ht="15" customHeight="1">
      <c r="A318" s="14">
        <v>314</v>
      </c>
      <c r="B318" s="23" t="s">
        <v>520</v>
      </c>
      <c r="C318" s="23" t="s">
        <v>16</v>
      </c>
      <c r="D318" s="14" t="s">
        <v>24</v>
      </c>
      <c r="E318" s="23" t="s">
        <v>92</v>
      </c>
      <c r="F318" s="31">
        <v>0.03359953703703704</v>
      </c>
      <c r="G318" s="31">
        <v>0.03359953703703704</v>
      </c>
      <c r="H318" s="14" t="str">
        <f t="shared" si="10"/>
        <v>6.43/km</v>
      </c>
      <c r="I318" s="15">
        <f t="shared" si="11"/>
        <v>0.016238425925925927</v>
      </c>
      <c r="J318" s="15">
        <f>G318-INDEX($G$5:$G$424,MATCH(D318,$D$5:$D$424,0))</f>
        <v>0.014965277777777782</v>
      </c>
    </row>
    <row r="319" spans="1:10" ht="15" customHeight="1">
      <c r="A319" s="14">
        <v>315</v>
      </c>
      <c r="B319" s="23" t="s">
        <v>521</v>
      </c>
      <c r="C319" s="23" t="s">
        <v>315</v>
      </c>
      <c r="D319" s="14" t="s">
        <v>24</v>
      </c>
      <c r="E319" s="23" t="s">
        <v>92</v>
      </c>
      <c r="F319" s="31">
        <v>0.03369212962962963</v>
      </c>
      <c r="G319" s="31">
        <v>0.03369212962962963</v>
      </c>
      <c r="H319" s="14" t="str">
        <f t="shared" si="10"/>
        <v>6.44/km</v>
      </c>
      <c r="I319" s="15">
        <f t="shared" si="11"/>
        <v>0.016331018518518516</v>
      </c>
      <c r="J319" s="15">
        <f>G319-INDEX($G$5:$G$424,MATCH(D319,$D$5:$D$424,0))</f>
        <v>0.01505787037037037</v>
      </c>
    </row>
    <row r="320" spans="1:10" ht="15" customHeight="1">
      <c r="A320" s="14">
        <v>316</v>
      </c>
      <c r="B320" s="23" t="s">
        <v>522</v>
      </c>
      <c r="C320" s="23" t="s">
        <v>234</v>
      </c>
      <c r="D320" s="14" t="s">
        <v>239</v>
      </c>
      <c r="E320" s="23" t="s">
        <v>194</v>
      </c>
      <c r="F320" s="31">
        <v>0.03394675925925926</v>
      </c>
      <c r="G320" s="31">
        <v>0.03394675925925926</v>
      </c>
      <c r="H320" s="14" t="str">
        <f t="shared" si="10"/>
        <v>6.47/km</v>
      </c>
      <c r="I320" s="15">
        <f t="shared" si="11"/>
        <v>0.016585648148148148</v>
      </c>
      <c r="J320" s="15">
        <f>G320-INDEX($G$5:$G$424,MATCH(D320,$D$5:$D$424,0))</f>
        <v>0.009467592592592593</v>
      </c>
    </row>
    <row r="321" spans="1:10" ht="15" customHeight="1">
      <c r="A321" s="14">
        <v>317</v>
      </c>
      <c r="B321" s="23" t="s">
        <v>523</v>
      </c>
      <c r="C321" s="23" t="s">
        <v>79</v>
      </c>
      <c r="D321" s="14" t="s">
        <v>72</v>
      </c>
      <c r="E321" s="23" t="s">
        <v>524</v>
      </c>
      <c r="F321" s="31">
        <v>0.034201388888888885</v>
      </c>
      <c r="G321" s="31">
        <v>0.034201388888888885</v>
      </c>
      <c r="H321" s="14" t="str">
        <f t="shared" si="10"/>
        <v>6.50/km</v>
      </c>
      <c r="I321" s="15">
        <f t="shared" si="11"/>
        <v>0.016840277777777773</v>
      </c>
      <c r="J321" s="15">
        <f>G321-INDEX($G$5:$G$424,MATCH(D321,$D$5:$D$424,0))</f>
        <v>0.013807870370370366</v>
      </c>
    </row>
    <row r="322" spans="1:10" ht="15" customHeight="1">
      <c r="A322" s="14">
        <v>318</v>
      </c>
      <c r="B322" s="23" t="s">
        <v>525</v>
      </c>
      <c r="C322" s="23" t="s">
        <v>459</v>
      </c>
      <c r="D322" s="14" t="s">
        <v>225</v>
      </c>
      <c r="E322" s="23" t="s">
        <v>18</v>
      </c>
      <c r="F322" s="31">
        <v>0.034212962962962966</v>
      </c>
      <c r="G322" s="31">
        <v>0.034212962962962966</v>
      </c>
      <c r="H322" s="14" t="str">
        <f t="shared" si="10"/>
        <v>6.51/km</v>
      </c>
      <c r="I322" s="15">
        <f t="shared" si="11"/>
        <v>0.016851851851851854</v>
      </c>
      <c r="J322" s="15">
        <f>G322-INDEX($G$5:$G$424,MATCH(D322,$D$5:$D$424,0))</f>
        <v>0.009988425925925932</v>
      </c>
    </row>
    <row r="323" spans="1:10" ht="15" customHeight="1">
      <c r="A323" s="14">
        <v>319</v>
      </c>
      <c r="B323" s="23" t="s">
        <v>526</v>
      </c>
      <c r="C323" s="23" t="s">
        <v>527</v>
      </c>
      <c r="D323" s="14" t="s">
        <v>239</v>
      </c>
      <c r="E323" s="23" t="s">
        <v>58</v>
      </c>
      <c r="F323" s="31">
        <v>0.03462962962962963</v>
      </c>
      <c r="G323" s="31">
        <v>0.03462962962962963</v>
      </c>
      <c r="H323" s="14" t="str">
        <f t="shared" si="10"/>
        <v>6.56/km</v>
      </c>
      <c r="I323" s="15">
        <f t="shared" si="11"/>
        <v>0.017268518518518516</v>
      </c>
      <c r="J323" s="15">
        <f>G323-INDEX($G$5:$G$424,MATCH(D323,$D$5:$D$424,0))</f>
        <v>0.010150462962962962</v>
      </c>
    </row>
    <row r="324" spans="1:10" ht="15" customHeight="1">
      <c r="A324" s="14">
        <v>320</v>
      </c>
      <c r="B324" s="23" t="s">
        <v>528</v>
      </c>
      <c r="C324" s="23" t="s">
        <v>529</v>
      </c>
      <c r="D324" s="14" t="s">
        <v>440</v>
      </c>
      <c r="E324" s="23" t="s">
        <v>58</v>
      </c>
      <c r="F324" s="31">
        <v>0.03462962962962963</v>
      </c>
      <c r="G324" s="31">
        <v>0.03462962962962963</v>
      </c>
      <c r="H324" s="14" t="str">
        <f t="shared" si="10"/>
        <v>6.56/km</v>
      </c>
      <c r="I324" s="15">
        <f t="shared" si="11"/>
        <v>0.017268518518518516</v>
      </c>
      <c r="J324" s="15">
        <f>G324-INDEX($G$5:$G$424,MATCH(D324,$D$5:$D$424,0))</f>
        <v>0.005509259259259262</v>
      </c>
    </row>
    <row r="325" spans="1:10" ht="15" customHeight="1">
      <c r="A325" s="14">
        <v>321</v>
      </c>
      <c r="B325" s="23" t="s">
        <v>530</v>
      </c>
      <c r="C325" s="23" t="s">
        <v>409</v>
      </c>
      <c r="D325" s="14" t="s">
        <v>157</v>
      </c>
      <c r="E325" s="23" t="s">
        <v>18</v>
      </c>
      <c r="F325" s="31">
        <v>0.034652777777777775</v>
      </c>
      <c r="G325" s="31">
        <v>0.034652777777777775</v>
      </c>
      <c r="H325" s="14" t="str">
        <f t="shared" si="10"/>
        <v>6.56/km</v>
      </c>
      <c r="I325" s="15">
        <f t="shared" si="11"/>
        <v>0.017291666666666664</v>
      </c>
      <c r="J325" s="15">
        <f>G325-INDEX($G$5:$G$424,MATCH(D325,$D$5:$D$424,0))</f>
        <v>0.012233796296296295</v>
      </c>
    </row>
    <row r="326" spans="1:10" ht="15" customHeight="1">
      <c r="A326" s="33">
        <v>322</v>
      </c>
      <c r="B326" s="34" t="s">
        <v>531</v>
      </c>
      <c r="C326" s="34" t="s">
        <v>44</v>
      </c>
      <c r="D326" s="33" t="s">
        <v>45</v>
      </c>
      <c r="E326" s="34" t="s">
        <v>572</v>
      </c>
      <c r="F326" s="35">
        <v>0.03479166666666667</v>
      </c>
      <c r="G326" s="35">
        <v>0.03479166666666667</v>
      </c>
      <c r="H326" s="33" t="str">
        <f t="shared" si="10"/>
        <v>6.58/km</v>
      </c>
      <c r="I326" s="36">
        <f t="shared" si="11"/>
        <v>0.01743055555555556</v>
      </c>
      <c r="J326" s="36">
        <f>G326-INDEX($G$5:$G$424,MATCH(D326,$D$5:$D$424,0))</f>
        <v>0.01530092592592593</v>
      </c>
    </row>
    <row r="327" spans="1:10" ht="15" customHeight="1">
      <c r="A327" s="14">
        <v>323</v>
      </c>
      <c r="B327" s="23" t="s">
        <v>532</v>
      </c>
      <c r="C327" s="23" t="s">
        <v>533</v>
      </c>
      <c r="D327" s="14" t="s">
        <v>157</v>
      </c>
      <c r="E327" s="23" t="s">
        <v>186</v>
      </c>
      <c r="F327" s="31">
        <v>0.035104166666666665</v>
      </c>
      <c r="G327" s="31">
        <v>0.035104166666666665</v>
      </c>
      <c r="H327" s="14" t="str">
        <f t="shared" si="10"/>
        <v>7.01/km</v>
      </c>
      <c r="I327" s="15">
        <f t="shared" si="11"/>
        <v>0.017743055555555554</v>
      </c>
      <c r="J327" s="15">
        <f>G327-INDEX($G$5:$G$424,MATCH(D327,$D$5:$D$424,0))</f>
        <v>0.012685185185185185</v>
      </c>
    </row>
    <row r="328" spans="1:10" ht="15" customHeight="1">
      <c r="A328" s="14">
        <v>324</v>
      </c>
      <c r="B328" s="23" t="s">
        <v>534</v>
      </c>
      <c r="C328" s="23" t="s">
        <v>442</v>
      </c>
      <c r="D328" s="14" t="s">
        <v>239</v>
      </c>
      <c r="E328" s="23" t="s">
        <v>242</v>
      </c>
      <c r="F328" s="31">
        <v>0.03515046296296296</v>
      </c>
      <c r="G328" s="31">
        <v>0.03515046296296296</v>
      </c>
      <c r="H328" s="14" t="str">
        <f t="shared" si="10"/>
        <v>7.02/km</v>
      </c>
      <c r="I328" s="15">
        <f t="shared" si="11"/>
        <v>0.017789351851851848</v>
      </c>
      <c r="J328" s="15">
        <f>G328-INDEX($G$5:$G$424,MATCH(D328,$D$5:$D$424,0))</f>
        <v>0.010671296296296293</v>
      </c>
    </row>
    <row r="329" spans="1:10" ht="15" customHeight="1">
      <c r="A329" s="14">
        <v>325</v>
      </c>
      <c r="B329" s="23" t="s">
        <v>67</v>
      </c>
      <c r="C329" s="23" t="s">
        <v>535</v>
      </c>
      <c r="D329" s="14" t="s">
        <v>33</v>
      </c>
      <c r="E329" s="23" t="s">
        <v>69</v>
      </c>
      <c r="F329" s="31">
        <v>0.03581018518518519</v>
      </c>
      <c r="G329" s="31">
        <v>0.03581018518518519</v>
      </c>
      <c r="H329" s="14" t="str">
        <f t="shared" si="10"/>
        <v>7.10/km</v>
      </c>
      <c r="I329" s="15">
        <f t="shared" si="11"/>
        <v>0.018449074074074076</v>
      </c>
      <c r="J329" s="15">
        <f>G329-INDEX($G$5:$G$424,MATCH(D329,$D$5:$D$424,0))</f>
        <v>0.01641203703703704</v>
      </c>
    </row>
    <row r="330" spans="1:10" ht="15" customHeight="1">
      <c r="A330" s="14">
        <v>326</v>
      </c>
      <c r="B330" s="23" t="s">
        <v>536</v>
      </c>
      <c r="C330" s="23" t="s">
        <v>104</v>
      </c>
      <c r="D330" s="14" t="s">
        <v>225</v>
      </c>
      <c r="E330" s="23" t="s">
        <v>98</v>
      </c>
      <c r="F330" s="31">
        <v>0.036377314814814814</v>
      </c>
      <c r="G330" s="31">
        <v>0.036377314814814814</v>
      </c>
      <c r="H330" s="14" t="str">
        <f t="shared" si="10"/>
        <v>7.17/km</v>
      </c>
      <c r="I330" s="15">
        <f t="shared" si="11"/>
        <v>0.019016203703703702</v>
      </c>
      <c r="J330" s="15">
        <f>G330-INDEX($G$5:$G$424,MATCH(D330,$D$5:$D$424,0))</f>
        <v>0.01215277777777778</v>
      </c>
    </row>
    <row r="331" spans="1:10" ht="15" customHeight="1">
      <c r="A331" s="33">
        <v>327</v>
      </c>
      <c r="B331" s="34" t="s">
        <v>537</v>
      </c>
      <c r="C331" s="34" t="s">
        <v>57</v>
      </c>
      <c r="D331" s="33" t="s">
        <v>72</v>
      </c>
      <c r="E331" s="34" t="s">
        <v>572</v>
      </c>
      <c r="F331" s="35">
        <v>0.036944444444444446</v>
      </c>
      <c r="G331" s="35">
        <v>0.036944444444444446</v>
      </c>
      <c r="H331" s="33" t="str">
        <f t="shared" si="10"/>
        <v>7.23/km</v>
      </c>
      <c r="I331" s="36">
        <f t="shared" si="11"/>
        <v>0.019583333333333335</v>
      </c>
      <c r="J331" s="36">
        <f>G331-INDEX($G$5:$G$424,MATCH(D331,$D$5:$D$424,0))</f>
        <v>0.016550925925925927</v>
      </c>
    </row>
    <row r="332" spans="1:10" ht="15" customHeight="1">
      <c r="A332" s="33">
        <v>328</v>
      </c>
      <c r="B332" s="34" t="s">
        <v>538</v>
      </c>
      <c r="C332" s="34" t="s">
        <v>68</v>
      </c>
      <c r="D332" s="33" t="s">
        <v>114</v>
      </c>
      <c r="E332" s="34" t="s">
        <v>572</v>
      </c>
      <c r="F332" s="35">
        <v>0.037083333333333336</v>
      </c>
      <c r="G332" s="35">
        <v>0.037083333333333336</v>
      </c>
      <c r="H332" s="33" t="str">
        <f t="shared" si="10"/>
        <v>7.25/km</v>
      </c>
      <c r="I332" s="36">
        <f t="shared" si="11"/>
        <v>0.019722222222222224</v>
      </c>
      <c r="J332" s="36">
        <f>G332-INDEX($G$5:$G$424,MATCH(D332,$D$5:$D$424,0))</f>
        <v>0.015532407407407408</v>
      </c>
    </row>
    <row r="333" spans="1:10" ht="15" customHeight="1">
      <c r="A333" s="14">
        <v>329</v>
      </c>
      <c r="B333" s="23" t="s">
        <v>539</v>
      </c>
      <c r="C333" s="23" t="s">
        <v>540</v>
      </c>
      <c r="D333" s="14" t="s">
        <v>72</v>
      </c>
      <c r="E333" s="23" t="s">
        <v>144</v>
      </c>
      <c r="F333" s="31">
        <v>0.03732638888888889</v>
      </c>
      <c r="G333" s="31">
        <v>0.03732638888888889</v>
      </c>
      <c r="H333" s="14" t="str">
        <f t="shared" si="10"/>
        <v>7.28/km</v>
      </c>
      <c r="I333" s="15">
        <f t="shared" si="11"/>
        <v>0.019965277777777776</v>
      </c>
      <c r="J333" s="15">
        <f>G333-INDEX($G$5:$G$424,MATCH(D333,$D$5:$D$424,0))</f>
        <v>0.01693287037037037</v>
      </c>
    </row>
    <row r="334" spans="1:10" ht="15" customHeight="1">
      <c r="A334" s="14">
        <v>330</v>
      </c>
      <c r="B334" s="23" t="s">
        <v>541</v>
      </c>
      <c r="C334" s="23" t="s">
        <v>470</v>
      </c>
      <c r="D334" s="14" t="s">
        <v>222</v>
      </c>
      <c r="E334" s="23" t="s">
        <v>144</v>
      </c>
      <c r="F334" s="31">
        <v>0.03733796296296296</v>
      </c>
      <c r="G334" s="31">
        <v>0.03733796296296296</v>
      </c>
      <c r="H334" s="14" t="str">
        <f t="shared" si="10"/>
        <v>7.28/km</v>
      </c>
      <c r="I334" s="15">
        <f t="shared" si="11"/>
        <v>0.01997685185185185</v>
      </c>
      <c r="J334" s="15">
        <f>G334-INDEX($G$5:$G$424,MATCH(D334,$D$5:$D$424,0))</f>
        <v>0.013182870370370373</v>
      </c>
    </row>
    <row r="335" spans="1:10" ht="15" customHeight="1">
      <c r="A335" s="14">
        <v>331</v>
      </c>
      <c r="B335" s="23" t="s">
        <v>542</v>
      </c>
      <c r="C335" s="23" t="s">
        <v>543</v>
      </c>
      <c r="D335" s="14" t="s">
        <v>24</v>
      </c>
      <c r="E335" s="23" t="s">
        <v>92</v>
      </c>
      <c r="F335" s="31">
        <v>0.037349537037037035</v>
      </c>
      <c r="G335" s="31">
        <v>0.037349537037037035</v>
      </c>
      <c r="H335" s="14" t="str">
        <f t="shared" si="10"/>
        <v>7.28/km</v>
      </c>
      <c r="I335" s="15">
        <f t="shared" si="11"/>
        <v>0.019988425925925923</v>
      </c>
      <c r="J335" s="15">
        <f>G335-INDEX($G$5:$G$424,MATCH(D335,$D$5:$D$424,0))</f>
        <v>0.01871527777777778</v>
      </c>
    </row>
    <row r="336" spans="1:10" ht="15" customHeight="1">
      <c r="A336" s="14">
        <v>332</v>
      </c>
      <c r="B336" s="23" t="s">
        <v>544</v>
      </c>
      <c r="C336" s="23" t="s">
        <v>545</v>
      </c>
      <c r="D336" s="14" t="s">
        <v>157</v>
      </c>
      <c r="E336" s="23" t="s">
        <v>144</v>
      </c>
      <c r="F336" s="31">
        <v>0.037395833333333336</v>
      </c>
      <c r="G336" s="31">
        <v>0.037395833333333336</v>
      </c>
      <c r="H336" s="14" t="str">
        <f t="shared" si="10"/>
        <v>7.29/km</v>
      </c>
      <c r="I336" s="15">
        <f t="shared" si="11"/>
        <v>0.020034722222222225</v>
      </c>
      <c r="J336" s="15">
        <f>G336-INDEX($G$5:$G$424,MATCH(D336,$D$5:$D$424,0))</f>
        <v>0.014976851851851856</v>
      </c>
    </row>
    <row r="337" spans="1:10" ht="15" customHeight="1">
      <c r="A337" s="14">
        <v>333</v>
      </c>
      <c r="B337" s="23" t="s">
        <v>546</v>
      </c>
      <c r="C337" s="23" t="s">
        <v>547</v>
      </c>
      <c r="D337" s="14" t="s">
        <v>114</v>
      </c>
      <c r="E337" s="23" t="s">
        <v>92</v>
      </c>
      <c r="F337" s="31">
        <v>0.03743055555555556</v>
      </c>
      <c r="G337" s="31">
        <v>0.03743055555555556</v>
      </c>
      <c r="H337" s="14" t="str">
        <f t="shared" si="10"/>
        <v>7.29/km</v>
      </c>
      <c r="I337" s="15">
        <f t="shared" si="11"/>
        <v>0.020069444444444445</v>
      </c>
      <c r="J337" s="15">
        <f>G337-INDEX($G$5:$G$424,MATCH(D337,$D$5:$D$424,0))</f>
        <v>0.01587962962962963</v>
      </c>
    </row>
    <row r="338" spans="1:10" ht="15" customHeight="1">
      <c r="A338" s="14">
        <v>334</v>
      </c>
      <c r="B338" s="23" t="s">
        <v>548</v>
      </c>
      <c r="C338" s="23" t="s">
        <v>549</v>
      </c>
      <c r="D338" s="14" t="s">
        <v>239</v>
      </c>
      <c r="E338" s="23" t="s">
        <v>58</v>
      </c>
      <c r="F338" s="31">
        <v>0.03822916666666667</v>
      </c>
      <c r="G338" s="31">
        <v>0.03822916666666667</v>
      </c>
      <c r="H338" s="14" t="str">
        <f t="shared" si="10"/>
        <v>7.39/km</v>
      </c>
      <c r="I338" s="15">
        <f t="shared" si="11"/>
        <v>0.020868055555555556</v>
      </c>
      <c r="J338" s="15">
        <f>G338-INDEX($G$5:$G$424,MATCH(D338,$D$5:$D$424,0))</f>
        <v>0.013750000000000002</v>
      </c>
    </row>
    <row r="339" spans="1:10" ht="15" customHeight="1">
      <c r="A339" s="14">
        <v>335</v>
      </c>
      <c r="B339" s="23" t="s">
        <v>550</v>
      </c>
      <c r="C339" s="23" t="s">
        <v>551</v>
      </c>
      <c r="D339" s="14" t="s">
        <v>225</v>
      </c>
      <c r="E339" s="23" t="s">
        <v>58</v>
      </c>
      <c r="F339" s="31">
        <v>0.03876157407407408</v>
      </c>
      <c r="G339" s="31">
        <v>0.03876157407407408</v>
      </c>
      <c r="H339" s="14" t="str">
        <f t="shared" si="10"/>
        <v>7.45/km</v>
      </c>
      <c r="I339" s="15">
        <f t="shared" si="11"/>
        <v>0.02140046296296297</v>
      </c>
      <c r="J339" s="15">
        <f>G339-INDEX($G$5:$G$424,MATCH(D339,$D$5:$D$424,0))</f>
        <v>0.014537037037037046</v>
      </c>
    </row>
    <row r="340" spans="1:10" ht="15" customHeight="1">
      <c r="A340" s="14">
        <v>336</v>
      </c>
      <c r="B340" s="23" t="s">
        <v>552</v>
      </c>
      <c r="C340" s="23" t="s">
        <v>79</v>
      </c>
      <c r="D340" s="14" t="s">
        <v>45</v>
      </c>
      <c r="E340" s="23" t="s">
        <v>276</v>
      </c>
      <c r="F340" s="31">
        <v>0.03895833333333334</v>
      </c>
      <c r="G340" s="31">
        <v>0.03895833333333334</v>
      </c>
      <c r="H340" s="14" t="str">
        <f t="shared" si="10"/>
        <v>7.48/km</v>
      </c>
      <c r="I340" s="15">
        <f t="shared" si="11"/>
        <v>0.021597222222222226</v>
      </c>
      <c r="J340" s="15">
        <f>G340-INDEX($G$5:$G$424,MATCH(D340,$D$5:$D$424,0))</f>
        <v>0.019467592592592595</v>
      </c>
    </row>
    <row r="341" spans="1:10" ht="15" customHeight="1">
      <c r="A341" s="14">
        <v>337</v>
      </c>
      <c r="B341" s="23" t="s">
        <v>553</v>
      </c>
      <c r="C341" s="23" t="s">
        <v>554</v>
      </c>
      <c r="D341" s="14" t="s">
        <v>157</v>
      </c>
      <c r="E341" s="23" t="s">
        <v>186</v>
      </c>
      <c r="F341" s="31">
        <v>0.03927083333333333</v>
      </c>
      <c r="G341" s="31">
        <v>0.03927083333333333</v>
      </c>
      <c r="H341" s="14" t="str">
        <f t="shared" si="10"/>
        <v>7.51/km</v>
      </c>
      <c r="I341" s="15">
        <f t="shared" si="11"/>
        <v>0.02190972222222222</v>
      </c>
      <c r="J341" s="15">
        <f>G341-INDEX($G$5:$G$424,MATCH(D341,$D$5:$D$424,0))</f>
        <v>0.01685185185185185</v>
      </c>
    </row>
    <row r="342" spans="1:10" ht="15" customHeight="1">
      <c r="A342" s="33">
        <v>338</v>
      </c>
      <c r="B342" s="34" t="s">
        <v>555</v>
      </c>
      <c r="C342" s="34" t="s">
        <v>556</v>
      </c>
      <c r="D342" s="33" t="s">
        <v>440</v>
      </c>
      <c r="E342" s="34" t="s">
        <v>572</v>
      </c>
      <c r="F342" s="35">
        <v>0.03935185185185185</v>
      </c>
      <c r="G342" s="35">
        <v>0.03935185185185185</v>
      </c>
      <c r="H342" s="33" t="str">
        <f t="shared" si="10"/>
        <v>7.52/km</v>
      </c>
      <c r="I342" s="36">
        <f t="shared" si="11"/>
        <v>0.02199074074074074</v>
      </c>
      <c r="J342" s="36">
        <f>G342-INDEX($G$5:$G$424,MATCH(D342,$D$5:$D$424,0))</f>
        <v>0.010231481481481487</v>
      </c>
    </row>
    <row r="343" spans="1:10" ht="15" customHeight="1">
      <c r="A343" s="14">
        <v>339</v>
      </c>
      <c r="B343" s="23" t="s">
        <v>557</v>
      </c>
      <c r="C343" s="23" t="s">
        <v>57</v>
      </c>
      <c r="D343" s="14" t="s">
        <v>24</v>
      </c>
      <c r="E343" s="23" t="s">
        <v>18</v>
      </c>
      <c r="F343" s="31">
        <v>0.03944444444444444</v>
      </c>
      <c r="G343" s="31">
        <v>0.03944444444444444</v>
      </c>
      <c r="H343" s="14" t="str">
        <f aca="true" t="shared" si="12" ref="H343:H352">TEXT(INT((HOUR(G343)*3600+MINUTE(G343)*60+SECOND(G343))/$J$3/60),"0")&amp;"."&amp;TEXT(MOD((HOUR(G343)*3600+MINUTE(G343)*60+SECOND(G343))/$J$3,60),"00")&amp;"/km"</f>
        <v>7.53/km</v>
      </c>
      <c r="I343" s="15">
        <f aca="true" t="shared" si="13" ref="I343:I352">G343-$G$5</f>
        <v>0.02208333333333333</v>
      </c>
      <c r="J343" s="15">
        <f>G343-INDEX($G$5:$G$424,MATCH(D343,$D$5:$D$424,0))</f>
        <v>0.020810185185185185</v>
      </c>
    </row>
    <row r="344" spans="1:10" ht="15" customHeight="1">
      <c r="A344" s="14">
        <v>340</v>
      </c>
      <c r="B344" s="23" t="s">
        <v>558</v>
      </c>
      <c r="C344" s="23" t="s">
        <v>559</v>
      </c>
      <c r="D344" s="14" t="s">
        <v>157</v>
      </c>
      <c r="E344" s="23" t="s">
        <v>18</v>
      </c>
      <c r="F344" s="31">
        <v>0.03944444444444444</v>
      </c>
      <c r="G344" s="31">
        <v>0.03944444444444444</v>
      </c>
      <c r="H344" s="14" t="str">
        <f t="shared" si="12"/>
        <v>7.53/km</v>
      </c>
      <c r="I344" s="15">
        <f t="shared" si="13"/>
        <v>0.02208333333333333</v>
      </c>
      <c r="J344" s="15">
        <f>G344-INDEX($G$5:$G$424,MATCH(D344,$D$5:$D$424,0))</f>
        <v>0.01702546296296296</v>
      </c>
    </row>
    <row r="345" spans="1:10" ht="15" customHeight="1">
      <c r="A345" s="14">
        <v>341</v>
      </c>
      <c r="B345" s="23" t="s">
        <v>560</v>
      </c>
      <c r="C345" s="23" t="s">
        <v>454</v>
      </c>
      <c r="D345" s="14" t="s">
        <v>24</v>
      </c>
      <c r="E345" s="23" t="s">
        <v>18</v>
      </c>
      <c r="F345" s="31">
        <v>0.04019675925925926</v>
      </c>
      <c r="G345" s="31">
        <v>0.04019675925925926</v>
      </c>
      <c r="H345" s="14" t="str">
        <f t="shared" si="12"/>
        <v>8.02/km</v>
      </c>
      <c r="I345" s="15">
        <f t="shared" si="13"/>
        <v>0.022835648148148147</v>
      </c>
      <c r="J345" s="15">
        <f>G345-INDEX($G$5:$G$424,MATCH(D345,$D$5:$D$424,0))</f>
        <v>0.021562500000000002</v>
      </c>
    </row>
    <row r="346" spans="1:10" ht="15" customHeight="1">
      <c r="A346" s="14">
        <v>342</v>
      </c>
      <c r="B346" s="23" t="s">
        <v>561</v>
      </c>
      <c r="C346" s="23" t="s">
        <v>407</v>
      </c>
      <c r="D346" s="14" t="s">
        <v>72</v>
      </c>
      <c r="E346" s="23" t="s">
        <v>18</v>
      </c>
      <c r="F346" s="31">
        <v>0.04020833333333333</v>
      </c>
      <c r="G346" s="31">
        <v>0.04020833333333333</v>
      </c>
      <c r="H346" s="14" t="str">
        <f t="shared" si="12"/>
        <v>8.03/km</v>
      </c>
      <c r="I346" s="15">
        <f t="shared" si="13"/>
        <v>0.02284722222222222</v>
      </c>
      <c r="J346" s="15">
        <f>G346-INDEX($G$5:$G$424,MATCH(D346,$D$5:$D$424,0))</f>
        <v>0.019814814814814813</v>
      </c>
    </row>
    <row r="347" spans="1:10" ht="15" customHeight="1">
      <c r="A347" s="14">
        <v>343</v>
      </c>
      <c r="B347" s="23" t="s">
        <v>562</v>
      </c>
      <c r="C347" s="23" t="s">
        <v>563</v>
      </c>
      <c r="D347" s="14" t="s">
        <v>72</v>
      </c>
      <c r="E347" s="23" t="s">
        <v>92</v>
      </c>
      <c r="F347" s="31">
        <v>0.04038194444444444</v>
      </c>
      <c r="G347" s="31">
        <v>0.04038194444444444</v>
      </c>
      <c r="H347" s="14" t="str">
        <f t="shared" si="12"/>
        <v>8.05/km</v>
      </c>
      <c r="I347" s="15">
        <f t="shared" si="13"/>
        <v>0.02302083333333333</v>
      </c>
      <c r="J347" s="15">
        <f>G347-INDEX($G$5:$G$424,MATCH(D347,$D$5:$D$424,0))</f>
        <v>0.019988425925925923</v>
      </c>
    </row>
    <row r="348" spans="1:10" ht="15" customHeight="1">
      <c r="A348" s="33">
        <v>344</v>
      </c>
      <c r="B348" s="34" t="s">
        <v>564</v>
      </c>
      <c r="C348" s="34" t="s">
        <v>565</v>
      </c>
      <c r="D348" s="33" t="s">
        <v>440</v>
      </c>
      <c r="E348" s="34" t="s">
        <v>572</v>
      </c>
      <c r="F348" s="35">
        <v>0.04090277777777778</v>
      </c>
      <c r="G348" s="35">
        <v>0.04090277777777778</v>
      </c>
      <c r="H348" s="33" t="str">
        <f t="shared" si="12"/>
        <v>8.11/km</v>
      </c>
      <c r="I348" s="36">
        <f t="shared" si="13"/>
        <v>0.02354166666666667</v>
      </c>
      <c r="J348" s="36">
        <f>G348-INDEX($G$5:$G$424,MATCH(D348,$D$5:$D$424,0))</f>
        <v>0.011782407407407415</v>
      </c>
    </row>
    <row r="349" spans="1:10" ht="15" customHeight="1">
      <c r="A349" s="14">
        <v>345</v>
      </c>
      <c r="B349" s="23" t="s">
        <v>566</v>
      </c>
      <c r="C349" s="23" t="s">
        <v>567</v>
      </c>
      <c r="D349" s="14" t="s">
        <v>239</v>
      </c>
      <c r="E349" s="23" t="s">
        <v>58</v>
      </c>
      <c r="F349" s="31">
        <v>0.04126157407407407</v>
      </c>
      <c r="G349" s="31">
        <v>0.04126157407407407</v>
      </c>
      <c r="H349" s="14" t="str">
        <f t="shared" si="12"/>
        <v>8.15/km</v>
      </c>
      <c r="I349" s="15">
        <f t="shared" si="13"/>
        <v>0.023900462962962957</v>
      </c>
      <c r="J349" s="15">
        <f>G349-INDEX($G$5:$G$424,MATCH(D349,$D$5:$D$424,0))</f>
        <v>0.016782407407407402</v>
      </c>
    </row>
    <row r="350" spans="1:10" ht="15" customHeight="1">
      <c r="A350" s="33">
        <v>346</v>
      </c>
      <c r="B350" s="34" t="s">
        <v>568</v>
      </c>
      <c r="C350" s="34" t="s">
        <v>569</v>
      </c>
      <c r="D350" s="33" t="s">
        <v>440</v>
      </c>
      <c r="E350" s="34" t="s">
        <v>572</v>
      </c>
      <c r="F350" s="35">
        <v>0.04126157407407407</v>
      </c>
      <c r="G350" s="35">
        <v>0.04126157407407407</v>
      </c>
      <c r="H350" s="33" t="str">
        <f t="shared" si="12"/>
        <v>8.15/km</v>
      </c>
      <c r="I350" s="36">
        <f t="shared" si="13"/>
        <v>0.023900462962962957</v>
      </c>
      <c r="J350" s="36">
        <f>G350-INDEX($G$5:$G$424,MATCH(D350,$D$5:$D$424,0))</f>
        <v>0.012141203703703703</v>
      </c>
    </row>
    <row r="351" spans="1:10" ht="15" customHeight="1">
      <c r="A351" s="14">
        <v>347</v>
      </c>
      <c r="B351" s="23" t="s">
        <v>570</v>
      </c>
      <c r="C351" s="23" t="s">
        <v>159</v>
      </c>
      <c r="D351" s="14" t="s">
        <v>72</v>
      </c>
      <c r="E351" s="23" t="s">
        <v>18</v>
      </c>
      <c r="F351" s="31">
        <v>0.04420138888888889</v>
      </c>
      <c r="G351" s="31">
        <v>0.04420138888888889</v>
      </c>
      <c r="H351" s="14" t="str">
        <f t="shared" si="12"/>
        <v>8.50/km</v>
      </c>
      <c r="I351" s="15">
        <f t="shared" si="13"/>
        <v>0.026840277777777775</v>
      </c>
      <c r="J351" s="15">
        <f>G351-INDEX($G$5:$G$424,MATCH(D351,$D$5:$D$424,0))</f>
        <v>0.023807870370370368</v>
      </c>
    </row>
    <row r="352" spans="1:10" ht="15" customHeight="1">
      <c r="A352" s="21">
        <v>348</v>
      </c>
      <c r="B352" s="24" t="s">
        <v>571</v>
      </c>
      <c r="C352" s="24" t="s">
        <v>241</v>
      </c>
      <c r="D352" s="21" t="s">
        <v>225</v>
      </c>
      <c r="E352" s="24" t="s">
        <v>18</v>
      </c>
      <c r="F352" s="32">
        <v>0.047141203703703706</v>
      </c>
      <c r="G352" s="32">
        <v>0.047141203703703706</v>
      </c>
      <c r="H352" s="21" t="str">
        <f t="shared" si="12"/>
        <v>9.26/km</v>
      </c>
      <c r="I352" s="20">
        <f t="shared" si="13"/>
        <v>0.029780092592592594</v>
      </c>
      <c r="J352" s="20">
        <f>G352-INDEX($G$5:$G$424,MATCH(D352,$D$5:$D$424,0))</f>
        <v>0.022916666666666672</v>
      </c>
    </row>
  </sheetData>
  <sheetProtection/>
  <autoFilter ref="A4:J35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Vale Correre</v>
      </c>
      <c r="B1" s="28"/>
      <c r="C1" s="28"/>
    </row>
    <row r="2" spans="1:3" ht="24" customHeight="1">
      <c r="A2" s="26" t="str">
        <f>Individuale!A2</f>
        <v>6ª edizione </v>
      </c>
      <c r="B2" s="26"/>
      <c r="C2" s="26"/>
    </row>
    <row r="3" spans="1:3" ht="24" customHeight="1">
      <c r="A3" s="29" t="str">
        <f>Individuale!A3</f>
        <v> Villa Pamphili - Roma (RM) Italia - Domenica 25/05/2014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22" t="s">
        <v>18</v>
      </c>
      <c r="C5" s="19">
        <v>95</v>
      </c>
    </row>
    <row r="6" spans="1:3" s="10" customFormat="1" ht="15" customHeight="1">
      <c r="A6" s="14">
        <v>2</v>
      </c>
      <c r="B6" s="23" t="s">
        <v>92</v>
      </c>
      <c r="C6" s="16">
        <v>47</v>
      </c>
    </row>
    <row r="7" spans="1:3" s="10" customFormat="1" ht="15" customHeight="1">
      <c r="A7" s="14">
        <v>3</v>
      </c>
      <c r="B7" s="23" t="s">
        <v>98</v>
      </c>
      <c r="C7" s="16">
        <v>33</v>
      </c>
    </row>
    <row r="8" spans="1:3" s="10" customFormat="1" ht="15" customHeight="1">
      <c r="A8" s="33">
        <v>4</v>
      </c>
      <c r="B8" s="34" t="s">
        <v>572</v>
      </c>
      <c r="C8" s="37">
        <v>28</v>
      </c>
    </row>
    <row r="9" spans="1:3" s="11" customFormat="1" ht="15" customHeight="1">
      <c r="A9" s="14">
        <v>5</v>
      </c>
      <c r="B9" s="23" t="s">
        <v>25</v>
      </c>
      <c r="C9" s="16">
        <v>18</v>
      </c>
    </row>
    <row r="10" spans="1:3" ht="15" customHeight="1">
      <c r="A10" s="14">
        <v>6</v>
      </c>
      <c r="B10" s="23" t="s">
        <v>58</v>
      </c>
      <c r="C10" s="16">
        <v>16</v>
      </c>
    </row>
    <row r="11" spans="1:3" ht="15" customHeight="1">
      <c r="A11" s="14">
        <v>7</v>
      </c>
      <c r="B11" s="23" t="s">
        <v>144</v>
      </c>
      <c r="C11" s="16">
        <v>14</v>
      </c>
    </row>
    <row r="12" spans="1:3" ht="15" customHeight="1">
      <c r="A12" s="14">
        <v>8</v>
      </c>
      <c r="B12" s="23" t="s">
        <v>186</v>
      </c>
      <c r="C12" s="16">
        <v>10</v>
      </c>
    </row>
    <row r="13" spans="1:3" ht="15" customHeight="1">
      <c r="A13" s="14">
        <v>9</v>
      </c>
      <c r="B13" s="23" t="s">
        <v>65</v>
      </c>
      <c r="C13" s="16">
        <v>8</v>
      </c>
    </row>
    <row r="14" spans="1:3" ht="15" customHeight="1">
      <c r="A14" s="14">
        <v>10</v>
      </c>
      <c r="B14" s="23" t="s">
        <v>211</v>
      </c>
      <c r="C14" s="16">
        <v>7</v>
      </c>
    </row>
    <row r="15" spans="1:3" ht="15" customHeight="1">
      <c r="A15" s="14">
        <v>11</v>
      </c>
      <c r="B15" s="23" t="s">
        <v>194</v>
      </c>
      <c r="C15" s="16">
        <v>6</v>
      </c>
    </row>
    <row r="16" spans="1:3" ht="15" customHeight="1">
      <c r="A16" s="14">
        <v>12</v>
      </c>
      <c r="B16" s="23" t="s">
        <v>80</v>
      </c>
      <c r="C16" s="16">
        <v>4</v>
      </c>
    </row>
    <row r="17" spans="1:3" ht="15" customHeight="1">
      <c r="A17" s="14">
        <v>13</v>
      </c>
      <c r="B17" s="23" t="s">
        <v>69</v>
      </c>
      <c r="C17" s="16">
        <v>3</v>
      </c>
    </row>
    <row r="18" spans="1:3" ht="15" customHeight="1">
      <c r="A18" s="14">
        <v>14</v>
      </c>
      <c r="B18" s="23" t="s">
        <v>242</v>
      </c>
      <c r="C18" s="16">
        <v>3</v>
      </c>
    </row>
    <row r="19" spans="1:3" ht="15" customHeight="1">
      <c r="A19" s="14">
        <v>15</v>
      </c>
      <c r="B19" s="23" t="s">
        <v>209</v>
      </c>
      <c r="C19" s="16">
        <v>3</v>
      </c>
    </row>
    <row r="20" spans="1:3" ht="15" customHeight="1">
      <c r="A20" s="14">
        <v>16</v>
      </c>
      <c r="B20" s="23" t="s">
        <v>343</v>
      </c>
      <c r="C20" s="16">
        <v>3</v>
      </c>
    </row>
    <row r="21" spans="1:3" ht="15" customHeight="1">
      <c r="A21" s="14">
        <v>17</v>
      </c>
      <c r="B21" s="23" t="s">
        <v>376</v>
      </c>
      <c r="C21" s="16">
        <v>2</v>
      </c>
    </row>
    <row r="22" spans="1:3" ht="15" customHeight="1">
      <c r="A22" s="14">
        <v>18</v>
      </c>
      <c r="B22" s="23" t="s">
        <v>89</v>
      </c>
      <c r="C22" s="16">
        <v>2</v>
      </c>
    </row>
    <row r="23" spans="1:3" ht="15" customHeight="1">
      <c r="A23" s="14">
        <v>19</v>
      </c>
      <c r="B23" s="23" t="s">
        <v>276</v>
      </c>
      <c r="C23" s="16">
        <v>2</v>
      </c>
    </row>
    <row r="24" spans="1:3" ht="15" customHeight="1">
      <c r="A24" s="14">
        <v>20</v>
      </c>
      <c r="B24" s="23" t="s">
        <v>189</v>
      </c>
      <c r="C24" s="16">
        <v>2</v>
      </c>
    </row>
    <row r="25" spans="1:3" ht="15" customHeight="1">
      <c r="A25" s="14">
        <v>21</v>
      </c>
      <c r="B25" s="23" t="s">
        <v>28</v>
      </c>
      <c r="C25" s="16">
        <v>2</v>
      </c>
    </row>
    <row r="26" spans="1:3" ht="15" customHeight="1">
      <c r="A26" s="14">
        <v>22</v>
      </c>
      <c r="B26" s="23" t="s">
        <v>263</v>
      </c>
      <c r="C26" s="16">
        <v>2</v>
      </c>
    </row>
    <row r="27" spans="1:3" ht="15" customHeight="1">
      <c r="A27" s="14">
        <v>23</v>
      </c>
      <c r="B27" s="23" t="s">
        <v>21</v>
      </c>
      <c r="C27" s="16">
        <v>2</v>
      </c>
    </row>
    <row r="28" spans="1:3" ht="15" customHeight="1">
      <c r="A28" s="14">
        <v>24</v>
      </c>
      <c r="B28" s="23" t="s">
        <v>42</v>
      </c>
      <c r="C28" s="16">
        <v>2</v>
      </c>
    </row>
    <row r="29" spans="1:3" ht="15" customHeight="1">
      <c r="A29" s="14">
        <v>25</v>
      </c>
      <c r="B29" s="23" t="s">
        <v>410</v>
      </c>
      <c r="C29" s="16">
        <v>2</v>
      </c>
    </row>
    <row r="30" spans="1:3" ht="15" customHeight="1">
      <c r="A30" s="14">
        <v>26</v>
      </c>
      <c r="B30" s="23" t="s">
        <v>447</v>
      </c>
      <c r="C30" s="16">
        <v>2</v>
      </c>
    </row>
    <row r="31" spans="1:3" ht="15" customHeight="1">
      <c r="A31" s="14">
        <v>27</v>
      </c>
      <c r="B31" s="23" t="s">
        <v>369</v>
      </c>
      <c r="C31" s="16">
        <v>2</v>
      </c>
    </row>
    <row r="32" spans="1:3" ht="15" customHeight="1">
      <c r="A32" s="14">
        <v>28</v>
      </c>
      <c r="B32" s="23" t="s">
        <v>299</v>
      </c>
      <c r="C32" s="16">
        <v>2</v>
      </c>
    </row>
    <row r="33" spans="1:3" ht="15" customHeight="1">
      <c r="A33" s="14">
        <v>29</v>
      </c>
      <c r="B33" s="23" t="s">
        <v>576</v>
      </c>
      <c r="C33" s="16">
        <v>1</v>
      </c>
    </row>
    <row r="34" spans="1:3" ht="15" customHeight="1">
      <c r="A34" s="14">
        <v>30</v>
      </c>
      <c r="B34" s="23" t="s">
        <v>124</v>
      </c>
      <c r="C34" s="16">
        <v>1</v>
      </c>
    </row>
    <row r="35" spans="1:3" ht="15" customHeight="1">
      <c r="A35" s="14">
        <v>31</v>
      </c>
      <c r="B35" s="23" t="s">
        <v>307</v>
      </c>
      <c r="C35" s="16">
        <v>1</v>
      </c>
    </row>
    <row r="36" spans="1:3" ht="15" customHeight="1">
      <c r="A36" s="14">
        <v>32</v>
      </c>
      <c r="B36" s="23" t="s">
        <v>183</v>
      </c>
      <c r="C36" s="16">
        <v>1</v>
      </c>
    </row>
    <row r="37" spans="1:3" ht="15" customHeight="1">
      <c r="A37" s="14">
        <v>33</v>
      </c>
      <c r="B37" s="23" t="s">
        <v>14</v>
      </c>
      <c r="C37" s="16">
        <v>1</v>
      </c>
    </row>
    <row r="38" spans="1:3" ht="15" customHeight="1">
      <c r="A38" s="14">
        <v>34</v>
      </c>
      <c r="B38" s="23" t="s">
        <v>140</v>
      </c>
      <c r="C38" s="16">
        <v>1</v>
      </c>
    </row>
    <row r="39" spans="1:3" ht="15" customHeight="1">
      <c r="A39" s="14">
        <v>35</v>
      </c>
      <c r="B39" s="23" t="s">
        <v>133</v>
      </c>
      <c r="C39" s="16">
        <v>1</v>
      </c>
    </row>
    <row r="40" spans="1:3" ht="15" customHeight="1">
      <c r="A40" s="14">
        <v>36</v>
      </c>
      <c r="B40" s="23" t="s">
        <v>111</v>
      </c>
      <c r="C40" s="16">
        <v>1</v>
      </c>
    </row>
    <row r="41" spans="1:3" ht="15" customHeight="1">
      <c r="A41" s="14">
        <v>37</v>
      </c>
      <c r="B41" s="23" t="s">
        <v>492</v>
      </c>
      <c r="C41" s="16">
        <v>1</v>
      </c>
    </row>
    <row r="42" spans="1:3" ht="15" customHeight="1">
      <c r="A42" s="14">
        <v>38</v>
      </c>
      <c r="B42" s="23" t="s">
        <v>286</v>
      </c>
      <c r="C42" s="16">
        <v>1</v>
      </c>
    </row>
    <row r="43" spans="1:3" ht="15" customHeight="1">
      <c r="A43" s="14">
        <v>39</v>
      </c>
      <c r="B43" s="23" t="s">
        <v>53</v>
      </c>
      <c r="C43" s="16">
        <v>1</v>
      </c>
    </row>
    <row r="44" spans="1:3" ht="15" customHeight="1">
      <c r="A44" s="14">
        <v>40</v>
      </c>
      <c r="B44" s="23" t="s">
        <v>267</v>
      </c>
      <c r="C44" s="16">
        <v>1</v>
      </c>
    </row>
    <row r="45" spans="1:3" ht="15" customHeight="1">
      <c r="A45" s="14">
        <v>41</v>
      </c>
      <c r="B45" s="23" t="s">
        <v>151</v>
      </c>
      <c r="C45" s="16">
        <v>1</v>
      </c>
    </row>
    <row r="46" spans="1:3" ht="15" customHeight="1">
      <c r="A46" s="14">
        <v>42</v>
      </c>
      <c r="B46" s="23" t="s">
        <v>524</v>
      </c>
      <c r="C46" s="16">
        <v>1</v>
      </c>
    </row>
    <row r="47" spans="1:3" ht="15" customHeight="1">
      <c r="A47" s="14">
        <v>43</v>
      </c>
      <c r="B47" s="23" t="s">
        <v>100</v>
      </c>
      <c r="C47" s="16">
        <v>1</v>
      </c>
    </row>
    <row r="48" spans="1:3" ht="15" customHeight="1">
      <c r="A48" s="14">
        <v>44</v>
      </c>
      <c r="B48" s="23" t="s">
        <v>83</v>
      </c>
      <c r="C48" s="16">
        <v>1</v>
      </c>
    </row>
    <row r="49" spans="1:3" ht="15" customHeight="1">
      <c r="A49" s="14">
        <v>45</v>
      </c>
      <c r="B49" s="23" t="s">
        <v>391</v>
      </c>
      <c r="C49" s="16">
        <v>1</v>
      </c>
    </row>
    <row r="50" spans="1:3" ht="15" customHeight="1">
      <c r="A50" s="14">
        <v>46</v>
      </c>
      <c r="B50" s="23" t="s">
        <v>60</v>
      </c>
      <c r="C50" s="16">
        <v>1</v>
      </c>
    </row>
    <row r="51" spans="1:3" ht="15" customHeight="1">
      <c r="A51" s="14">
        <v>47</v>
      </c>
      <c r="B51" s="23" t="s">
        <v>34</v>
      </c>
      <c r="C51" s="16">
        <v>1</v>
      </c>
    </row>
    <row r="52" spans="1:3" ht="15" customHeight="1">
      <c r="A52" s="14">
        <v>48</v>
      </c>
      <c r="B52" s="23" t="s">
        <v>62</v>
      </c>
      <c r="C52" s="16">
        <v>1</v>
      </c>
    </row>
    <row r="53" spans="1:3" ht="15" customHeight="1">
      <c r="A53" s="14">
        <v>49</v>
      </c>
      <c r="B53" s="23" t="s">
        <v>366</v>
      </c>
      <c r="C53" s="16">
        <v>1</v>
      </c>
    </row>
    <row r="54" spans="1:3" ht="15" customHeight="1">
      <c r="A54" s="14">
        <v>50</v>
      </c>
      <c r="B54" s="23" t="s">
        <v>201</v>
      </c>
      <c r="C54" s="16">
        <v>1</v>
      </c>
    </row>
    <row r="55" spans="1:3" ht="15" customHeight="1">
      <c r="A55" s="14">
        <v>51</v>
      </c>
      <c r="B55" s="23" t="s">
        <v>128</v>
      </c>
      <c r="C55" s="16">
        <v>1</v>
      </c>
    </row>
    <row r="56" spans="1:3" ht="12.75">
      <c r="A56" s="14">
        <v>52</v>
      </c>
      <c r="B56" s="23" t="s">
        <v>252</v>
      </c>
      <c r="C56" s="16">
        <v>1</v>
      </c>
    </row>
    <row r="57" spans="1:3" ht="12.75">
      <c r="A57" s="14">
        <v>53</v>
      </c>
      <c r="B57" s="23" t="s">
        <v>349</v>
      </c>
      <c r="C57" s="16">
        <v>1</v>
      </c>
    </row>
    <row r="58" spans="1:3" ht="12.75">
      <c r="A58" s="21">
        <v>54</v>
      </c>
      <c r="B58" s="24" t="s">
        <v>37</v>
      </c>
      <c r="C58" s="17">
        <v>1</v>
      </c>
    </row>
    <row r="59" ht="12.75">
      <c r="C59" s="2">
        <f>SUM(C5:C58)</f>
        <v>348</v>
      </c>
    </row>
  </sheetData>
  <sheetProtection/>
  <autoFilter ref="A4:C12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2014-05-26T21:29:38Z</dcterms:modified>
  <cp:category/>
  <cp:version/>
  <cp:contentType/>
  <cp:contentStatus/>
</cp:coreProperties>
</file>