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'Individuale'!$A$4:$J$114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<sst xmlns="http://schemas.openxmlformats.org/spreadsheetml/2006/main" count="491" uniqueCount="222">
  <si>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</si>
  <si>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</si>
  <si>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</si>
  <si>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</si>
  <si>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</si>
  <si>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</si>
  <si>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</si>
  <si>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</si>
  <si>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</si>
  <si>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</si>
  <si>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</si>
  <si>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</si>
  <si>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</si>
  <si>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FABIO</t>
  </si>
  <si>
    <t>DANIELE</t>
  </si>
  <si>
    <t>A.S.D. PODISTICA SOLIDARIETA'</t>
  </si>
  <si>
    <t>MASSIMO</t>
  </si>
  <si>
    <t>MARINO</t>
  </si>
  <si>
    <t>SERGIO</t>
  </si>
  <si>
    <t>LUIGI</t>
  </si>
  <si>
    <t>FRANCO</t>
  </si>
  <si>
    <t>MARCO</t>
  </si>
  <si>
    <t>FRANCESCO</t>
  </si>
  <si>
    <t>VINCENZO</t>
  </si>
  <si>
    <t>STEFANO</t>
  </si>
  <si>
    <t>FABRIZIO</t>
  </si>
  <si>
    <t>FEDERICO</t>
  </si>
  <si>
    <t>ANDREA</t>
  </si>
  <si>
    <t>VALERIO</t>
  </si>
  <si>
    <t>ETTORE</t>
  </si>
  <si>
    <t>GRECO</t>
  </si>
  <si>
    <t>ROSSANA</t>
  </si>
  <si>
    <t>ATLETICA VITA</t>
  </si>
  <si>
    <t>TIRRENO ATLETICA CIVITAVECCHIA</t>
  </si>
  <si>
    <t>KHALIL</t>
  </si>
  <si>
    <t>CECCARELLI</t>
  </si>
  <si>
    <t>CATULLO</t>
  </si>
  <si>
    <t>RUN FOR FUN</t>
  </si>
  <si>
    <t>ALBERTO</t>
  </si>
  <si>
    <t>LUCA</t>
  </si>
  <si>
    <t>DOMENICO</t>
  </si>
  <si>
    <t>MAURIZIO</t>
  </si>
  <si>
    <t>GIULIA</t>
  </si>
  <si>
    <t>ROBERTO</t>
  </si>
  <si>
    <t>MEOLI</t>
  </si>
  <si>
    <t>ALESSANDRA</t>
  </si>
  <si>
    <t>PELLICONI</t>
  </si>
  <si>
    <t>MASSIMILIANO</t>
  </si>
  <si>
    <t>SANDRO</t>
  </si>
  <si>
    <t>PIERO</t>
  </si>
  <si>
    <t>GIOVANNI</t>
  </si>
  <si>
    <t>GIORGIO</t>
  </si>
  <si>
    <t>EMILIANO</t>
  </si>
  <si>
    <t>SALVIANI</t>
  </si>
  <si>
    <t>DOMENICO MARIA</t>
  </si>
  <si>
    <t>TIVOLI MARATHON</t>
  </si>
  <si>
    <t>GIOVANNINI</t>
  </si>
  <si>
    <t>AS.TRA</t>
  </si>
  <si>
    <t>BEDINI</t>
  </si>
  <si>
    <t>CALCATERRA SPORT</t>
  </si>
  <si>
    <t>POLLASTRINI</t>
  </si>
  <si>
    <t>PAOLO</t>
  </si>
  <si>
    <t>PETER PAN</t>
  </si>
  <si>
    <t>KIERIELEISON</t>
  </si>
  <si>
    <t>EMANUELE</t>
  </si>
  <si>
    <t>MARATONA DI ROMA</t>
  </si>
  <si>
    <t>BIRROCCI</t>
  </si>
  <si>
    <t>SS. LAZIO</t>
  </si>
  <si>
    <t>RENCRICCA</t>
  </si>
  <si>
    <t>TIBUR RUNNER</t>
  </si>
  <si>
    <t>GIUDICE</t>
  </si>
  <si>
    <t>ATLETICA MONTE MARIO</t>
  </si>
  <si>
    <t>VENUTI</t>
  </si>
  <si>
    <t>ASD VILLA ADA GREEN</t>
  </si>
  <si>
    <t>BERNARDINI</t>
  </si>
  <si>
    <t>AVERSA</t>
  </si>
  <si>
    <t>ALBATROS</t>
  </si>
  <si>
    <t>VITA</t>
  </si>
  <si>
    <t>SABBATINI</t>
  </si>
  <si>
    <t>ATLETICA LA SBARRA</t>
  </si>
  <si>
    <t>BARONE</t>
  </si>
  <si>
    <t>RETI RUNNER</t>
  </si>
  <si>
    <t>PETROLATI</t>
  </si>
  <si>
    <t>MANUEL</t>
  </si>
  <si>
    <t>FASOLI</t>
  </si>
  <si>
    <t>RUNNING EVOLUTION</t>
  </si>
  <si>
    <t>SARDO</t>
  </si>
  <si>
    <t>IBRAIM</t>
  </si>
  <si>
    <t>AMATORI DI VILLA PAMPHILI</t>
  </si>
  <si>
    <t>GIANCARLI</t>
  </si>
  <si>
    <t>ATLETICA LAGOS DEI MARSI</t>
  </si>
  <si>
    <t>GIANNI</t>
  </si>
  <si>
    <t>TIBUR RUNNERS</t>
  </si>
  <si>
    <t>BETTI</t>
  </si>
  <si>
    <t>CORSO</t>
  </si>
  <si>
    <t>LUISA</t>
  </si>
  <si>
    <t>G.S. LAMMARI</t>
  </si>
  <si>
    <t>COVASSI</t>
  </si>
  <si>
    <t>BRAVETTI</t>
  </si>
  <si>
    <t>ANNA LAURA</t>
  </si>
  <si>
    <t>NEBULOSO</t>
  </si>
  <si>
    <t>ATLETICA ABRUZZO</t>
  </si>
  <si>
    <t>CARIMINI</t>
  </si>
  <si>
    <t>SANGUIGNI</t>
  </si>
  <si>
    <t>ROMANA</t>
  </si>
  <si>
    <t>SCAVO 2000</t>
  </si>
  <si>
    <t>MORANTI</t>
  </si>
  <si>
    <t>LUTTAZI</t>
  </si>
  <si>
    <t>ROBERTA</t>
  </si>
  <si>
    <t>PALERMI</t>
  </si>
  <si>
    <t>ISABELLA</t>
  </si>
  <si>
    <t>FAUSTO</t>
  </si>
  <si>
    <t>TRA LE RIGHE</t>
  </si>
  <si>
    <t>CAVALLARO</t>
  </si>
  <si>
    <t>ROSSI</t>
  </si>
  <si>
    <t>ADDATI</t>
  </si>
  <si>
    <t>BORGIONI</t>
  </si>
  <si>
    <t>BEATRICE</t>
  </si>
  <si>
    <t>G.S. BANCARI ROMANI</t>
  </si>
  <si>
    <t>LEONELLI</t>
  </si>
  <si>
    <t>MESSINA</t>
  </si>
  <si>
    <t>NERONI</t>
  </si>
  <si>
    <t>MARSANO</t>
  </si>
  <si>
    <t>TOZZI</t>
  </si>
  <si>
    <t>DE FELICI</t>
  </si>
  <si>
    <t>FASULLO</t>
  </si>
  <si>
    <t>GAETANO</t>
  </si>
  <si>
    <t>PEGASO</t>
  </si>
  <si>
    <t>MOSCATELL</t>
  </si>
  <si>
    <t>SPINELLI</t>
  </si>
  <si>
    <t>LEPROTTI VILLA ADA</t>
  </si>
  <si>
    <t>PANDEL</t>
  </si>
  <si>
    <t>ANETA</t>
  </si>
  <si>
    <t>BONANNI</t>
  </si>
  <si>
    <t>TROIANI</t>
  </si>
  <si>
    <t>DAVIDE</t>
  </si>
  <si>
    <t>DUE PONTI</t>
  </si>
  <si>
    <t>DELLA VELLA</t>
  </si>
  <si>
    <t>ASSUNTA</t>
  </si>
  <si>
    <t>DI BENEDETTO</t>
  </si>
  <si>
    <t>FRATICELLI</t>
  </si>
  <si>
    <t>ATTILIO</t>
  </si>
  <si>
    <t>SALVATORI</t>
  </si>
  <si>
    <t>GUBERT</t>
  </si>
  <si>
    <t>SIMONETTA</t>
  </si>
  <si>
    <t>CIANO</t>
  </si>
  <si>
    <t>BACCINI</t>
  </si>
  <si>
    <t>MURIANNI</t>
  </si>
  <si>
    <t>COLANGELI</t>
  </si>
  <si>
    <t>GIUSEPPE</t>
  </si>
  <si>
    <t>KHALIL JACOBER</t>
  </si>
  <si>
    <t>CHRISTINE</t>
  </si>
  <si>
    <t>RUNNER CASTELLI ROMANI</t>
  </si>
  <si>
    <t>CIARLI</t>
  </si>
  <si>
    <t>VITTORIOSO</t>
  </si>
  <si>
    <t>ASD ROMA ATLETICA</t>
  </si>
  <si>
    <t>SPOSATO</t>
  </si>
  <si>
    <t>CEREATTI</t>
  </si>
  <si>
    <t>LUCIO</t>
  </si>
  <si>
    <t>ADAMO</t>
  </si>
  <si>
    <t>PETRONE</t>
  </si>
  <si>
    <t>QUARANTA</t>
  </si>
  <si>
    <t>PIGNORIO</t>
  </si>
  <si>
    <t>ROSANNA</t>
  </si>
  <si>
    <t>UISP</t>
  </si>
  <si>
    <t>MATTIA</t>
  </si>
  <si>
    <t>SCHISANO</t>
  </si>
  <si>
    <t>CAPOZZA</t>
  </si>
  <si>
    <t>DAALGARD</t>
  </si>
  <si>
    <t>PERNILLA</t>
  </si>
  <si>
    <t>FEDERICI</t>
  </si>
  <si>
    <t>GIAMPAOLI</t>
  </si>
  <si>
    <t>MELCHIOR</t>
  </si>
  <si>
    <t>PATRIZIA</t>
  </si>
  <si>
    <t>PECORIELLO</t>
  </si>
  <si>
    <t>STAMPA</t>
  </si>
  <si>
    <t>MONICA</t>
  </si>
  <si>
    <t>PANE</t>
  </si>
  <si>
    <t>IVANA</t>
  </si>
  <si>
    <t>GRANESE</t>
  </si>
  <si>
    <t>LA PORTA</t>
  </si>
  <si>
    <t>ZUNCHEDDU</t>
  </si>
  <si>
    <t>MARIANGELA</t>
  </si>
  <si>
    <t>ZITO</t>
  </si>
  <si>
    <t>TERLIZZI</t>
  </si>
  <si>
    <t>MARIA ROSARIA</t>
  </si>
  <si>
    <t>STIVALETTI</t>
  </si>
  <si>
    <t>MELILLO</t>
  </si>
  <si>
    <t>OSVALDO</t>
  </si>
  <si>
    <t>MARABUCCI</t>
  </si>
  <si>
    <t>MARINA</t>
  </si>
  <si>
    <t>DE SANTIS</t>
  </si>
  <si>
    <t>MARIA PIA</t>
  </si>
  <si>
    <t>RAGOGNA</t>
  </si>
  <si>
    <t>FRAIESE</t>
  </si>
  <si>
    <t>LISA</t>
  </si>
  <si>
    <t>BUCCI</t>
  </si>
  <si>
    <t>POLISPORTIVA MORANDI GUALTIERO</t>
  </si>
  <si>
    <t>CARDAMONE</t>
  </si>
  <si>
    <t>SEVERONI</t>
  </si>
  <si>
    <t>ROMA ATLETICA</t>
  </si>
  <si>
    <t>BRESCIA</t>
  </si>
  <si>
    <t>MURRIES</t>
  </si>
  <si>
    <t>GUILLORT</t>
  </si>
  <si>
    <t>CATHERINE</t>
  </si>
  <si>
    <t>ASD CAERE TREKKING</t>
  </si>
  <si>
    <t>D?ARCANGELO</t>
  </si>
  <si>
    <t>OLDANI</t>
  </si>
  <si>
    <t>GIAMPIERI</t>
  </si>
  <si>
    <t>ALUNNI</t>
  </si>
  <si>
    <t>MANUELA</t>
  </si>
  <si>
    <t>PAPALE</t>
  </si>
  <si>
    <t>MARTINELLI</t>
  </si>
  <si>
    <t>MONIA</t>
  </si>
  <si>
    <t>CIOTTI</t>
  </si>
  <si>
    <t>ANNA</t>
  </si>
  <si>
    <t>DESSI</t>
  </si>
  <si>
    <t>ROMANO</t>
  </si>
  <si>
    <t>-</t>
  </si>
  <si>
    <t>12ª edizione</t>
  </si>
  <si>
    <t>Roma (RM) Italia - Sabato 07/06/2014</t>
  </si>
  <si>
    <t>Corri insieme per l'Acorp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</si>
</sst>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21" fontId="51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221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219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220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36</v>
      </c>
      <c r="C5" s="17" t="s">
        <v>52</v>
      </c>
      <c r="D5" s="12" t="s">
        <v>218</v>
      </c>
      <c r="E5" s="17" t="s">
        <v>33</v>
      </c>
      <c r="F5" s="26">
        <v>0.013333333333333334</v>
      </c>
      <c r="G5" s="26">
        <v>0.013333333333333334</v>
      </c>
      <c r="H5" s="12" t="str">
        <f aca="true" t="shared" si="0" ref="H5:H28">TEXT(INT((HOUR(G5)*3600+MINUTE(G5)*60+SECOND(G5))/$J$3/60),"0")&amp;"."&amp;TEXT(MOD((HOUR(G5)*3600+MINUTE(G5)*60+SECOND(G5))/$J$3,60),"00")&amp;"/km"</f>
        <v>3.12/km</v>
      </c>
      <c r="I5" s="26">
        <f aca="true" t="shared" si="1" ref="I5:I28">G5-$G$5</f>
        <v>0</v>
      </c>
      <c r="J5" s="26">
        <f>G5-INDEX($G$5:$G$327,MATCH(D5,$D$5:$D$327,0))</f>
        <v>0</v>
      </c>
    </row>
    <row r="6" spans="1:10" s="10" customFormat="1" ht="15" customHeight="1">
      <c r="A6" s="13">
        <v>2</v>
      </c>
      <c r="B6" s="18" t="s">
        <v>53</v>
      </c>
      <c r="C6" s="18" t="s">
        <v>54</v>
      </c>
      <c r="D6" s="13" t="s">
        <v>218</v>
      </c>
      <c r="E6" s="18" t="s">
        <v>55</v>
      </c>
      <c r="F6" s="14">
        <v>0.013564814814814816</v>
      </c>
      <c r="G6" s="14">
        <v>0.013564814814814816</v>
      </c>
      <c r="H6" s="13" t="str">
        <f t="shared" si="0"/>
        <v>3.15/km</v>
      </c>
      <c r="I6" s="14">
        <f t="shared" si="1"/>
        <v>0.00023148148148148182</v>
      </c>
      <c r="J6" s="14">
        <f>G6-INDEX($G$5:$G$327,MATCH(D6,$D$5:$D$327,0))</f>
        <v>0.00023148148148148182</v>
      </c>
    </row>
    <row r="7" spans="1:10" s="10" customFormat="1" ht="15" customHeight="1">
      <c r="A7" s="13">
        <v>3</v>
      </c>
      <c r="B7" s="18" t="s">
        <v>56</v>
      </c>
      <c r="C7" s="18" t="s">
        <v>21</v>
      </c>
      <c r="D7" s="13" t="s">
        <v>218</v>
      </c>
      <c r="E7" s="18" t="s">
        <v>57</v>
      </c>
      <c r="F7" s="14">
        <v>0.013807870370370371</v>
      </c>
      <c r="G7" s="14">
        <v>0.013807870370370371</v>
      </c>
      <c r="H7" s="13" t="str">
        <f t="shared" si="0"/>
        <v>3.19/km</v>
      </c>
      <c r="I7" s="14">
        <f t="shared" si="1"/>
        <v>0.0004745370370370372</v>
      </c>
      <c r="J7" s="14">
        <f>G7-INDEX($G$5:$G$327,MATCH(D7,$D$5:$D$327,0))</f>
        <v>0.0004745370370370372</v>
      </c>
    </row>
    <row r="8" spans="1:10" s="10" customFormat="1" ht="15" customHeight="1">
      <c r="A8" s="13">
        <v>4</v>
      </c>
      <c r="B8" s="18" t="s">
        <v>58</v>
      </c>
      <c r="C8" s="18" t="s">
        <v>13</v>
      </c>
      <c r="D8" s="13" t="s">
        <v>218</v>
      </c>
      <c r="E8" s="18" t="s">
        <v>59</v>
      </c>
      <c r="F8" s="14">
        <v>0.013993055555555555</v>
      </c>
      <c r="G8" s="14">
        <v>0.013993055555555555</v>
      </c>
      <c r="H8" s="13" t="str">
        <f t="shared" si="0"/>
        <v>3.22/km</v>
      </c>
      <c r="I8" s="14">
        <f t="shared" si="1"/>
        <v>0.0006597222222222213</v>
      </c>
      <c r="J8" s="14">
        <f>G8-INDEX($G$5:$G$327,MATCH(D8,$D$5:$D$327,0))</f>
        <v>0.0006597222222222213</v>
      </c>
    </row>
    <row r="9" spans="1:10" s="10" customFormat="1" ht="15" customHeight="1">
      <c r="A9" s="13">
        <v>5</v>
      </c>
      <c r="B9" s="18" t="s">
        <v>60</v>
      </c>
      <c r="C9" s="18" t="s">
        <v>61</v>
      </c>
      <c r="D9" s="13" t="s">
        <v>218</v>
      </c>
      <c r="E9" s="18" t="s">
        <v>62</v>
      </c>
      <c r="F9" s="14">
        <v>0.014039351851851851</v>
      </c>
      <c r="G9" s="14">
        <v>0.014039351851851851</v>
      </c>
      <c r="H9" s="13" t="str">
        <f t="shared" si="0"/>
        <v>3.22/km</v>
      </c>
      <c r="I9" s="14">
        <f t="shared" si="1"/>
        <v>0.0007060185185185173</v>
      </c>
      <c r="J9" s="14">
        <f>G9-INDEX($G$5:$G$327,MATCH(D9,$D$5:$D$327,0))</f>
        <v>0.0007060185185185173</v>
      </c>
    </row>
    <row r="10" spans="1:10" s="10" customFormat="1" ht="15" customHeight="1">
      <c r="A10" s="13">
        <v>6</v>
      </c>
      <c r="B10" s="18" t="s">
        <v>63</v>
      </c>
      <c r="C10" s="18" t="s">
        <v>64</v>
      </c>
      <c r="D10" s="13" t="s">
        <v>218</v>
      </c>
      <c r="E10" s="18" t="s">
        <v>65</v>
      </c>
      <c r="F10" s="14">
        <v>0.014143518518518519</v>
      </c>
      <c r="G10" s="14">
        <v>0.014143518518518519</v>
      </c>
      <c r="H10" s="13" t="str">
        <f t="shared" si="0"/>
        <v>3.24/km</v>
      </c>
      <c r="I10" s="14">
        <f t="shared" si="1"/>
        <v>0.0008101851851851846</v>
      </c>
      <c r="J10" s="14">
        <f>G10-INDEX($G$5:$G$327,MATCH(D10,$D$5:$D$327,0))</f>
        <v>0.0008101851851851846</v>
      </c>
    </row>
    <row r="11" spans="1:10" s="10" customFormat="1" ht="15" customHeight="1">
      <c r="A11" s="13">
        <v>7</v>
      </c>
      <c r="B11" s="18" t="s">
        <v>66</v>
      </c>
      <c r="C11" s="18" t="s">
        <v>43</v>
      </c>
      <c r="D11" s="13" t="s">
        <v>218</v>
      </c>
      <c r="E11" s="18" t="s">
        <v>67</v>
      </c>
      <c r="F11" s="14">
        <v>0.014456018518518519</v>
      </c>
      <c r="G11" s="14">
        <v>0.014456018518518519</v>
      </c>
      <c r="H11" s="13" t="str">
        <f t="shared" si="0"/>
        <v>3.28/km</v>
      </c>
      <c r="I11" s="14">
        <f t="shared" si="1"/>
        <v>0.001122685185185185</v>
      </c>
      <c r="J11" s="14">
        <f>G11-INDEX($G$5:$G$327,MATCH(D11,$D$5:$D$327,0))</f>
        <v>0.001122685185185185</v>
      </c>
    </row>
    <row r="12" spans="1:10" s="10" customFormat="1" ht="15" customHeight="1">
      <c r="A12" s="13">
        <v>8</v>
      </c>
      <c r="B12" s="18" t="s">
        <v>68</v>
      </c>
      <c r="C12" s="18" t="s">
        <v>21</v>
      </c>
      <c r="D12" s="13" t="s">
        <v>218</v>
      </c>
      <c r="E12" s="18" t="s">
        <v>69</v>
      </c>
      <c r="F12" s="14">
        <v>0.014722222222222222</v>
      </c>
      <c r="G12" s="14">
        <v>0.014722222222222222</v>
      </c>
      <c r="H12" s="13" t="str">
        <f t="shared" si="0"/>
        <v>3.32/km</v>
      </c>
      <c r="I12" s="14">
        <f t="shared" si="1"/>
        <v>0.0013888888888888874</v>
      </c>
      <c r="J12" s="14">
        <f>G12-INDEX($G$5:$G$327,MATCH(D12,$D$5:$D$327,0))</f>
        <v>0.0013888888888888874</v>
      </c>
    </row>
    <row r="13" spans="1:10" s="10" customFormat="1" ht="15" customHeight="1">
      <c r="A13" s="13">
        <v>9</v>
      </c>
      <c r="B13" s="18" t="s">
        <v>70</v>
      </c>
      <c r="C13" s="18" t="s">
        <v>22</v>
      </c>
      <c r="D13" s="13" t="s">
        <v>218</v>
      </c>
      <c r="E13" s="18" t="s">
        <v>71</v>
      </c>
      <c r="F13" s="14">
        <v>0.014907407407407406</v>
      </c>
      <c r="G13" s="14">
        <v>0.014907407407407406</v>
      </c>
      <c r="H13" s="13" t="str">
        <f t="shared" si="0"/>
        <v>3.35/km</v>
      </c>
      <c r="I13" s="14">
        <f t="shared" si="1"/>
        <v>0.0015740740740740715</v>
      </c>
      <c r="J13" s="14">
        <f>G13-INDEX($G$5:$G$327,MATCH(D13,$D$5:$D$327,0))</f>
        <v>0.0015740740740740715</v>
      </c>
    </row>
    <row r="14" spans="1:10" s="10" customFormat="1" ht="15" customHeight="1">
      <c r="A14" s="13">
        <v>10</v>
      </c>
      <c r="B14" s="18" t="s">
        <v>72</v>
      </c>
      <c r="C14" s="18" t="s">
        <v>22</v>
      </c>
      <c r="D14" s="13" t="s">
        <v>218</v>
      </c>
      <c r="E14" s="18" t="s">
        <v>73</v>
      </c>
      <c r="F14" s="14">
        <v>0.015011574074074075</v>
      </c>
      <c r="G14" s="14">
        <v>0.015011574074074075</v>
      </c>
      <c r="H14" s="13" t="str">
        <f t="shared" si="0"/>
        <v>3.36/km</v>
      </c>
      <c r="I14" s="14">
        <f t="shared" si="1"/>
        <v>0.0016782407407407406</v>
      </c>
      <c r="J14" s="14">
        <f>G14-INDEX($G$5:$G$327,MATCH(D14,$D$5:$D$327,0))</f>
        <v>0.0016782407407407406</v>
      </c>
    </row>
    <row r="15" spans="1:10" s="10" customFormat="1" ht="15" customHeight="1">
      <c r="A15" s="13">
        <v>11</v>
      </c>
      <c r="B15" s="18" t="s">
        <v>74</v>
      </c>
      <c r="C15" s="18" t="s">
        <v>24</v>
      </c>
      <c r="D15" s="13" t="s">
        <v>218</v>
      </c>
      <c r="E15" s="18" t="s">
        <v>62</v>
      </c>
      <c r="F15" s="14">
        <v>0.015532407407407406</v>
      </c>
      <c r="G15" s="14">
        <v>0.015532407407407406</v>
      </c>
      <c r="H15" s="13" t="str">
        <f t="shared" si="0"/>
        <v>3.44/km</v>
      </c>
      <c r="I15" s="14">
        <f t="shared" si="1"/>
        <v>0.002199074074074072</v>
      </c>
      <c r="J15" s="14">
        <f>G15-INDEX($G$5:$G$327,MATCH(D15,$D$5:$D$327,0))</f>
        <v>0.002199074074074072</v>
      </c>
    </row>
    <row r="16" spans="1:10" s="10" customFormat="1" ht="15" customHeight="1">
      <c r="A16" s="13">
        <v>12</v>
      </c>
      <c r="B16" s="18" t="s">
        <v>75</v>
      </c>
      <c r="C16" s="18" t="s">
        <v>12</v>
      </c>
      <c r="D16" s="13" t="s">
        <v>218</v>
      </c>
      <c r="E16" s="18" t="s">
        <v>76</v>
      </c>
      <c r="F16" s="14">
        <v>0.015636574074074074</v>
      </c>
      <c r="G16" s="14">
        <v>0.015636574074074074</v>
      </c>
      <c r="H16" s="13" t="str">
        <f t="shared" si="0"/>
        <v>3.45/km</v>
      </c>
      <c r="I16" s="14">
        <f t="shared" si="1"/>
        <v>0.0023032407407407394</v>
      </c>
      <c r="J16" s="14">
        <f>G16-INDEX($G$5:$G$327,MATCH(D16,$D$5:$D$327,0))</f>
        <v>0.0023032407407407394</v>
      </c>
    </row>
    <row r="17" spans="1:10" s="10" customFormat="1" ht="15" customHeight="1">
      <c r="A17" s="13">
        <v>13</v>
      </c>
      <c r="B17" s="18" t="s">
        <v>77</v>
      </c>
      <c r="C17" s="18" t="s">
        <v>21</v>
      </c>
      <c r="D17" s="13" t="s">
        <v>218</v>
      </c>
      <c r="E17" s="18" t="s">
        <v>76</v>
      </c>
      <c r="F17" s="14">
        <v>0.015740740740740743</v>
      </c>
      <c r="G17" s="14">
        <v>0.015740740740740743</v>
      </c>
      <c r="H17" s="13" t="str">
        <f t="shared" si="0"/>
        <v>3.47/km</v>
      </c>
      <c r="I17" s="14">
        <f t="shared" si="1"/>
        <v>0.0024074074074074085</v>
      </c>
      <c r="J17" s="14">
        <f>G17-INDEX($G$5:$G$327,MATCH(D17,$D$5:$D$327,0))</f>
        <v>0.0024074074074074085</v>
      </c>
    </row>
    <row r="18" spans="1:10" s="10" customFormat="1" ht="15" customHeight="1">
      <c r="A18" s="13">
        <v>14</v>
      </c>
      <c r="B18" s="18" t="s">
        <v>78</v>
      </c>
      <c r="C18" s="18" t="s">
        <v>13</v>
      </c>
      <c r="D18" s="13" t="s">
        <v>218</v>
      </c>
      <c r="E18" s="18" t="s">
        <v>79</v>
      </c>
      <c r="F18" s="14">
        <v>0.01577546296296296</v>
      </c>
      <c r="G18" s="14">
        <v>0.01577546296296296</v>
      </c>
      <c r="H18" s="13" t="str">
        <f t="shared" si="0"/>
        <v>3.47/km</v>
      </c>
      <c r="I18" s="14">
        <f t="shared" si="1"/>
        <v>0.0024421296296296257</v>
      </c>
      <c r="J18" s="14">
        <f>G18-INDEX($G$5:$G$327,MATCH(D18,$D$5:$D$327,0))</f>
        <v>0.0024421296296296257</v>
      </c>
    </row>
    <row r="19" spans="1:10" s="10" customFormat="1" ht="15" customHeight="1">
      <c r="A19" s="13">
        <v>15</v>
      </c>
      <c r="B19" s="18" t="s">
        <v>80</v>
      </c>
      <c r="C19" s="18" t="s">
        <v>11</v>
      </c>
      <c r="D19" s="13" t="s">
        <v>218</v>
      </c>
      <c r="E19" s="18" t="s">
        <v>81</v>
      </c>
      <c r="F19" s="14">
        <v>0.015844907407407408</v>
      </c>
      <c r="G19" s="14">
        <v>0.015844907407407408</v>
      </c>
      <c r="H19" s="13" t="str">
        <f t="shared" si="0"/>
        <v>3.48/km</v>
      </c>
      <c r="I19" s="14">
        <f t="shared" si="1"/>
        <v>0.002511574074074074</v>
      </c>
      <c r="J19" s="14">
        <f>G19-INDEX($G$5:$G$327,MATCH(D19,$D$5:$D$327,0))</f>
        <v>0.002511574074074074</v>
      </c>
    </row>
    <row r="20" spans="1:10" s="10" customFormat="1" ht="15" customHeight="1">
      <c r="A20" s="13">
        <v>16</v>
      </c>
      <c r="B20" s="18" t="s">
        <v>30</v>
      </c>
      <c r="C20" s="18" t="s">
        <v>29</v>
      </c>
      <c r="D20" s="13" t="s">
        <v>218</v>
      </c>
      <c r="E20" s="18" t="s">
        <v>57</v>
      </c>
      <c r="F20" s="14">
        <v>0.015844907407407408</v>
      </c>
      <c r="G20" s="14">
        <v>0.015844907407407408</v>
      </c>
      <c r="H20" s="13" t="str">
        <f t="shared" si="0"/>
        <v>3.48/km</v>
      </c>
      <c r="I20" s="14">
        <f t="shared" si="1"/>
        <v>0.002511574074074074</v>
      </c>
      <c r="J20" s="14">
        <f>G20-INDEX($G$5:$G$327,MATCH(D20,$D$5:$D$327,0))</f>
        <v>0.002511574074074074</v>
      </c>
    </row>
    <row r="21" spans="1:10" s="10" customFormat="1" ht="15" customHeight="1">
      <c r="A21" s="13">
        <v>17</v>
      </c>
      <c r="B21" s="18" t="s">
        <v>82</v>
      </c>
      <c r="C21" s="18" t="s">
        <v>20</v>
      </c>
      <c r="D21" s="13" t="s">
        <v>218</v>
      </c>
      <c r="E21" s="18" t="s">
        <v>62</v>
      </c>
      <c r="F21" s="14">
        <v>0.015902777777777776</v>
      </c>
      <c r="G21" s="14">
        <v>0.015902777777777776</v>
      </c>
      <c r="H21" s="13" t="str">
        <f t="shared" si="0"/>
        <v>3.49/km</v>
      </c>
      <c r="I21" s="14">
        <f t="shared" si="1"/>
        <v>0.002569444444444442</v>
      </c>
      <c r="J21" s="14">
        <f>G21-INDEX($G$5:$G$327,MATCH(D21,$D$5:$D$327,0))</f>
        <v>0.002569444444444442</v>
      </c>
    </row>
    <row r="22" spans="1:10" s="10" customFormat="1" ht="15" customHeight="1">
      <c r="A22" s="13">
        <v>18</v>
      </c>
      <c r="B22" s="18" t="s">
        <v>72</v>
      </c>
      <c r="C22" s="18" t="s">
        <v>83</v>
      </c>
      <c r="D22" s="13" t="s">
        <v>218</v>
      </c>
      <c r="E22" s="18" t="s">
        <v>57</v>
      </c>
      <c r="F22" s="14">
        <v>0.0159375</v>
      </c>
      <c r="G22" s="14">
        <v>0.0159375</v>
      </c>
      <c r="H22" s="13" t="str">
        <f t="shared" si="0"/>
        <v>3.50/km</v>
      </c>
      <c r="I22" s="14">
        <f t="shared" si="1"/>
        <v>0.002604166666666666</v>
      </c>
      <c r="J22" s="14">
        <f>G22-INDEX($G$5:$G$327,MATCH(D22,$D$5:$D$327,0))</f>
        <v>0.002604166666666666</v>
      </c>
    </row>
    <row r="23" spans="1:10" s="10" customFormat="1" ht="15" customHeight="1">
      <c r="A23" s="13">
        <v>19</v>
      </c>
      <c r="B23" s="18" t="s">
        <v>84</v>
      </c>
      <c r="C23" s="18" t="s">
        <v>12</v>
      </c>
      <c r="D23" s="13" t="s">
        <v>218</v>
      </c>
      <c r="E23" s="18" t="s">
        <v>85</v>
      </c>
      <c r="F23" s="14">
        <v>0.015972222222222224</v>
      </c>
      <c r="G23" s="14">
        <v>0.015972222222222224</v>
      </c>
      <c r="H23" s="13" t="str">
        <f t="shared" si="0"/>
        <v>3.50/km</v>
      </c>
      <c r="I23" s="14">
        <f t="shared" si="1"/>
        <v>0.0026388888888888903</v>
      </c>
      <c r="J23" s="14">
        <f>G23-INDEX($G$5:$G$327,MATCH(D23,$D$5:$D$327,0))</f>
        <v>0.0026388888888888903</v>
      </c>
    </row>
    <row r="24" spans="1:10" s="10" customFormat="1" ht="15" customHeight="1">
      <c r="A24" s="13">
        <v>20</v>
      </c>
      <c r="B24" s="18" t="s">
        <v>86</v>
      </c>
      <c r="C24" s="18" t="s">
        <v>25</v>
      </c>
      <c r="D24" s="13" t="s">
        <v>218</v>
      </c>
      <c r="E24" s="18" t="s">
        <v>67</v>
      </c>
      <c r="F24" s="14">
        <v>0.016030092592592592</v>
      </c>
      <c r="G24" s="14">
        <v>0.016030092592592592</v>
      </c>
      <c r="H24" s="13" t="str">
        <f t="shared" si="0"/>
        <v>3.51/km</v>
      </c>
      <c r="I24" s="14">
        <f t="shared" si="1"/>
        <v>0.002696759259259258</v>
      </c>
      <c r="J24" s="14">
        <f>G24-INDEX($G$5:$G$327,MATCH(D24,$D$5:$D$327,0))</f>
        <v>0.002696759259259258</v>
      </c>
    </row>
    <row r="25" spans="1:10" s="10" customFormat="1" ht="15" customHeight="1">
      <c r="A25" s="13">
        <v>21</v>
      </c>
      <c r="B25" s="18" t="s">
        <v>34</v>
      </c>
      <c r="C25" s="18" t="s">
        <v>87</v>
      </c>
      <c r="D25" s="13" t="s">
        <v>218</v>
      </c>
      <c r="E25" s="18" t="s">
        <v>88</v>
      </c>
      <c r="F25" s="14">
        <v>0.016296296296296295</v>
      </c>
      <c r="G25" s="14">
        <v>0.016296296296296295</v>
      </c>
      <c r="H25" s="13" t="str">
        <f t="shared" si="0"/>
        <v>3.55/km</v>
      </c>
      <c r="I25" s="14">
        <f t="shared" si="1"/>
        <v>0.0029629629629629606</v>
      </c>
      <c r="J25" s="14">
        <f>G25-INDEX($G$5:$G$327,MATCH(D25,$D$5:$D$327,0))</f>
        <v>0.0029629629629629606</v>
      </c>
    </row>
    <row r="26" spans="1:10" s="10" customFormat="1" ht="15" customHeight="1">
      <c r="A26" s="13">
        <v>22</v>
      </c>
      <c r="B26" s="18" t="s">
        <v>89</v>
      </c>
      <c r="C26" s="18" t="s">
        <v>13</v>
      </c>
      <c r="D26" s="13" t="s">
        <v>218</v>
      </c>
      <c r="E26" s="18" t="s">
        <v>90</v>
      </c>
      <c r="F26" s="14">
        <v>0.016435185185185188</v>
      </c>
      <c r="G26" s="14">
        <v>0.016435185185185188</v>
      </c>
      <c r="H26" s="13" t="str">
        <f t="shared" si="0"/>
        <v>3.57/km</v>
      </c>
      <c r="I26" s="14">
        <f t="shared" si="1"/>
        <v>0.003101851851851854</v>
      </c>
      <c r="J26" s="14">
        <f>G26-INDEX($G$5:$G$327,MATCH(D26,$D$5:$D$327,0))</f>
        <v>0.003101851851851854</v>
      </c>
    </row>
    <row r="27" spans="1:10" s="10" customFormat="1" ht="15" customHeight="1">
      <c r="A27" s="13">
        <v>23</v>
      </c>
      <c r="B27" s="18" t="s">
        <v>91</v>
      </c>
      <c r="C27" s="18" t="s">
        <v>12</v>
      </c>
      <c r="D27" s="13" t="s">
        <v>218</v>
      </c>
      <c r="E27" s="18" t="s">
        <v>92</v>
      </c>
      <c r="F27" s="14">
        <v>0.01644675925925926</v>
      </c>
      <c r="G27" s="14">
        <v>0.01644675925925926</v>
      </c>
      <c r="H27" s="13" t="str">
        <f t="shared" si="0"/>
        <v>3.57/km</v>
      </c>
      <c r="I27" s="14">
        <f t="shared" si="1"/>
        <v>0.0031134259259259275</v>
      </c>
      <c r="J27" s="14">
        <f>G27-INDEX($G$5:$G$327,MATCH(D27,$D$5:$D$327,0))</f>
        <v>0.0031134259259259275</v>
      </c>
    </row>
    <row r="28" spans="1:10" s="11" customFormat="1" ht="15" customHeight="1">
      <c r="A28" s="13">
        <v>24</v>
      </c>
      <c r="B28" s="18" t="s">
        <v>17</v>
      </c>
      <c r="C28" s="18" t="s">
        <v>22</v>
      </c>
      <c r="D28" s="13" t="s">
        <v>218</v>
      </c>
      <c r="E28" s="18" t="s">
        <v>76</v>
      </c>
      <c r="F28" s="14">
        <v>0.01644675925925926</v>
      </c>
      <c r="G28" s="14">
        <v>0.01644675925925926</v>
      </c>
      <c r="H28" s="13" t="str">
        <f t="shared" si="0"/>
        <v>3.57/km</v>
      </c>
      <c r="I28" s="14">
        <f t="shared" si="1"/>
        <v>0.0031134259259259275</v>
      </c>
      <c r="J28" s="14">
        <f>G28-INDEX($G$5:$G$327,MATCH(D28,$D$5:$D$327,0))</f>
        <v>0.0031134259259259275</v>
      </c>
    </row>
    <row r="29" spans="1:10" ht="15" customHeight="1">
      <c r="A29" s="13">
        <v>25</v>
      </c>
      <c r="B29" s="18" t="s">
        <v>93</v>
      </c>
      <c r="C29" s="18" t="s">
        <v>26</v>
      </c>
      <c r="D29" s="13" t="s">
        <v>218</v>
      </c>
      <c r="E29" s="18" t="s">
        <v>67</v>
      </c>
      <c r="F29" s="14">
        <v>0.016458333333333332</v>
      </c>
      <c r="G29" s="14">
        <v>0.016458333333333332</v>
      </c>
      <c r="H29" s="13" t="str">
        <f aca="true" t="shared" si="2" ref="H29:H57">TEXT(INT((HOUR(G29)*3600+MINUTE(G29)*60+SECOND(G29))/$J$3/60),"0")&amp;"."&amp;TEXT(MOD((HOUR(G29)*3600+MINUTE(G29)*60+SECOND(G29))/$J$3,60),"00")&amp;"/km"</f>
        <v>3.57/km</v>
      </c>
      <c r="I29" s="14">
        <f aca="true" t="shared" si="3" ref="I29:I57">G29-$G$5</f>
        <v>0.0031249999999999976</v>
      </c>
      <c r="J29" s="14">
        <f>G29-INDEX($G$5:$G$327,MATCH(D29,$D$5:$D$327,0))</f>
        <v>0.0031249999999999976</v>
      </c>
    </row>
    <row r="30" spans="1:10" ht="15" customHeight="1">
      <c r="A30" s="13">
        <v>26</v>
      </c>
      <c r="B30" s="18" t="s">
        <v>94</v>
      </c>
      <c r="C30" s="18" t="s">
        <v>95</v>
      </c>
      <c r="D30" s="13" t="s">
        <v>218</v>
      </c>
      <c r="E30" s="18" t="s">
        <v>96</v>
      </c>
      <c r="F30" s="14">
        <v>0.01650462962962963</v>
      </c>
      <c r="G30" s="14">
        <v>0.01650462962962963</v>
      </c>
      <c r="H30" s="13" t="str">
        <f t="shared" si="2"/>
        <v>3.58/km</v>
      </c>
      <c r="I30" s="14">
        <f t="shared" si="3"/>
        <v>0.0031712962962962953</v>
      </c>
      <c r="J30" s="14">
        <f>G30-INDEX($G$5:$G$327,MATCH(D30,$D$5:$D$327,0))</f>
        <v>0.0031712962962962953</v>
      </c>
    </row>
    <row r="31" spans="1:10" ht="15" customHeight="1">
      <c r="A31" s="13">
        <v>27</v>
      </c>
      <c r="B31" s="18" t="s">
        <v>97</v>
      </c>
      <c r="C31" s="18" t="s">
        <v>48</v>
      </c>
      <c r="D31" s="13" t="s">
        <v>218</v>
      </c>
      <c r="E31" s="18" t="s">
        <v>62</v>
      </c>
      <c r="F31" s="14">
        <v>0.016527777777777777</v>
      </c>
      <c r="G31" s="14">
        <v>0.016527777777777777</v>
      </c>
      <c r="H31" s="13" t="str">
        <f t="shared" si="2"/>
        <v>3.58/km</v>
      </c>
      <c r="I31" s="14">
        <f t="shared" si="3"/>
        <v>0.0031944444444444425</v>
      </c>
      <c r="J31" s="14">
        <f>G31-INDEX($G$5:$G$327,MATCH(D31,$D$5:$D$327,0))</f>
        <v>0.0031944444444444425</v>
      </c>
    </row>
    <row r="32" spans="1:10" ht="15" customHeight="1">
      <c r="A32" s="13">
        <v>28</v>
      </c>
      <c r="B32" s="18" t="s">
        <v>98</v>
      </c>
      <c r="C32" s="18" t="s">
        <v>99</v>
      </c>
      <c r="D32" s="13" t="s">
        <v>218</v>
      </c>
      <c r="E32" s="18" t="s">
        <v>92</v>
      </c>
      <c r="F32" s="14">
        <v>0.016585648148148148</v>
      </c>
      <c r="G32" s="14">
        <v>0.016585648148148148</v>
      </c>
      <c r="H32" s="13" t="str">
        <f t="shared" si="2"/>
        <v>3.59/km</v>
      </c>
      <c r="I32" s="14">
        <f t="shared" si="3"/>
        <v>0.003252314814814814</v>
      </c>
      <c r="J32" s="14">
        <f>G32-INDEX($G$5:$G$327,MATCH(D32,$D$5:$D$327,0))</f>
        <v>0.003252314814814814</v>
      </c>
    </row>
    <row r="33" spans="1:10" ht="15" customHeight="1">
      <c r="A33" s="13">
        <v>29</v>
      </c>
      <c r="B33" s="18" t="s">
        <v>100</v>
      </c>
      <c r="C33" s="18" t="s">
        <v>21</v>
      </c>
      <c r="D33" s="13" t="s">
        <v>218</v>
      </c>
      <c r="E33" s="18" t="s">
        <v>101</v>
      </c>
      <c r="F33" s="14">
        <v>0.016724537037037034</v>
      </c>
      <c r="G33" s="14">
        <v>0.016724537037037034</v>
      </c>
      <c r="H33" s="13" t="str">
        <f t="shared" si="2"/>
        <v>4.01/km</v>
      </c>
      <c r="I33" s="14">
        <f t="shared" si="3"/>
        <v>0.0033912037037037</v>
      </c>
      <c r="J33" s="14">
        <f>G33-INDEX($G$5:$G$327,MATCH(D33,$D$5:$D$327,0))</f>
        <v>0.0033912037037037</v>
      </c>
    </row>
    <row r="34" spans="1:10" ht="15" customHeight="1">
      <c r="A34" s="13">
        <v>30</v>
      </c>
      <c r="B34" s="18" t="s">
        <v>102</v>
      </c>
      <c r="C34" s="18" t="s">
        <v>24</v>
      </c>
      <c r="D34" s="13" t="s">
        <v>218</v>
      </c>
      <c r="E34" s="18" t="s">
        <v>57</v>
      </c>
      <c r="F34" s="14">
        <v>0.016805555555555556</v>
      </c>
      <c r="G34" s="14">
        <v>0.016805555555555556</v>
      </c>
      <c r="H34" s="13" t="str">
        <f t="shared" si="2"/>
        <v>4.02/km</v>
      </c>
      <c r="I34" s="14">
        <f t="shared" si="3"/>
        <v>0.003472222222222222</v>
      </c>
      <c r="J34" s="14">
        <f>G34-INDEX($G$5:$G$327,MATCH(D34,$D$5:$D$327,0))</f>
        <v>0.003472222222222222</v>
      </c>
    </row>
    <row r="35" spans="1:10" ht="15" customHeight="1">
      <c r="A35" s="13">
        <v>31</v>
      </c>
      <c r="B35" s="18" t="s">
        <v>103</v>
      </c>
      <c r="C35" s="18" t="s">
        <v>104</v>
      </c>
      <c r="D35" s="13" t="s">
        <v>218</v>
      </c>
      <c r="E35" s="18" t="s">
        <v>105</v>
      </c>
      <c r="F35" s="14">
        <v>0.01712962962962963</v>
      </c>
      <c r="G35" s="14">
        <v>0.01712962962962963</v>
      </c>
      <c r="H35" s="13" t="str">
        <f t="shared" si="2"/>
        <v>4.07/km</v>
      </c>
      <c r="I35" s="14">
        <f t="shared" si="3"/>
        <v>0.003796296296296296</v>
      </c>
      <c r="J35" s="14">
        <f>G35-INDEX($G$5:$G$327,MATCH(D35,$D$5:$D$327,0))</f>
        <v>0.003796296296296296</v>
      </c>
    </row>
    <row r="36" spans="1:10" ht="15" customHeight="1">
      <c r="A36" s="13">
        <v>32</v>
      </c>
      <c r="B36" s="18" t="s">
        <v>106</v>
      </c>
      <c r="C36" s="18" t="s">
        <v>41</v>
      </c>
      <c r="D36" s="13" t="s">
        <v>218</v>
      </c>
      <c r="E36" s="18" t="s">
        <v>62</v>
      </c>
      <c r="F36" s="14">
        <v>0.017152777777777777</v>
      </c>
      <c r="G36" s="14">
        <v>0.017152777777777777</v>
      </c>
      <c r="H36" s="13" t="str">
        <f t="shared" si="2"/>
        <v>4.07/km</v>
      </c>
      <c r="I36" s="14">
        <f t="shared" si="3"/>
        <v>0.003819444444444443</v>
      </c>
      <c r="J36" s="14">
        <f>G36-INDEX($G$5:$G$327,MATCH(D36,$D$5:$D$327,0))</f>
        <v>0.003819444444444443</v>
      </c>
    </row>
    <row r="37" spans="1:10" ht="15" customHeight="1">
      <c r="A37" s="13">
        <v>33</v>
      </c>
      <c r="B37" s="18" t="s">
        <v>107</v>
      </c>
      <c r="C37" s="18" t="s">
        <v>108</v>
      </c>
      <c r="D37" s="13" t="s">
        <v>218</v>
      </c>
      <c r="E37" s="18" t="s">
        <v>79</v>
      </c>
      <c r="F37" s="14">
        <v>0.017233796296296296</v>
      </c>
      <c r="G37" s="14">
        <v>0.017233796296296296</v>
      </c>
      <c r="H37" s="13" t="str">
        <f t="shared" si="2"/>
        <v>4.08/km</v>
      </c>
      <c r="I37" s="14">
        <f t="shared" si="3"/>
        <v>0.0039004629629629615</v>
      </c>
      <c r="J37" s="14">
        <f>G37-INDEX($G$5:$G$327,MATCH(D37,$D$5:$D$327,0))</f>
        <v>0.0039004629629629615</v>
      </c>
    </row>
    <row r="38" spans="1:10" ht="15" customHeight="1">
      <c r="A38" s="13">
        <v>34</v>
      </c>
      <c r="B38" s="18" t="s">
        <v>109</v>
      </c>
      <c r="C38" s="18" t="s">
        <v>18</v>
      </c>
      <c r="D38" s="13" t="s">
        <v>218</v>
      </c>
      <c r="E38" s="18" t="s">
        <v>57</v>
      </c>
      <c r="F38" s="14">
        <v>0.01724537037037037</v>
      </c>
      <c r="G38" s="14">
        <v>0.01724537037037037</v>
      </c>
      <c r="H38" s="13" t="str">
        <f t="shared" si="2"/>
        <v>4.08/km</v>
      </c>
      <c r="I38" s="14">
        <f t="shared" si="3"/>
        <v>0.003912037037037035</v>
      </c>
      <c r="J38" s="14">
        <f>G38-INDEX($G$5:$G$327,MATCH(D38,$D$5:$D$327,0))</f>
        <v>0.003912037037037035</v>
      </c>
    </row>
    <row r="39" spans="1:10" ht="15" customHeight="1">
      <c r="A39" s="13">
        <v>35</v>
      </c>
      <c r="B39" s="18" t="s">
        <v>110</v>
      </c>
      <c r="C39" s="18" t="s">
        <v>111</v>
      </c>
      <c r="D39" s="13" t="s">
        <v>218</v>
      </c>
      <c r="E39" s="18" t="s">
        <v>57</v>
      </c>
      <c r="F39" s="14">
        <v>0.017314814814814814</v>
      </c>
      <c r="G39" s="14">
        <v>0.017314814814814814</v>
      </c>
      <c r="H39" s="13" t="str">
        <f t="shared" si="2"/>
        <v>4.09/km</v>
      </c>
      <c r="I39" s="14">
        <f t="shared" si="3"/>
        <v>0.00398148148148148</v>
      </c>
      <c r="J39" s="14">
        <f>G39-INDEX($G$5:$G$327,MATCH(D39,$D$5:$D$327,0))</f>
        <v>0.00398148148148148</v>
      </c>
    </row>
    <row r="40" spans="1:10" ht="15" customHeight="1">
      <c r="A40" s="13">
        <v>36</v>
      </c>
      <c r="B40" s="18" t="s">
        <v>100</v>
      </c>
      <c r="C40" s="18" t="s">
        <v>27</v>
      </c>
      <c r="D40" s="13" t="s">
        <v>218</v>
      </c>
      <c r="E40" s="18" t="s">
        <v>112</v>
      </c>
      <c r="F40" s="14">
        <v>0.01734953703703704</v>
      </c>
      <c r="G40" s="14">
        <v>0.01734953703703704</v>
      </c>
      <c r="H40" s="13" t="str">
        <f t="shared" si="2"/>
        <v>4.10/km</v>
      </c>
      <c r="I40" s="14">
        <f t="shared" si="3"/>
        <v>0.004016203703703704</v>
      </c>
      <c r="J40" s="14">
        <f>G40-INDEX($G$5:$G$327,MATCH(D40,$D$5:$D$327,0))</f>
        <v>0.004016203703703704</v>
      </c>
    </row>
    <row r="41" spans="1:10" ht="15" customHeight="1">
      <c r="A41" s="13">
        <v>37</v>
      </c>
      <c r="B41" s="18" t="s">
        <v>113</v>
      </c>
      <c r="C41" s="18" t="s">
        <v>41</v>
      </c>
      <c r="D41" s="13" t="s">
        <v>218</v>
      </c>
      <c r="E41" s="18" t="s">
        <v>76</v>
      </c>
      <c r="F41" s="14">
        <v>0.017372685185185185</v>
      </c>
      <c r="G41" s="14">
        <v>0.017372685185185185</v>
      </c>
      <c r="H41" s="13" t="str">
        <f t="shared" si="2"/>
        <v>4.10/km</v>
      </c>
      <c r="I41" s="14">
        <f t="shared" si="3"/>
        <v>0.004039351851851851</v>
      </c>
      <c r="J41" s="14">
        <f>G41-INDEX($G$5:$G$327,MATCH(D41,$D$5:$D$327,0))</f>
        <v>0.004039351851851851</v>
      </c>
    </row>
    <row r="42" spans="1:10" ht="15" customHeight="1">
      <c r="A42" s="13">
        <v>38</v>
      </c>
      <c r="B42" s="18" t="s">
        <v>114</v>
      </c>
      <c r="C42" s="18" t="s">
        <v>12</v>
      </c>
      <c r="D42" s="13" t="s">
        <v>218</v>
      </c>
      <c r="E42" s="18" t="s">
        <v>57</v>
      </c>
      <c r="F42" s="14">
        <v>0.017430555555555557</v>
      </c>
      <c r="G42" s="14">
        <v>0.017430555555555557</v>
      </c>
      <c r="H42" s="13" t="str">
        <f t="shared" si="2"/>
        <v>4.11/km</v>
      </c>
      <c r="I42" s="14">
        <f t="shared" si="3"/>
        <v>0.004097222222222223</v>
      </c>
      <c r="J42" s="14">
        <f>G42-INDEX($G$5:$G$327,MATCH(D42,$D$5:$D$327,0))</f>
        <v>0.004097222222222223</v>
      </c>
    </row>
    <row r="43" spans="1:10" ht="15" customHeight="1">
      <c r="A43" s="13">
        <v>39</v>
      </c>
      <c r="B43" s="18" t="s">
        <v>115</v>
      </c>
      <c r="C43" s="18" t="s">
        <v>47</v>
      </c>
      <c r="D43" s="13" t="s">
        <v>218</v>
      </c>
      <c r="E43" s="18" t="s">
        <v>57</v>
      </c>
      <c r="F43" s="14">
        <v>0.017453703703703704</v>
      </c>
      <c r="G43" s="14">
        <v>0.017453703703703704</v>
      </c>
      <c r="H43" s="13" t="str">
        <f t="shared" si="2"/>
        <v>4.11/km</v>
      </c>
      <c r="I43" s="14">
        <f t="shared" si="3"/>
        <v>0.00412037037037037</v>
      </c>
      <c r="J43" s="14">
        <f>G43-INDEX($G$5:$G$327,MATCH(D43,$D$5:$D$327,0))</f>
        <v>0.00412037037037037</v>
      </c>
    </row>
    <row r="44" spans="1:10" ht="15" customHeight="1">
      <c r="A44" s="13">
        <v>40</v>
      </c>
      <c r="B44" s="18" t="s">
        <v>116</v>
      </c>
      <c r="C44" s="18" t="s">
        <v>117</v>
      </c>
      <c r="D44" s="13" t="s">
        <v>218</v>
      </c>
      <c r="E44" s="18" t="s">
        <v>76</v>
      </c>
      <c r="F44" s="14">
        <v>0.01761574074074074</v>
      </c>
      <c r="G44" s="14">
        <v>0.01761574074074074</v>
      </c>
      <c r="H44" s="13" t="str">
        <f t="shared" si="2"/>
        <v>4.14/km</v>
      </c>
      <c r="I44" s="14">
        <f t="shared" si="3"/>
        <v>0.004282407407407407</v>
      </c>
      <c r="J44" s="14">
        <f>G44-INDEX($G$5:$G$327,MATCH(D44,$D$5:$D$327,0))</f>
        <v>0.004282407407407407</v>
      </c>
    </row>
    <row r="45" spans="1:10" ht="15" customHeight="1">
      <c r="A45" s="13">
        <v>41</v>
      </c>
      <c r="B45" s="18" t="s">
        <v>35</v>
      </c>
      <c r="C45" s="18" t="s">
        <v>13</v>
      </c>
      <c r="D45" s="13" t="s">
        <v>218</v>
      </c>
      <c r="E45" s="18" t="s">
        <v>118</v>
      </c>
      <c r="F45" s="14">
        <v>0.01775462962962963</v>
      </c>
      <c r="G45" s="14">
        <v>0.01775462962962963</v>
      </c>
      <c r="H45" s="13" t="str">
        <f t="shared" si="2"/>
        <v>4.16/km</v>
      </c>
      <c r="I45" s="14">
        <f t="shared" si="3"/>
        <v>0.004421296296296296</v>
      </c>
      <c r="J45" s="14">
        <f>G45-INDEX($G$5:$G$327,MATCH(D45,$D$5:$D$327,0))</f>
        <v>0.004421296296296296</v>
      </c>
    </row>
    <row r="46" spans="1:10" ht="15" customHeight="1">
      <c r="A46" s="13">
        <v>42</v>
      </c>
      <c r="B46" s="18" t="s">
        <v>119</v>
      </c>
      <c r="C46" s="18" t="s">
        <v>28</v>
      </c>
      <c r="D46" s="13" t="s">
        <v>218</v>
      </c>
      <c r="E46" s="18" t="s">
        <v>62</v>
      </c>
      <c r="F46" s="14">
        <v>0.017777777777777778</v>
      </c>
      <c r="G46" s="14">
        <v>0.017777777777777778</v>
      </c>
      <c r="H46" s="13" t="str">
        <f t="shared" si="2"/>
        <v>4.16/km</v>
      </c>
      <c r="I46" s="14">
        <f t="shared" si="3"/>
        <v>0.004444444444444444</v>
      </c>
      <c r="J46" s="14">
        <f>G46-INDEX($G$5:$G$327,MATCH(D46,$D$5:$D$327,0))</f>
        <v>0.004444444444444444</v>
      </c>
    </row>
    <row r="47" spans="1:10" ht="15" customHeight="1">
      <c r="A47" s="13">
        <v>43</v>
      </c>
      <c r="B47" s="18" t="s">
        <v>120</v>
      </c>
      <c r="C47" s="18" t="s">
        <v>61</v>
      </c>
      <c r="D47" s="13" t="s">
        <v>218</v>
      </c>
      <c r="E47" s="18" t="s">
        <v>57</v>
      </c>
      <c r="F47" s="14">
        <v>0.01778935185185185</v>
      </c>
      <c r="G47" s="14">
        <v>0.01778935185185185</v>
      </c>
      <c r="H47" s="13" t="str">
        <f t="shared" si="2"/>
        <v>4.16/km</v>
      </c>
      <c r="I47" s="14">
        <f t="shared" si="3"/>
        <v>0.004456018518518517</v>
      </c>
      <c r="J47" s="14">
        <f>G47-INDEX($G$5:$G$327,MATCH(D47,$D$5:$D$327,0))</f>
        <v>0.004456018518518517</v>
      </c>
    </row>
    <row r="48" spans="1:10" ht="15" customHeight="1">
      <c r="A48" s="13">
        <v>44</v>
      </c>
      <c r="B48" s="18" t="s">
        <v>121</v>
      </c>
      <c r="C48" s="18" t="s">
        <v>39</v>
      </c>
      <c r="D48" s="13" t="s">
        <v>218</v>
      </c>
      <c r="E48" s="18" t="s">
        <v>88</v>
      </c>
      <c r="F48" s="14">
        <v>0.0178125</v>
      </c>
      <c r="G48" s="14">
        <v>0.0178125</v>
      </c>
      <c r="H48" s="13" t="str">
        <f t="shared" si="2"/>
        <v>4.17/km</v>
      </c>
      <c r="I48" s="14">
        <f t="shared" si="3"/>
        <v>0.004479166666666664</v>
      </c>
      <c r="J48" s="14">
        <f>G48-INDEX($G$5:$G$327,MATCH(D48,$D$5:$D$327,0))</f>
        <v>0.004479166666666664</v>
      </c>
    </row>
    <row r="49" spans="1:10" ht="15" customHeight="1">
      <c r="A49" s="13">
        <v>45</v>
      </c>
      <c r="B49" s="18" t="s">
        <v>122</v>
      </c>
      <c r="C49" s="18" t="s">
        <v>14</v>
      </c>
      <c r="D49" s="13" t="s">
        <v>218</v>
      </c>
      <c r="E49" s="18" t="s">
        <v>76</v>
      </c>
      <c r="F49" s="14">
        <v>0.017858796296296296</v>
      </c>
      <c r="G49" s="14">
        <v>0.017858796296296296</v>
      </c>
      <c r="H49" s="13" t="str">
        <f t="shared" si="2"/>
        <v>4.17/km</v>
      </c>
      <c r="I49" s="14">
        <f t="shared" si="3"/>
        <v>0.004525462962962962</v>
      </c>
      <c r="J49" s="14">
        <f>G49-INDEX($G$5:$G$327,MATCH(D49,$D$5:$D$327,0))</f>
        <v>0.004525462962962962</v>
      </c>
    </row>
    <row r="50" spans="1:10" ht="15" customHeight="1">
      <c r="A50" s="13">
        <v>46</v>
      </c>
      <c r="B50" s="18" t="s">
        <v>123</v>
      </c>
      <c r="C50" s="18" t="s">
        <v>42</v>
      </c>
      <c r="D50" s="13" t="s">
        <v>218</v>
      </c>
      <c r="E50" s="18" t="s">
        <v>76</v>
      </c>
      <c r="F50" s="14">
        <v>0.01806712962962963</v>
      </c>
      <c r="G50" s="14">
        <v>0.01806712962962963</v>
      </c>
      <c r="H50" s="13" t="str">
        <f t="shared" si="2"/>
        <v>4.20/km</v>
      </c>
      <c r="I50" s="14">
        <f t="shared" si="3"/>
        <v>0.004733796296296297</v>
      </c>
      <c r="J50" s="14">
        <f>G50-INDEX($G$5:$G$327,MATCH(D50,$D$5:$D$327,0))</f>
        <v>0.004733796296296297</v>
      </c>
    </row>
    <row r="51" spans="1:10" ht="15" customHeight="1">
      <c r="A51" s="13">
        <v>47</v>
      </c>
      <c r="B51" s="18" t="s">
        <v>124</v>
      </c>
      <c r="C51" s="18" t="s">
        <v>27</v>
      </c>
      <c r="D51" s="13" t="s">
        <v>218</v>
      </c>
      <c r="E51" s="18" t="s">
        <v>85</v>
      </c>
      <c r="F51" s="14">
        <v>0.018194444444444444</v>
      </c>
      <c r="G51" s="14">
        <v>0.018194444444444444</v>
      </c>
      <c r="H51" s="13" t="str">
        <f t="shared" si="2"/>
        <v>4.22/km</v>
      </c>
      <c r="I51" s="14">
        <f t="shared" si="3"/>
        <v>0.0048611111111111095</v>
      </c>
      <c r="J51" s="14">
        <f>G51-INDEX($G$5:$G$327,MATCH(D51,$D$5:$D$327,0))</f>
        <v>0.0048611111111111095</v>
      </c>
    </row>
    <row r="52" spans="1:10" ht="15" customHeight="1">
      <c r="A52" s="13">
        <v>48</v>
      </c>
      <c r="B52" s="18" t="s">
        <v>125</v>
      </c>
      <c r="C52" s="18" t="s">
        <v>126</v>
      </c>
      <c r="D52" s="13" t="s">
        <v>218</v>
      </c>
      <c r="E52" s="18" t="s">
        <v>127</v>
      </c>
      <c r="F52" s="14">
        <v>0.01849537037037037</v>
      </c>
      <c r="G52" s="14">
        <v>0.01849537037037037</v>
      </c>
      <c r="H52" s="13" t="str">
        <f t="shared" si="2"/>
        <v>4.26/km</v>
      </c>
      <c r="I52" s="14">
        <f t="shared" si="3"/>
        <v>0.005162037037037036</v>
      </c>
      <c r="J52" s="14">
        <f>G52-INDEX($G$5:$G$327,MATCH(D52,$D$5:$D$327,0))</f>
        <v>0.005162037037037036</v>
      </c>
    </row>
    <row r="53" spans="1:10" ht="15" customHeight="1">
      <c r="A53" s="13">
        <v>49</v>
      </c>
      <c r="B53" s="18" t="s">
        <v>128</v>
      </c>
      <c r="C53" s="18" t="s">
        <v>49</v>
      </c>
      <c r="D53" s="13" t="s">
        <v>218</v>
      </c>
      <c r="E53" s="18" t="s">
        <v>88</v>
      </c>
      <c r="F53" s="14">
        <v>0.01866898148148148</v>
      </c>
      <c r="G53" s="14">
        <v>0.01866898148148148</v>
      </c>
      <c r="H53" s="13" t="str">
        <f t="shared" si="2"/>
        <v>4.29/km</v>
      </c>
      <c r="I53" s="14">
        <f t="shared" si="3"/>
        <v>0.005335648148148147</v>
      </c>
      <c r="J53" s="14">
        <f>G53-INDEX($G$5:$G$327,MATCH(D53,$D$5:$D$327,0))</f>
        <v>0.005335648148148147</v>
      </c>
    </row>
    <row r="54" spans="1:10" ht="15" customHeight="1">
      <c r="A54" s="13">
        <v>50</v>
      </c>
      <c r="B54" s="18" t="s">
        <v>129</v>
      </c>
      <c r="C54" s="18" t="s">
        <v>18</v>
      </c>
      <c r="D54" s="13" t="s">
        <v>218</v>
      </c>
      <c r="E54" s="18" t="s">
        <v>130</v>
      </c>
      <c r="F54" s="14">
        <v>0.01898148148148148</v>
      </c>
      <c r="G54" s="14">
        <v>0.01898148148148148</v>
      </c>
      <c r="H54" s="13" t="str">
        <f t="shared" si="2"/>
        <v>4.33/km</v>
      </c>
      <c r="I54" s="14">
        <f t="shared" si="3"/>
        <v>0.005648148148148147</v>
      </c>
      <c r="J54" s="14">
        <f>G54-INDEX($G$5:$G$327,MATCH(D54,$D$5:$D$327,0))</f>
        <v>0.005648148148148147</v>
      </c>
    </row>
    <row r="55" spans="1:10" ht="15" customHeight="1">
      <c r="A55" s="13">
        <v>51</v>
      </c>
      <c r="B55" s="18" t="s">
        <v>131</v>
      </c>
      <c r="C55" s="18" t="s">
        <v>132</v>
      </c>
      <c r="D55" s="13" t="s">
        <v>218</v>
      </c>
      <c r="E55" s="18" t="s">
        <v>76</v>
      </c>
      <c r="F55" s="14">
        <v>0.018993055555555558</v>
      </c>
      <c r="G55" s="14">
        <v>0.018993055555555558</v>
      </c>
      <c r="H55" s="13" t="str">
        <f t="shared" si="2"/>
        <v>4.34/km</v>
      </c>
      <c r="I55" s="14">
        <f t="shared" si="3"/>
        <v>0.005659722222222224</v>
      </c>
      <c r="J55" s="14">
        <f>G55-INDEX($G$5:$G$327,MATCH(D55,$D$5:$D$327,0))</f>
        <v>0.005659722222222224</v>
      </c>
    </row>
    <row r="56" spans="1:10" ht="15" customHeight="1">
      <c r="A56" s="13">
        <v>52</v>
      </c>
      <c r="B56" s="18" t="s">
        <v>133</v>
      </c>
      <c r="C56" s="18" t="s">
        <v>16</v>
      </c>
      <c r="D56" s="13" t="s">
        <v>218</v>
      </c>
      <c r="E56" s="18" t="s">
        <v>57</v>
      </c>
      <c r="F56" s="14">
        <v>0.01900462962962963</v>
      </c>
      <c r="G56" s="14">
        <v>0.01900462962962963</v>
      </c>
      <c r="H56" s="13" t="str">
        <f t="shared" si="2"/>
        <v>4.34/km</v>
      </c>
      <c r="I56" s="14">
        <f t="shared" si="3"/>
        <v>0.0056712962962962975</v>
      </c>
      <c r="J56" s="14">
        <f>G56-INDEX($G$5:$G$327,MATCH(D56,$D$5:$D$327,0))</f>
        <v>0.0056712962962962975</v>
      </c>
    </row>
    <row r="57" spans="1:10" ht="15" customHeight="1">
      <c r="A57" s="13">
        <v>53</v>
      </c>
      <c r="B57" s="18" t="s">
        <v>134</v>
      </c>
      <c r="C57" s="18" t="s">
        <v>135</v>
      </c>
      <c r="D57" s="13" t="s">
        <v>218</v>
      </c>
      <c r="E57" s="18" t="s">
        <v>136</v>
      </c>
      <c r="F57" s="14">
        <v>0.019050925925925926</v>
      </c>
      <c r="G57" s="14">
        <v>0.019050925925925926</v>
      </c>
      <c r="H57" s="13" t="str">
        <f t="shared" si="2"/>
        <v>4.34/km</v>
      </c>
      <c r="I57" s="14">
        <f t="shared" si="3"/>
        <v>0.005717592592592592</v>
      </c>
      <c r="J57" s="14">
        <f>G57-INDEX($G$5:$G$327,MATCH(D57,$D$5:$D$327,0))</f>
        <v>0.005717592592592592</v>
      </c>
    </row>
    <row r="58" spans="1:10" ht="15" customHeight="1">
      <c r="A58" s="13">
        <v>54</v>
      </c>
      <c r="B58" s="18" t="s">
        <v>137</v>
      </c>
      <c r="C58" s="18" t="s">
        <v>138</v>
      </c>
      <c r="D58" s="13" t="s">
        <v>218</v>
      </c>
      <c r="E58" s="18" t="s">
        <v>85</v>
      </c>
      <c r="F58" s="14">
        <v>0.01915509259259259</v>
      </c>
      <c r="G58" s="14">
        <v>0.01915509259259259</v>
      </c>
      <c r="H58" s="13" t="str">
        <f aca="true" t="shared" si="4" ref="H58:H114">TEXT(INT((HOUR(G58)*3600+MINUTE(G58)*60+SECOND(G58))/$J$3/60),"0")&amp;"."&amp;TEXT(MOD((HOUR(G58)*3600+MINUTE(G58)*60+SECOND(G58))/$J$3,60),"00")&amp;"/km"</f>
        <v>4.36/km</v>
      </c>
      <c r="I58" s="14">
        <f aca="true" t="shared" si="5" ref="I58:I114">G58-$G$5</f>
        <v>0.005821759259259257</v>
      </c>
      <c r="J58" s="14">
        <f aca="true" t="shared" si="6" ref="J58:J114">G58-INDEX($G$5:$G$327,MATCH(D58,$D$5:$D$327,0))</f>
        <v>0.005821759259259257</v>
      </c>
    </row>
    <row r="59" spans="1:10" ht="15" customHeight="1">
      <c r="A59" s="13">
        <v>55</v>
      </c>
      <c r="B59" s="18" t="s">
        <v>139</v>
      </c>
      <c r="C59" s="18" t="s">
        <v>23</v>
      </c>
      <c r="D59" s="13" t="s">
        <v>218</v>
      </c>
      <c r="E59" s="18" t="s">
        <v>127</v>
      </c>
      <c r="F59" s="14">
        <v>0.019178240740740742</v>
      </c>
      <c r="G59" s="14">
        <v>0.019178240740740742</v>
      </c>
      <c r="H59" s="13" t="str">
        <f t="shared" si="4"/>
        <v>4.36/km</v>
      </c>
      <c r="I59" s="14">
        <f t="shared" si="5"/>
        <v>0.005844907407407408</v>
      </c>
      <c r="J59" s="14">
        <f t="shared" si="6"/>
        <v>0.005844907407407408</v>
      </c>
    </row>
    <row r="60" spans="1:10" ht="15" customHeight="1">
      <c r="A60" s="13">
        <v>56</v>
      </c>
      <c r="B60" s="18" t="s">
        <v>140</v>
      </c>
      <c r="C60" s="18" t="s">
        <v>141</v>
      </c>
      <c r="D60" s="13" t="s">
        <v>218</v>
      </c>
      <c r="E60" s="18" t="s">
        <v>105</v>
      </c>
      <c r="F60" s="14">
        <v>0.019247685185185184</v>
      </c>
      <c r="G60" s="14">
        <v>0.019247685185185184</v>
      </c>
      <c r="H60" s="13" t="str">
        <f t="shared" si="4"/>
        <v>4.37/km</v>
      </c>
      <c r="I60" s="14">
        <f t="shared" si="5"/>
        <v>0.0059143518518518495</v>
      </c>
      <c r="J60" s="14">
        <f t="shared" si="6"/>
        <v>0.0059143518518518495</v>
      </c>
    </row>
    <row r="61" spans="1:10" ht="15" customHeight="1">
      <c r="A61" s="13">
        <v>57</v>
      </c>
      <c r="B61" s="18" t="s">
        <v>44</v>
      </c>
      <c r="C61" s="18" t="s">
        <v>45</v>
      </c>
      <c r="D61" s="13" t="s">
        <v>218</v>
      </c>
      <c r="E61" s="18" t="s">
        <v>127</v>
      </c>
      <c r="F61" s="14">
        <v>0.01931712962962963</v>
      </c>
      <c r="G61" s="14">
        <v>0.01931712962962963</v>
      </c>
      <c r="H61" s="13" t="str">
        <f t="shared" si="4"/>
        <v>4.38/km</v>
      </c>
      <c r="I61" s="14">
        <f t="shared" si="5"/>
        <v>0.005983796296296294</v>
      </c>
      <c r="J61" s="14">
        <f t="shared" si="6"/>
        <v>0.005983796296296294</v>
      </c>
    </row>
    <row r="62" spans="1:10" ht="15" customHeight="1">
      <c r="A62" s="13">
        <v>58</v>
      </c>
      <c r="B62" s="18" t="s">
        <v>142</v>
      </c>
      <c r="C62" s="18" t="s">
        <v>47</v>
      </c>
      <c r="D62" s="13" t="s">
        <v>218</v>
      </c>
      <c r="E62" s="18" t="s">
        <v>67</v>
      </c>
      <c r="F62" s="14">
        <v>0.01934027777777778</v>
      </c>
      <c r="G62" s="14">
        <v>0.01934027777777778</v>
      </c>
      <c r="H62" s="13" t="str">
        <f t="shared" si="4"/>
        <v>4.39/km</v>
      </c>
      <c r="I62" s="14">
        <f t="shared" si="5"/>
        <v>0.006006944444444445</v>
      </c>
      <c r="J62" s="14">
        <f t="shared" si="6"/>
        <v>0.006006944444444445</v>
      </c>
    </row>
    <row r="63" spans="1:10" ht="15" customHeight="1">
      <c r="A63" s="13">
        <v>59</v>
      </c>
      <c r="B63" s="18" t="s">
        <v>143</v>
      </c>
      <c r="C63" s="18" t="s">
        <v>144</v>
      </c>
      <c r="D63" s="13" t="s">
        <v>218</v>
      </c>
      <c r="E63" s="18" t="s">
        <v>57</v>
      </c>
      <c r="F63" s="14">
        <v>0.019351851851851853</v>
      </c>
      <c r="G63" s="14">
        <v>0.019351851851851853</v>
      </c>
      <c r="H63" s="13" t="str">
        <f t="shared" si="4"/>
        <v>4.39/km</v>
      </c>
      <c r="I63" s="14">
        <f t="shared" si="5"/>
        <v>0.0060185185185185185</v>
      </c>
      <c r="J63" s="14">
        <f t="shared" si="6"/>
        <v>0.0060185185185185185</v>
      </c>
    </row>
    <row r="64" spans="1:10" ht="15" customHeight="1">
      <c r="A64" s="13">
        <v>60</v>
      </c>
      <c r="B64" s="18" t="s">
        <v>145</v>
      </c>
      <c r="C64" s="18" t="s">
        <v>19</v>
      </c>
      <c r="D64" s="13" t="s">
        <v>218</v>
      </c>
      <c r="E64" s="18" t="s">
        <v>57</v>
      </c>
      <c r="F64" s="14">
        <v>0.019375</v>
      </c>
      <c r="G64" s="14">
        <v>0.019375</v>
      </c>
      <c r="H64" s="13" t="str">
        <f t="shared" si="4"/>
        <v>4.39/km</v>
      </c>
      <c r="I64" s="14">
        <f t="shared" si="5"/>
        <v>0.006041666666666666</v>
      </c>
      <c r="J64" s="14">
        <f t="shared" si="6"/>
        <v>0.006041666666666666</v>
      </c>
    </row>
    <row r="65" spans="1:10" ht="15" customHeight="1">
      <c r="A65" s="13">
        <v>61</v>
      </c>
      <c r="B65" s="18" t="s">
        <v>146</v>
      </c>
      <c r="C65" s="18" t="s">
        <v>43</v>
      </c>
      <c r="D65" s="13" t="s">
        <v>218</v>
      </c>
      <c r="E65" s="18" t="s">
        <v>57</v>
      </c>
      <c r="F65" s="14">
        <v>0.019386574074074073</v>
      </c>
      <c r="G65" s="14">
        <v>0.019386574074074073</v>
      </c>
      <c r="H65" s="13" t="str">
        <f t="shared" si="4"/>
        <v>4.39/km</v>
      </c>
      <c r="I65" s="14">
        <f t="shared" si="5"/>
        <v>0.006053240740740739</v>
      </c>
      <c r="J65" s="14">
        <f t="shared" si="6"/>
        <v>0.006053240740740739</v>
      </c>
    </row>
    <row r="66" spans="1:10" ht="15" customHeight="1">
      <c r="A66" s="13">
        <v>62</v>
      </c>
      <c r="B66" s="18" t="s">
        <v>147</v>
      </c>
      <c r="C66" s="18" t="s">
        <v>43</v>
      </c>
      <c r="D66" s="13" t="s">
        <v>218</v>
      </c>
      <c r="E66" s="18" t="s">
        <v>76</v>
      </c>
      <c r="F66" s="14">
        <v>0.019421296296296294</v>
      </c>
      <c r="G66" s="14">
        <v>0.019421296296296294</v>
      </c>
      <c r="H66" s="13" t="str">
        <f t="shared" si="4"/>
        <v>4.40/km</v>
      </c>
      <c r="I66" s="14">
        <f t="shared" si="5"/>
        <v>0.00608796296296296</v>
      </c>
      <c r="J66" s="14">
        <f t="shared" si="6"/>
        <v>0.00608796296296296</v>
      </c>
    </row>
    <row r="67" spans="1:10" ht="15" customHeight="1">
      <c r="A67" s="13">
        <v>63</v>
      </c>
      <c r="B67" s="18" t="s">
        <v>148</v>
      </c>
      <c r="C67" s="18" t="s">
        <v>149</v>
      </c>
      <c r="D67" s="13" t="s">
        <v>218</v>
      </c>
      <c r="E67" s="18" t="s">
        <v>88</v>
      </c>
      <c r="F67" s="14">
        <v>0.019594907407407405</v>
      </c>
      <c r="G67" s="14">
        <v>0.019594907407407405</v>
      </c>
      <c r="H67" s="13" t="str">
        <f t="shared" si="4"/>
        <v>4.42/km</v>
      </c>
      <c r="I67" s="14">
        <f t="shared" si="5"/>
        <v>0.0062615740740740704</v>
      </c>
      <c r="J67" s="14">
        <f t="shared" si="6"/>
        <v>0.0062615740740740704</v>
      </c>
    </row>
    <row r="68" spans="1:10" ht="15" customHeight="1">
      <c r="A68" s="13">
        <v>64</v>
      </c>
      <c r="B68" s="18" t="s">
        <v>150</v>
      </c>
      <c r="C68" s="18" t="s">
        <v>151</v>
      </c>
      <c r="D68" s="13" t="s">
        <v>218</v>
      </c>
      <c r="E68" s="18" t="s">
        <v>88</v>
      </c>
      <c r="F68" s="14">
        <v>0.019699074074074074</v>
      </c>
      <c r="G68" s="14">
        <v>0.019699074074074074</v>
      </c>
      <c r="H68" s="13" t="str">
        <f t="shared" si="4"/>
        <v>4.44/km</v>
      </c>
      <c r="I68" s="14">
        <f t="shared" si="5"/>
        <v>0.0063657407407407395</v>
      </c>
      <c r="J68" s="14">
        <f t="shared" si="6"/>
        <v>0.0063657407407407395</v>
      </c>
    </row>
    <row r="69" spans="1:10" ht="15" customHeight="1">
      <c r="A69" s="13">
        <v>65</v>
      </c>
      <c r="B69" s="18" t="s">
        <v>46</v>
      </c>
      <c r="C69" s="18" t="s">
        <v>39</v>
      </c>
      <c r="D69" s="13" t="s">
        <v>218</v>
      </c>
      <c r="E69" s="18" t="s">
        <v>152</v>
      </c>
      <c r="F69" s="14">
        <v>0.019837962962962963</v>
      </c>
      <c r="G69" s="14">
        <v>0.019837962962962963</v>
      </c>
      <c r="H69" s="13" t="str">
        <f t="shared" si="4"/>
        <v>4.46/km</v>
      </c>
      <c r="I69" s="14">
        <f t="shared" si="5"/>
        <v>0.006504629629629629</v>
      </c>
      <c r="J69" s="14">
        <f t="shared" si="6"/>
        <v>0.006504629629629629</v>
      </c>
    </row>
    <row r="70" spans="1:10" ht="15" customHeight="1">
      <c r="A70" s="13">
        <v>66</v>
      </c>
      <c r="B70" s="18" t="s">
        <v>153</v>
      </c>
      <c r="C70" s="18" t="s">
        <v>135</v>
      </c>
      <c r="D70" s="13" t="s">
        <v>218</v>
      </c>
      <c r="E70" s="18" t="s">
        <v>88</v>
      </c>
      <c r="F70" s="14">
        <v>0.01989583333333333</v>
      </c>
      <c r="G70" s="14">
        <v>0.01989583333333333</v>
      </c>
      <c r="H70" s="13" t="str">
        <f t="shared" si="4"/>
        <v>4.47/km</v>
      </c>
      <c r="I70" s="14">
        <f t="shared" si="5"/>
        <v>0.006562499999999997</v>
      </c>
      <c r="J70" s="14">
        <f t="shared" si="6"/>
        <v>0.006562499999999997</v>
      </c>
    </row>
    <row r="71" spans="1:10" ht="15" customHeight="1">
      <c r="A71" s="13">
        <v>67</v>
      </c>
      <c r="B71" s="18" t="s">
        <v>154</v>
      </c>
      <c r="C71" s="18" t="s">
        <v>38</v>
      </c>
      <c r="D71" s="13" t="s">
        <v>218</v>
      </c>
      <c r="E71" s="18" t="s">
        <v>155</v>
      </c>
      <c r="F71" s="14">
        <v>0.019953703703703706</v>
      </c>
      <c r="G71" s="14">
        <v>0.019953703703703706</v>
      </c>
      <c r="H71" s="13" t="str">
        <f t="shared" si="4"/>
        <v>4.47/km</v>
      </c>
      <c r="I71" s="14">
        <f t="shared" si="5"/>
        <v>0.006620370370370372</v>
      </c>
      <c r="J71" s="14">
        <f t="shared" si="6"/>
        <v>0.006620370370370372</v>
      </c>
    </row>
    <row r="72" spans="1:10" ht="15" customHeight="1">
      <c r="A72" s="13">
        <v>68</v>
      </c>
      <c r="B72" s="18" t="s">
        <v>156</v>
      </c>
      <c r="C72" s="18" t="s">
        <v>47</v>
      </c>
      <c r="D72" s="13" t="s">
        <v>218</v>
      </c>
      <c r="E72" s="18" t="s">
        <v>105</v>
      </c>
      <c r="F72" s="14">
        <v>0.02025462962962963</v>
      </c>
      <c r="G72" s="14">
        <v>0.02025462962962963</v>
      </c>
      <c r="H72" s="13" t="str">
        <f t="shared" si="4"/>
        <v>4.52/km</v>
      </c>
      <c r="I72" s="14">
        <f t="shared" si="5"/>
        <v>0.006921296296296295</v>
      </c>
      <c r="J72" s="14">
        <f t="shared" si="6"/>
        <v>0.006921296296296295</v>
      </c>
    </row>
    <row r="73" spans="1:10" ht="15" customHeight="1">
      <c r="A73" s="13">
        <v>69</v>
      </c>
      <c r="B73" s="18" t="s">
        <v>157</v>
      </c>
      <c r="C73" s="18" t="s">
        <v>158</v>
      </c>
      <c r="D73" s="13" t="s">
        <v>218</v>
      </c>
      <c r="E73" s="18" t="s">
        <v>57</v>
      </c>
      <c r="F73" s="14">
        <v>0.020405092592592593</v>
      </c>
      <c r="G73" s="14">
        <v>0.020405092592592593</v>
      </c>
      <c r="H73" s="13" t="str">
        <f t="shared" si="4"/>
        <v>4.54/km</v>
      </c>
      <c r="I73" s="14">
        <f t="shared" si="5"/>
        <v>0.0070717592592592585</v>
      </c>
      <c r="J73" s="14">
        <f t="shared" si="6"/>
        <v>0.0070717592592592585</v>
      </c>
    </row>
    <row r="74" spans="1:10" ht="15" customHeight="1">
      <c r="A74" s="13">
        <v>70</v>
      </c>
      <c r="B74" s="18" t="s">
        <v>159</v>
      </c>
      <c r="C74" s="18" t="s">
        <v>19</v>
      </c>
      <c r="D74" s="13" t="s">
        <v>218</v>
      </c>
      <c r="E74" s="18" t="s">
        <v>88</v>
      </c>
      <c r="F74" s="14">
        <v>0.020532407407407405</v>
      </c>
      <c r="G74" s="14">
        <v>0.020532407407407405</v>
      </c>
      <c r="H74" s="13" t="str">
        <f t="shared" si="4"/>
        <v>4.56/km</v>
      </c>
      <c r="I74" s="14">
        <f t="shared" si="5"/>
        <v>0.007199074074074071</v>
      </c>
      <c r="J74" s="14">
        <f t="shared" si="6"/>
        <v>0.007199074074074071</v>
      </c>
    </row>
    <row r="75" spans="1:10" ht="15" customHeight="1">
      <c r="A75" s="13">
        <v>71</v>
      </c>
      <c r="B75" s="18" t="s">
        <v>160</v>
      </c>
      <c r="C75" s="18" t="s">
        <v>13</v>
      </c>
      <c r="D75" s="13" t="s">
        <v>218</v>
      </c>
      <c r="E75" s="18" t="s">
        <v>105</v>
      </c>
      <c r="F75" s="14">
        <v>0.020590277777777777</v>
      </c>
      <c r="G75" s="14">
        <v>0.020590277777777777</v>
      </c>
      <c r="H75" s="13" t="str">
        <f t="shared" si="4"/>
        <v>4.57/km</v>
      </c>
      <c r="I75" s="14">
        <f t="shared" si="5"/>
        <v>0.007256944444444443</v>
      </c>
      <c r="J75" s="14">
        <f t="shared" si="6"/>
        <v>0.007256944444444443</v>
      </c>
    </row>
    <row r="76" spans="1:10" ht="15" customHeight="1">
      <c r="A76" s="13">
        <v>72</v>
      </c>
      <c r="B76" s="18" t="s">
        <v>161</v>
      </c>
      <c r="C76" s="18" t="s">
        <v>43</v>
      </c>
      <c r="D76" s="13" t="s">
        <v>218</v>
      </c>
      <c r="E76" s="18" t="s">
        <v>76</v>
      </c>
      <c r="F76" s="14">
        <v>0.020648148148148148</v>
      </c>
      <c r="G76" s="14">
        <v>0.020648148148148148</v>
      </c>
      <c r="H76" s="13" t="str">
        <f t="shared" si="4"/>
        <v>4.57/km</v>
      </c>
      <c r="I76" s="14">
        <f t="shared" si="5"/>
        <v>0.007314814814814814</v>
      </c>
      <c r="J76" s="14">
        <f t="shared" si="6"/>
        <v>0.007314814814814814</v>
      </c>
    </row>
    <row r="77" spans="1:10" ht="15" customHeight="1">
      <c r="A77" s="13">
        <v>73</v>
      </c>
      <c r="B77" s="18" t="s">
        <v>162</v>
      </c>
      <c r="C77" s="18" t="s">
        <v>163</v>
      </c>
      <c r="D77" s="13" t="s">
        <v>218</v>
      </c>
      <c r="E77" s="18" t="s">
        <v>164</v>
      </c>
      <c r="F77" s="14">
        <v>0.020868055555555556</v>
      </c>
      <c r="G77" s="14">
        <v>0.020868055555555556</v>
      </c>
      <c r="H77" s="13" t="str">
        <f t="shared" si="4"/>
        <v>5.01/km</v>
      </c>
      <c r="I77" s="14">
        <f t="shared" si="5"/>
        <v>0.007534722222222222</v>
      </c>
      <c r="J77" s="14">
        <f t="shared" si="6"/>
        <v>0.007534722222222222</v>
      </c>
    </row>
    <row r="78" spans="1:10" ht="15" customHeight="1">
      <c r="A78" s="13">
        <v>74</v>
      </c>
      <c r="B78" s="18" t="s">
        <v>165</v>
      </c>
      <c r="C78" s="18" t="s">
        <v>40</v>
      </c>
      <c r="D78" s="13" t="s">
        <v>218</v>
      </c>
      <c r="E78" s="18" t="s">
        <v>76</v>
      </c>
      <c r="F78" s="14">
        <v>0.021099537037037038</v>
      </c>
      <c r="G78" s="14">
        <v>0.021099537037037038</v>
      </c>
      <c r="H78" s="13" t="str">
        <f t="shared" si="4"/>
        <v>5.04/km</v>
      </c>
      <c r="I78" s="14">
        <f t="shared" si="5"/>
        <v>0.007766203703703704</v>
      </c>
      <c r="J78" s="14">
        <f t="shared" si="6"/>
        <v>0.007766203703703704</v>
      </c>
    </row>
    <row r="79" spans="1:10" ht="15" customHeight="1">
      <c r="A79" s="13">
        <v>75</v>
      </c>
      <c r="B79" s="18" t="s">
        <v>166</v>
      </c>
      <c r="C79" s="18" t="s">
        <v>22</v>
      </c>
      <c r="D79" s="13" t="s">
        <v>218</v>
      </c>
      <c r="E79" s="18" t="s">
        <v>76</v>
      </c>
      <c r="F79" s="14">
        <v>0.02111111111111111</v>
      </c>
      <c r="G79" s="14">
        <v>0.02111111111111111</v>
      </c>
      <c r="H79" s="13" t="str">
        <f t="shared" si="4"/>
        <v>5.04/km</v>
      </c>
      <c r="I79" s="14">
        <f t="shared" si="5"/>
        <v>0.007777777777777774</v>
      </c>
      <c r="J79" s="14">
        <f t="shared" si="6"/>
        <v>0.007777777777777774</v>
      </c>
    </row>
    <row r="80" spans="1:10" ht="15" customHeight="1">
      <c r="A80" s="13">
        <v>76</v>
      </c>
      <c r="B80" s="18" t="s">
        <v>167</v>
      </c>
      <c r="C80" s="18" t="s">
        <v>47</v>
      </c>
      <c r="D80" s="13" t="s">
        <v>218</v>
      </c>
      <c r="E80" s="18" t="s">
        <v>127</v>
      </c>
      <c r="F80" s="14">
        <v>0.02111111111111111</v>
      </c>
      <c r="G80" s="14">
        <v>0.02111111111111111</v>
      </c>
      <c r="H80" s="13" t="str">
        <f t="shared" si="4"/>
        <v>5.04/km</v>
      </c>
      <c r="I80" s="14">
        <f t="shared" si="5"/>
        <v>0.007777777777777774</v>
      </c>
      <c r="J80" s="14">
        <f t="shared" si="6"/>
        <v>0.007777777777777774</v>
      </c>
    </row>
    <row r="81" spans="1:10" ht="15" customHeight="1">
      <c r="A81" s="13">
        <v>77</v>
      </c>
      <c r="B81" s="18" t="s">
        <v>168</v>
      </c>
      <c r="C81" s="18" t="s">
        <v>169</v>
      </c>
      <c r="D81" s="13" t="s">
        <v>218</v>
      </c>
      <c r="E81" s="18" t="s">
        <v>62</v>
      </c>
      <c r="F81" s="14">
        <v>0.02136574074074074</v>
      </c>
      <c r="G81" s="14">
        <v>0.02136574074074074</v>
      </c>
      <c r="H81" s="13" t="str">
        <f t="shared" si="4"/>
        <v>5.08/km</v>
      </c>
      <c r="I81" s="14">
        <f t="shared" si="5"/>
        <v>0.008032407407407407</v>
      </c>
      <c r="J81" s="14">
        <f t="shared" si="6"/>
        <v>0.008032407407407407</v>
      </c>
    </row>
    <row r="82" spans="1:10" ht="15" customHeight="1">
      <c r="A82" s="13">
        <v>78</v>
      </c>
      <c r="B82" s="18" t="s">
        <v>170</v>
      </c>
      <c r="C82" s="18" t="s">
        <v>12</v>
      </c>
      <c r="D82" s="13" t="s">
        <v>218</v>
      </c>
      <c r="E82" s="18" t="s">
        <v>127</v>
      </c>
      <c r="F82" s="14">
        <v>0.021597222222222223</v>
      </c>
      <c r="G82" s="14">
        <v>0.021597222222222223</v>
      </c>
      <c r="H82" s="13" t="str">
        <f t="shared" si="4"/>
        <v>5.11/km</v>
      </c>
      <c r="I82" s="14">
        <f t="shared" si="5"/>
        <v>0.008263888888888888</v>
      </c>
      <c r="J82" s="14">
        <f t="shared" si="6"/>
        <v>0.008263888888888888</v>
      </c>
    </row>
    <row r="83" spans="1:10" ht="15" customHeight="1">
      <c r="A83" s="13">
        <v>79</v>
      </c>
      <c r="B83" s="18" t="s">
        <v>171</v>
      </c>
      <c r="C83" s="18" t="s">
        <v>149</v>
      </c>
      <c r="D83" s="13" t="s">
        <v>218</v>
      </c>
      <c r="E83" s="18" t="s">
        <v>57</v>
      </c>
      <c r="F83" s="14">
        <v>0.02170138888888889</v>
      </c>
      <c r="G83" s="14">
        <v>0.02170138888888889</v>
      </c>
      <c r="H83" s="13" t="str">
        <f t="shared" si="4"/>
        <v>5.13/km</v>
      </c>
      <c r="I83" s="14">
        <f t="shared" si="5"/>
        <v>0.008368055555555557</v>
      </c>
      <c r="J83" s="14">
        <f t="shared" si="6"/>
        <v>0.008368055555555557</v>
      </c>
    </row>
    <row r="84" spans="1:10" ht="15" customHeight="1">
      <c r="A84" s="13">
        <v>80</v>
      </c>
      <c r="B84" s="18" t="s">
        <v>172</v>
      </c>
      <c r="C84" s="18" t="s">
        <v>173</v>
      </c>
      <c r="D84" s="13" t="s">
        <v>218</v>
      </c>
      <c r="E84" s="18" t="s">
        <v>37</v>
      </c>
      <c r="F84" s="14">
        <v>0.02193287037037037</v>
      </c>
      <c r="G84" s="14">
        <v>0.02193287037037037</v>
      </c>
      <c r="H84" s="13" t="str">
        <f t="shared" si="4"/>
        <v>5.16/km</v>
      </c>
      <c r="I84" s="14">
        <f t="shared" si="5"/>
        <v>0.008599537037037036</v>
      </c>
      <c r="J84" s="14">
        <f t="shared" si="6"/>
        <v>0.008599537037037036</v>
      </c>
    </row>
    <row r="85" spans="1:10" ht="15" customHeight="1">
      <c r="A85" s="13">
        <v>81</v>
      </c>
      <c r="B85" s="18" t="s">
        <v>174</v>
      </c>
      <c r="C85" s="18" t="s">
        <v>41</v>
      </c>
      <c r="D85" s="13" t="s">
        <v>218</v>
      </c>
      <c r="E85" s="18" t="s">
        <v>76</v>
      </c>
      <c r="F85" s="14">
        <v>0.02199074074074074</v>
      </c>
      <c r="G85" s="14">
        <v>0.02199074074074074</v>
      </c>
      <c r="H85" s="13" t="str">
        <f t="shared" si="4"/>
        <v>5.17/km</v>
      </c>
      <c r="I85" s="14">
        <f t="shared" si="5"/>
        <v>0.008657407407407407</v>
      </c>
      <c r="J85" s="14">
        <f t="shared" si="6"/>
        <v>0.008657407407407407</v>
      </c>
    </row>
    <row r="86" spans="1:10" ht="15" customHeight="1">
      <c r="A86" s="13">
        <v>82</v>
      </c>
      <c r="B86" s="18" t="s">
        <v>175</v>
      </c>
      <c r="C86" s="18" t="s">
        <v>51</v>
      </c>
      <c r="D86" s="13" t="s">
        <v>218</v>
      </c>
      <c r="E86" s="18" t="s">
        <v>57</v>
      </c>
      <c r="F86" s="14">
        <v>0.022534722222222223</v>
      </c>
      <c r="G86" s="14">
        <v>0.022534722222222223</v>
      </c>
      <c r="H86" s="13" t="str">
        <f t="shared" si="4"/>
        <v>5.25/km</v>
      </c>
      <c r="I86" s="14">
        <f t="shared" si="5"/>
        <v>0.00920138888888889</v>
      </c>
      <c r="J86" s="14">
        <f t="shared" si="6"/>
        <v>0.00920138888888889</v>
      </c>
    </row>
    <row r="87" spans="1:10" ht="15" customHeight="1">
      <c r="A87" s="13">
        <v>83</v>
      </c>
      <c r="B87" s="18" t="s">
        <v>153</v>
      </c>
      <c r="C87" s="18" t="s">
        <v>176</v>
      </c>
      <c r="D87" s="13" t="s">
        <v>218</v>
      </c>
      <c r="E87" s="18" t="s">
        <v>57</v>
      </c>
      <c r="F87" s="14">
        <v>0.022615740740740742</v>
      </c>
      <c r="G87" s="14">
        <v>0.022615740740740742</v>
      </c>
      <c r="H87" s="13" t="str">
        <f t="shared" si="4"/>
        <v>5.26/km</v>
      </c>
      <c r="I87" s="14">
        <f t="shared" si="5"/>
        <v>0.009282407407407408</v>
      </c>
      <c r="J87" s="14">
        <f t="shared" si="6"/>
        <v>0.009282407407407408</v>
      </c>
    </row>
    <row r="88" spans="1:10" ht="15" customHeight="1">
      <c r="A88" s="13">
        <v>84</v>
      </c>
      <c r="B88" s="18" t="s">
        <v>177</v>
      </c>
      <c r="C88" s="18" t="s">
        <v>178</v>
      </c>
      <c r="D88" s="13" t="s">
        <v>218</v>
      </c>
      <c r="E88" s="18" t="s">
        <v>127</v>
      </c>
      <c r="F88" s="14">
        <v>0.022939814814814816</v>
      </c>
      <c r="G88" s="14">
        <v>0.022939814814814816</v>
      </c>
      <c r="H88" s="13" t="str">
        <f t="shared" si="4"/>
        <v>5.30/km</v>
      </c>
      <c r="I88" s="14">
        <f t="shared" si="5"/>
        <v>0.009606481481481481</v>
      </c>
      <c r="J88" s="14">
        <f t="shared" si="6"/>
        <v>0.009606481481481481</v>
      </c>
    </row>
    <row r="89" spans="1:10" ht="15" customHeight="1">
      <c r="A89" s="13">
        <v>85</v>
      </c>
      <c r="B89" s="18" t="s">
        <v>179</v>
      </c>
      <c r="C89" s="18" t="s">
        <v>22</v>
      </c>
      <c r="D89" s="13" t="s">
        <v>218</v>
      </c>
      <c r="E89" s="18" t="s">
        <v>76</v>
      </c>
      <c r="F89" s="14">
        <v>0.023159722222222224</v>
      </c>
      <c r="G89" s="14">
        <v>0.023159722222222224</v>
      </c>
      <c r="H89" s="13" t="str">
        <f t="shared" si="4"/>
        <v>5.34/km</v>
      </c>
      <c r="I89" s="14">
        <f t="shared" si="5"/>
        <v>0.00982638888888889</v>
      </c>
      <c r="J89" s="14">
        <f t="shared" si="6"/>
        <v>0.00982638888888889</v>
      </c>
    </row>
    <row r="90" spans="1:10" ht="15" customHeight="1">
      <c r="A90" s="13">
        <v>86</v>
      </c>
      <c r="B90" s="18" t="s">
        <v>180</v>
      </c>
      <c r="C90" s="18" t="s">
        <v>108</v>
      </c>
      <c r="D90" s="13" t="s">
        <v>218</v>
      </c>
      <c r="E90" s="18" t="s">
        <v>88</v>
      </c>
      <c r="F90" s="14">
        <v>0.023159722222222224</v>
      </c>
      <c r="G90" s="14">
        <v>0.023159722222222224</v>
      </c>
      <c r="H90" s="13" t="str">
        <f t="shared" si="4"/>
        <v>5.34/km</v>
      </c>
      <c r="I90" s="14">
        <f t="shared" si="5"/>
        <v>0.00982638888888889</v>
      </c>
      <c r="J90" s="14">
        <f t="shared" si="6"/>
        <v>0.00982638888888889</v>
      </c>
    </row>
    <row r="91" spans="1:10" ht="15" customHeight="1">
      <c r="A91" s="13">
        <v>87</v>
      </c>
      <c r="B91" s="18" t="s">
        <v>181</v>
      </c>
      <c r="C91" s="18" t="s">
        <v>182</v>
      </c>
      <c r="D91" s="13" t="s">
        <v>218</v>
      </c>
      <c r="E91" s="18" t="s">
        <v>76</v>
      </c>
      <c r="F91" s="14">
        <v>0.023506944444444445</v>
      </c>
      <c r="G91" s="14">
        <v>0.023506944444444445</v>
      </c>
      <c r="H91" s="13" t="str">
        <f t="shared" si="4"/>
        <v>5.39/km</v>
      </c>
      <c r="I91" s="14">
        <f t="shared" si="5"/>
        <v>0.01017361111111111</v>
      </c>
      <c r="J91" s="14">
        <f t="shared" si="6"/>
        <v>0.01017361111111111</v>
      </c>
    </row>
    <row r="92" spans="1:10" ht="15" customHeight="1">
      <c r="A92" s="13">
        <v>88</v>
      </c>
      <c r="B92" s="18" t="s">
        <v>183</v>
      </c>
      <c r="C92" s="18" t="s">
        <v>27</v>
      </c>
      <c r="D92" s="13" t="s">
        <v>218</v>
      </c>
      <c r="E92" s="18" t="s">
        <v>127</v>
      </c>
      <c r="F92" s="14">
        <v>0.023703703703703703</v>
      </c>
      <c r="G92" s="14">
        <v>0.023703703703703703</v>
      </c>
      <c r="H92" s="13" t="str">
        <f t="shared" si="4"/>
        <v>5.41/km</v>
      </c>
      <c r="I92" s="14">
        <f t="shared" si="5"/>
        <v>0.010370370370370368</v>
      </c>
      <c r="J92" s="14">
        <f t="shared" si="6"/>
        <v>0.010370370370370368</v>
      </c>
    </row>
    <row r="93" spans="1:10" ht="15" customHeight="1">
      <c r="A93" s="13">
        <v>89</v>
      </c>
      <c r="B93" s="18" t="s">
        <v>184</v>
      </c>
      <c r="C93" s="18" t="s">
        <v>185</v>
      </c>
      <c r="D93" s="13" t="s">
        <v>218</v>
      </c>
      <c r="E93" s="18" t="s">
        <v>127</v>
      </c>
      <c r="F93" s="14">
        <v>0.023807870370370368</v>
      </c>
      <c r="G93" s="14">
        <v>0.023807870370370368</v>
      </c>
      <c r="H93" s="13" t="str">
        <f t="shared" si="4"/>
        <v>5.43/km</v>
      </c>
      <c r="I93" s="14">
        <f t="shared" si="5"/>
        <v>0.010474537037037034</v>
      </c>
      <c r="J93" s="14">
        <f t="shared" si="6"/>
        <v>0.010474537037037034</v>
      </c>
    </row>
    <row r="94" spans="1:10" ht="15" customHeight="1">
      <c r="A94" s="13">
        <v>90</v>
      </c>
      <c r="B94" s="18" t="s">
        <v>186</v>
      </c>
      <c r="C94" s="18" t="s">
        <v>108</v>
      </c>
      <c r="D94" s="13" t="s">
        <v>218</v>
      </c>
      <c r="E94" s="18" t="s">
        <v>32</v>
      </c>
      <c r="F94" s="14">
        <v>0.02414351851851852</v>
      </c>
      <c r="G94" s="14">
        <v>0.02414351851851852</v>
      </c>
      <c r="H94" s="13" t="str">
        <f t="shared" si="4"/>
        <v>5.48/km</v>
      </c>
      <c r="I94" s="14">
        <f t="shared" si="5"/>
        <v>0.010810185185185185</v>
      </c>
      <c r="J94" s="14">
        <f t="shared" si="6"/>
        <v>0.010810185185185185</v>
      </c>
    </row>
    <row r="95" spans="1:10" ht="15" customHeight="1">
      <c r="A95" s="13">
        <v>91</v>
      </c>
      <c r="B95" s="18" t="s">
        <v>187</v>
      </c>
      <c r="C95" s="18" t="s">
        <v>188</v>
      </c>
      <c r="D95" s="13" t="s">
        <v>218</v>
      </c>
      <c r="E95" s="18" t="s">
        <v>57</v>
      </c>
      <c r="F95" s="14">
        <v>0.024224537037037034</v>
      </c>
      <c r="G95" s="14">
        <v>0.024224537037037034</v>
      </c>
      <c r="H95" s="13" t="str">
        <f t="shared" si="4"/>
        <v>5.49/km</v>
      </c>
      <c r="I95" s="14">
        <f t="shared" si="5"/>
        <v>0.0108912037037037</v>
      </c>
      <c r="J95" s="14">
        <f t="shared" si="6"/>
        <v>0.0108912037037037</v>
      </c>
    </row>
    <row r="96" spans="1:10" ht="15" customHeight="1">
      <c r="A96" s="13">
        <v>92</v>
      </c>
      <c r="B96" s="18" t="s">
        <v>189</v>
      </c>
      <c r="C96" s="18" t="s">
        <v>190</v>
      </c>
      <c r="D96" s="13" t="s">
        <v>218</v>
      </c>
      <c r="E96" s="18" t="s">
        <v>76</v>
      </c>
      <c r="F96" s="14">
        <v>0.02424768518518518</v>
      </c>
      <c r="G96" s="14">
        <v>0.02424768518518518</v>
      </c>
      <c r="H96" s="13" t="str">
        <f t="shared" si="4"/>
        <v>5.49/km</v>
      </c>
      <c r="I96" s="14">
        <f t="shared" si="5"/>
        <v>0.010914351851851847</v>
      </c>
      <c r="J96" s="14">
        <f t="shared" si="6"/>
        <v>0.010914351851851847</v>
      </c>
    </row>
    <row r="97" spans="1:10" ht="15" customHeight="1">
      <c r="A97" s="13">
        <v>93</v>
      </c>
      <c r="B97" s="18" t="s">
        <v>191</v>
      </c>
      <c r="C97" s="18" t="s">
        <v>192</v>
      </c>
      <c r="D97" s="13" t="s">
        <v>218</v>
      </c>
      <c r="E97" s="18" t="s">
        <v>88</v>
      </c>
      <c r="F97" s="14">
        <v>0.024861111111111108</v>
      </c>
      <c r="G97" s="14">
        <v>0.024861111111111108</v>
      </c>
      <c r="H97" s="13" t="str">
        <f t="shared" si="4"/>
        <v>5.58/km</v>
      </c>
      <c r="I97" s="14">
        <f t="shared" si="5"/>
        <v>0.011527777777777774</v>
      </c>
      <c r="J97" s="14">
        <f t="shared" si="6"/>
        <v>0.011527777777777774</v>
      </c>
    </row>
    <row r="98" spans="1:10" ht="15" customHeight="1">
      <c r="A98" s="13">
        <v>94</v>
      </c>
      <c r="B98" s="18" t="s">
        <v>193</v>
      </c>
      <c r="C98" s="18" t="s">
        <v>50</v>
      </c>
      <c r="D98" s="13" t="s">
        <v>218</v>
      </c>
      <c r="E98" s="18" t="s">
        <v>76</v>
      </c>
      <c r="F98" s="14">
        <v>0.02488425925925926</v>
      </c>
      <c r="G98" s="14">
        <v>0.02488425925925926</v>
      </c>
      <c r="H98" s="13" t="str">
        <f t="shared" si="4"/>
        <v>5.58/km</v>
      </c>
      <c r="I98" s="14">
        <f t="shared" si="5"/>
        <v>0.011550925925925925</v>
      </c>
      <c r="J98" s="14">
        <f t="shared" si="6"/>
        <v>0.011550925925925925</v>
      </c>
    </row>
    <row r="99" spans="1:10" ht="15" customHeight="1">
      <c r="A99" s="13">
        <v>95</v>
      </c>
      <c r="B99" s="18" t="s">
        <v>194</v>
      </c>
      <c r="C99" s="18" t="s">
        <v>195</v>
      </c>
      <c r="D99" s="13" t="s">
        <v>218</v>
      </c>
      <c r="E99" s="18" t="s">
        <v>88</v>
      </c>
      <c r="F99" s="14">
        <v>0.025208333333333333</v>
      </c>
      <c r="G99" s="14">
        <v>0.025208333333333333</v>
      </c>
      <c r="H99" s="13" t="str">
        <f t="shared" si="4"/>
        <v>6.03/km</v>
      </c>
      <c r="I99" s="14">
        <f t="shared" si="5"/>
        <v>0.011874999999999998</v>
      </c>
      <c r="J99" s="14">
        <f t="shared" si="6"/>
        <v>0.011874999999999998</v>
      </c>
    </row>
    <row r="100" spans="1:10" ht="15" customHeight="1">
      <c r="A100" s="13">
        <v>96</v>
      </c>
      <c r="B100" s="18" t="s">
        <v>196</v>
      </c>
      <c r="C100" s="18" t="s">
        <v>29</v>
      </c>
      <c r="D100" s="13" t="s">
        <v>218</v>
      </c>
      <c r="E100" s="18" t="s">
        <v>197</v>
      </c>
      <c r="F100" s="14">
        <v>0.02521990740740741</v>
      </c>
      <c r="G100" s="14">
        <v>0.02521990740740741</v>
      </c>
      <c r="H100" s="13" t="str">
        <f t="shared" si="4"/>
        <v>6.03/km</v>
      </c>
      <c r="I100" s="14">
        <f t="shared" si="5"/>
        <v>0.011886574074074075</v>
      </c>
      <c r="J100" s="14">
        <f t="shared" si="6"/>
        <v>0.011886574074074075</v>
      </c>
    </row>
    <row r="101" spans="1:10" ht="15" customHeight="1">
      <c r="A101" s="13">
        <v>97</v>
      </c>
      <c r="B101" s="18" t="s">
        <v>198</v>
      </c>
      <c r="C101" s="18" t="s">
        <v>18</v>
      </c>
      <c r="D101" s="13" t="s">
        <v>218</v>
      </c>
      <c r="E101" s="18" t="s">
        <v>76</v>
      </c>
      <c r="F101" s="14">
        <v>0.025937500000000002</v>
      </c>
      <c r="G101" s="14">
        <v>0.025937500000000002</v>
      </c>
      <c r="H101" s="13" t="str">
        <f t="shared" si="4"/>
        <v>6.14/km</v>
      </c>
      <c r="I101" s="14">
        <f t="shared" si="5"/>
        <v>0.012604166666666668</v>
      </c>
      <c r="J101" s="14">
        <f t="shared" si="6"/>
        <v>0.012604166666666668</v>
      </c>
    </row>
    <row r="102" spans="1:10" ht="15" customHeight="1">
      <c r="A102" s="13">
        <v>98</v>
      </c>
      <c r="B102" s="18" t="s">
        <v>199</v>
      </c>
      <c r="C102" s="18" t="s">
        <v>24</v>
      </c>
      <c r="D102" s="13" t="s">
        <v>218</v>
      </c>
      <c r="E102" s="18" t="s">
        <v>200</v>
      </c>
      <c r="F102" s="14">
        <v>0.026030092592592594</v>
      </c>
      <c r="G102" s="14">
        <v>0.026030092592592594</v>
      </c>
      <c r="H102" s="13" t="str">
        <f t="shared" si="4"/>
        <v>6.15/km</v>
      </c>
      <c r="I102" s="14">
        <f t="shared" si="5"/>
        <v>0.01269675925925926</v>
      </c>
      <c r="J102" s="14">
        <f t="shared" si="6"/>
        <v>0.01269675925925926</v>
      </c>
    </row>
    <row r="103" spans="1:10" ht="15" customHeight="1">
      <c r="A103" s="20">
        <v>99</v>
      </c>
      <c r="B103" s="23" t="s">
        <v>201</v>
      </c>
      <c r="C103" s="23" t="s">
        <v>41</v>
      </c>
      <c r="D103" s="20" t="s">
        <v>218</v>
      </c>
      <c r="E103" s="23" t="s">
        <v>15</v>
      </c>
      <c r="F103" s="27">
        <v>0.026041666666666668</v>
      </c>
      <c r="G103" s="27">
        <v>0.026041666666666668</v>
      </c>
      <c r="H103" s="20" t="str">
        <f t="shared" si="4"/>
        <v>6.15/km</v>
      </c>
      <c r="I103" s="27">
        <f t="shared" si="5"/>
        <v>0.012708333333333334</v>
      </c>
      <c r="J103" s="27">
        <f t="shared" si="6"/>
        <v>0.012708333333333334</v>
      </c>
    </row>
    <row r="104" spans="1:10" ht="15" customHeight="1">
      <c r="A104" s="13">
        <v>100</v>
      </c>
      <c r="B104" s="18" t="s">
        <v>202</v>
      </c>
      <c r="C104" s="18" t="s">
        <v>135</v>
      </c>
      <c r="D104" s="13" t="s">
        <v>218</v>
      </c>
      <c r="E104" s="18" t="s">
        <v>57</v>
      </c>
      <c r="F104" s="14">
        <v>0.02638888888888889</v>
      </c>
      <c r="G104" s="14">
        <v>0.02638888888888889</v>
      </c>
      <c r="H104" s="13" t="str">
        <f t="shared" si="4"/>
        <v>6.20/km</v>
      </c>
      <c r="I104" s="14">
        <f t="shared" si="5"/>
        <v>0.013055555555555555</v>
      </c>
      <c r="J104" s="14">
        <f t="shared" si="6"/>
        <v>0.013055555555555555</v>
      </c>
    </row>
    <row r="105" spans="1:10" ht="15" customHeight="1">
      <c r="A105" s="13">
        <v>101</v>
      </c>
      <c r="B105" s="18" t="s">
        <v>203</v>
      </c>
      <c r="C105" s="18" t="s">
        <v>204</v>
      </c>
      <c r="D105" s="13" t="s">
        <v>218</v>
      </c>
      <c r="E105" s="18" t="s">
        <v>205</v>
      </c>
      <c r="F105" s="14">
        <v>0.026782407407407408</v>
      </c>
      <c r="G105" s="14">
        <v>0.026782407407407408</v>
      </c>
      <c r="H105" s="13" t="str">
        <f t="shared" si="4"/>
        <v>6.26/km</v>
      </c>
      <c r="I105" s="14">
        <f t="shared" si="5"/>
        <v>0.013449074074074073</v>
      </c>
      <c r="J105" s="14">
        <f t="shared" si="6"/>
        <v>0.013449074074074073</v>
      </c>
    </row>
    <row r="106" spans="1:10" ht="15" customHeight="1">
      <c r="A106" s="13">
        <v>102</v>
      </c>
      <c r="B106" s="18" t="s">
        <v>206</v>
      </c>
      <c r="C106" s="18" t="s">
        <v>144</v>
      </c>
      <c r="D106" s="13" t="s">
        <v>218</v>
      </c>
      <c r="E106" s="18" t="s">
        <v>76</v>
      </c>
      <c r="F106" s="14">
        <v>0.026828703703703702</v>
      </c>
      <c r="G106" s="14">
        <v>0.026828703703703702</v>
      </c>
      <c r="H106" s="13" t="str">
        <f t="shared" si="4"/>
        <v>6.26/km</v>
      </c>
      <c r="I106" s="14">
        <f t="shared" si="5"/>
        <v>0.013495370370370368</v>
      </c>
      <c r="J106" s="14">
        <f t="shared" si="6"/>
        <v>0.013495370370370368</v>
      </c>
    </row>
    <row r="107" spans="1:10" ht="15" customHeight="1">
      <c r="A107" s="13">
        <v>103</v>
      </c>
      <c r="B107" s="18" t="s">
        <v>207</v>
      </c>
      <c r="C107" s="18" t="s">
        <v>178</v>
      </c>
      <c r="D107" s="13" t="s">
        <v>218</v>
      </c>
      <c r="E107" s="18" t="s">
        <v>85</v>
      </c>
      <c r="F107" s="14">
        <v>0.026828703703703702</v>
      </c>
      <c r="G107" s="14">
        <v>0.026828703703703702</v>
      </c>
      <c r="H107" s="13" t="str">
        <f t="shared" si="4"/>
        <v>6.26/km</v>
      </c>
      <c r="I107" s="14">
        <f t="shared" si="5"/>
        <v>0.013495370370370368</v>
      </c>
      <c r="J107" s="14">
        <f t="shared" si="6"/>
        <v>0.013495370370370368</v>
      </c>
    </row>
    <row r="108" spans="1:10" ht="15" customHeight="1">
      <c r="A108" s="13">
        <v>104</v>
      </c>
      <c r="B108" s="18" t="s">
        <v>208</v>
      </c>
      <c r="C108" s="18" t="s">
        <v>117</v>
      </c>
      <c r="D108" s="13" t="s">
        <v>218</v>
      </c>
      <c r="E108" s="18" t="s">
        <v>76</v>
      </c>
      <c r="F108" s="14">
        <v>0.027083333333333334</v>
      </c>
      <c r="G108" s="14">
        <v>0.027083333333333334</v>
      </c>
      <c r="H108" s="13" t="str">
        <f t="shared" si="4"/>
        <v>6.30/km</v>
      </c>
      <c r="I108" s="14">
        <f t="shared" si="5"/>
        <v>0.01375</v>
      </c>
      <c r="J108" s="14">
        <f t="shared" si="6"/>
        <v>0.01375</v>
      </c>
    </row>
    <row r="109" spans="1:10" ht="15" customHeight="1">
      <c r="A109" s="13">
        <v>105</v>
      </c>
      <c r="B109" s="18" t="s">
        <v>209</v>
      </c>
      <c r="C109" s="18" t="s">
        <v>210</v>
      </c>
      <c r="D109" s="13" t="s">
        <v>218</v>
      </c>
      <c r="E109" s="18" t="s">
        <v>32</v>
      </c>
      <c r="F109" s="14">
        <v>0.027245370370370368</v>
      </c>
      <c r="G109" s="14">
        <v>0.027245370370370368</v>
      </c>
      <c r="H109" s="13" t="str">
        <f t="shared" si="4"/>
        <v>6.32/km</v>
      </c>
      <c r="I109" s="14">
        <f t="shared" si="5"/>
        <v>0.013912037037037034</v>
      </c>
      <c r="J109" s="14">
        <f t="shared" si="6"/>
        <v>0.013912037037037034</v>
      </c>
    </row>
    <row r="110" spans="1:10" ht="15" customHeight="1">
      <c r="A110" s="13">
        <v>106</v>
      </c>
      <c r="B110" s="18" t="s">
        <v>211</v>
      </c>
      <c r="C110" s="18" t="s">
        <v>108</v>
      </c>
      <c r="D110" s="13" t="s">
        <v>218</v>
      </c>
      <c r="E110" s="18" t="s">
        <v>76</v>
      </c>
      <c r="F110" s="14">
        <v>0.02783564814814815</v>
      </c>
      <c r="G110" s="14">
        <v>0.02783564814814815</v>
      </c>
      <c r="H110" s="13" t="str">
        <f t="shared" si="4"/>
        <v>6.41/km</v>
      </c>
      <c r="I110" s="14">
        <f t="shared" si="5"/>
        <v>0.014502314814814817</v>
      </c>
      <c r="J110" s="14">
        <f t="shared" si="6"/>
        <v>0.014502314814814817</v>
      </c>
    </row>
    <row r="111" spans="1:10" ht="15" customHeight="1">
      <c r="A111" s="13">
        <v>107</v>
      </c>
      <c r="B111" s="18" t="s">
        <v>114</v>
      </c>
      <c r="C111" s="18" t="s">
        <v>31</v>
      </c>
      <c r="D111" s="13" t="s">
        <v>218</v>
      </c>
      <c r="E111" s="18" t="s">
        <v>76</v>
      </c>
      <c r="F111" s="14">
        <v>0.0284375</v>
      </c>
      <c r="G111" s="14">
        <v>0.0284375</v>
      </c>
      <c r="H111" s="13" t="str">
        <f t="shared" si="4"/>
        <v>6.50/km</v>
      </c>
      <c r="I111" s="14">
        <f t="shared" si="5"/>
        <v>0.015104166666666667</v>
      </c>
      <c r="J111" s="14">
        <f t="shared" si="6"/>
        <v>0.015104166666666667</v>
      </c>
    </row>
    <row r="112" spans="1:10" ht="15" customHeight="1">
      <c r="A112" s="13">
        <v>108</v>
      </c>
      <c r="B112" s="18" t="s">
        <v>212</v>
      </c>
      <c r="C112" s="18" t="s">
        <v>213</v>
      </c>
      <c r="D112" s="13" t="s">
        <v>218</v>
      </c>
      <c r="E112" s="18" t="s">
        <v>88</v>
      </c>
      <c r="F112" s="14">
        <v>0.02988425925925926</v>
      </c>
      <c r="G112" s="14">
        <v>0.02988425925925926</v>
      </c>
      <c r="H112" s="13" t="str">
        <f t="shared" si="4"/>
        <v>7.10/km</v>
      </c>
      <c r="I112" s="14">
        <f t="shared" si="5"/>
        <v>0.016550925925925927</v>
      </c>
      <c r="J112" s="14">
        <f t="shared" si="6"/>
        <v>0.016550925925925927</v>
      </c>
    </row>
    <row r="113" spans="1:10" ht="15" customHeight="1">
      <c r="A113" s="13">
        <v>109</v>
      </c>
      <c r="B113" s="18" t="s">
        <v>214</v>
      </c>
      <c r="C113" s="18" t="s">
        <v>215</v>
      </c>
      <c r="D113" s="13" t="s">
        <v>218</v>
      </c>
      <c r="E113" s="18" t="s">
        <v>76</v>
      </c>
      <c r="F113" s="14">
        <v>0.030833333333333334</v>
      </c>
      <c r="G113" s="14">
        <v>0.030833333333333334</v>
      </c>
      <c r="H113" s="13" t="str">
        <f t="shared" si="4"/>
        <v>7.24/km</v>
      </c>
      <c r="I113" s="14">
        <f t="shared" si="5"/>
        <v>0.0175</v>
      </c>
      <c r="J113" s="14">
        <f t="shared" si="6"/>
        <v>0.0175</v>
      </c>
    </row>
    <row r="114" spans="1:10" ht="15" customHeight="1">
      <c r="A114" s="35">
        <v>110</v>
      </c>
      <c r="B114" s="36" t="s">
        <v>216</v>
      </c>
      <c r="C114" s="36" t="s">
        <v>217</v>
      </c>
      <c r="D114" s="35" t="s">
        <v>218</v>
      </c>
      <c r="E114" s="36" t="s">
        <v>15</v>
      </c>
      <c r="F114" s="37">
        <v>0.032407407407407406</v>
      </c>
      <c r="G114" s="37">
        <v>0.032407407407407406</v>
      </c>
      <c r="H114" s="35" t="str">
        <f t="shared" si="4"/>
        <v>7.47/km</v>
      </c>
      <c r="I114" s="37">
        <f t="shared" si="5"/>
        <v>0.01907407407407407</v>
      </c>
      <c r="J114" s="37">
        <f t="shared" si="6"/>
        <v>0.01907407407407407</v>
      </c>
    </row>
  </sheetData>
  <sheetProtection/>
  <autoFilter ref="A4:J11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Corri insieme per l'Acorp</v>
      </c>
      <c r="B1" s="32"/>
      <c r="C1" s="33"/>
    </row>
    <row r="2" spans="1:3" ht="24" customHeight="1">
      <c r="A2" s="29" t="str">
        <f>Individuale!A2</f>
        <v>12ª edizione</v>
      </c>
      <c r="B2" s="29"/>
      <c r="C2" s="29"/>
    </row>
    <row r="3" spans="1:3" ht="24" customHeight="1">
      <c r="A3" s="34" t="str">
        <f>Individuale!A3</f>
        <v>Roma (RM) Italia - Sabato 07/06/2014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76</v>
      </c>
      <c r="C5" s="24">
        <v>23</v>
      </c>
    </row>
    <row r="6" spans="1:3" ht="15" customHeight="1">
      <c r="A6" s="13">
        <v>2</v>
      </c>
      <c r="B6" s="18" t="s">
        <v>57</v>
      </c>
      <c r="C6" s="21">
        <v>19</v>
      </c>
    </row>
    <row r="7" spans="1:3" ht="15" customHeight="1">
      <c r="A7" s="13">
        <v>3</v>
      </c>
      <c r="B7" s="18" t="s">
        <v>88</v>
      </c>
      <c r="C7" s="21">
        <v>11</v>
      </c>
    </row>
    <row r="8" spans="1:3" ht="15" customHeight="1">
      <c r="A8" s="13">
        <v>4</v>
      </c>
      <c r="B8" s="18" t="s">
        <v>127</v>
      </c>
      <c r="C8" s="21">
        <v>8</v>
      </c>
    </row>
    <row r="9" spans="1:3" ht="15" customHeight="1">
      <c r="A9" s="13">
        <v>5</v>
      </c>
      <c r="B9" s="18" t="s">
        <v>62</v>
      </c>
      <c r="C9" s="21">
        <v>7</v>
      </c>
    </row>
    <row r="10" spans="1:3" ht="15" customHeight="1">
      <c r="A10" s="13">
        <v>6</v>
      </c>
      <c r="B10" s="18" t="s">
        <v>85</v>
      </c>
      <c r="C10" s="21">
        <v>4</v>
      </c>
    </row>
    <row r="11" spans="1:3" ht="15" customHeight="1">
      <c r="A11" s="13">
        <v>7</v>
      </c>
      <c r="B11" s="18" t="s">
        <v>105</v>
      </c>
      <c r="C11" s="21">
        <v>4</v>
      </c>
    </row>
    <row r="12" spans="1:3" ht="15" customHeight="1">
      <c r="A12" s="13">
        <v>8</v>
      </c>
      <c r="B12" s="18" t="s">
        <v>67</v>
      </c>
      <c r="C12" s="21">
        <v>4</v>
      </c>
    </row>
    <row r="13" spans="1:3" ht="15" customHeight="1">
      <c r="A13" s="20">
        <v>9</v>
      </c>
      <c r="B13" s="23" t="s">
        <v>15</v>
      </c>
      <c r="C13" s="25">
        <v>2</v>
      </c>
    </row>
    <row r="14" spans="1:3" ht="15" customHeight="1">
      <c r="A14" s="13">
        <v>10</v>
      </c>
      <c r="B14" s="18" t="s">
        <v>79</v>
      </c>
      <c r="C14" s="21">
        <v>2</v>
      </c>
    </row>
    <row r="15" spans="1:3" ht="15" customHeight="1">
      <c r="A15" s="13">
        <v>11</v>
      </c>
      <c r="B15" s="18" t="s">
        <v>32</v>
      </c>
      <c r="C15" s="21">
        <v>2</v>
      </c>
    </row>
    <row r="16" spans="1:3" ht="15" customHeight="1">
      <c r="A16" s="13">
        <v>12</v>
      </c>
      <c r="B16" s="18" t="s">
        <v>92</v>
      </c>
      <c r="C16" s="21">
        <v>2</v>
      </c>
    </row>
    <row r="17" spans="1:3" ht="15" customHeight="1">
      <c r="A17" s="13">
        <v>13</v>
      </c>
      <c r="B17" s="18" t="s">
        <v>205</v>
      </c>
      <c r="C17" s="21">
        <v>1</v>
      </c>
    </row>
    <row r="18" spans="1:3" ht="15" customHeight="1">
      <c r="A18" s="13">
        <v>14</v>
      </c>
      <c r="B18" s="18" t="s">
        <v>155</v>
      </c>
      <c r="C18" s="21">
        <v>1</v>
      </c>
    </row>
    <row r="19" spans="1:3" ht="15" customHeight="1">
      <c r="A19" s="13">
        <v>15</v>
      </c>
      <c r="B19" s="18" t="s">
        <v>73</v>
      </c>
      <c r="C19" s="21">
        <v>1</v>
      </c>
    </row>
    <row r="20" spans="1:3" ht="15" customHeight="1">
      <c r="A20" s="13">
        <v>16</v>
      </c>
      <c r="B20" s="18" t="s">
        <v>101</v>
      </c>
      <c r="C20" s="21">
        <v>1</v>
      </c>
    </row>
    <row r="21" spans="1:3" ht="15" customHeight="1">
      <c r="A21" s="13">
        <v>17</v>
      </c>
      <c r="B21" s="18" t="s">
        <v>90</v>
      </c>
      <c r="C21" s="21">
        <v>1</v>
      </c>
    </row>
    <row r="22" spans="1:3" ht="15" customHeight="1">
      <c r="A22" s="13">
        <v>18</v>
      </c>
      <c r="B22" s="18" t="s">
        <v>71</v>
      </c>
      <c r="C22" s="21">
        <v>1</v>
      </c>
    </row>
    <row r="23" spans="1:3" ht="15" customHeight="1">
      <c r="A23" s="13">
        <v>19</v>
      </c>
      <c r="B23" s="18" t="s">
        <v>59</v>
      </c>
      <c r="C23" s="21">
        <v>1</v>
      </c>
    </row>
    <row r="24" spans="1:3" ht="15" customHeight="1">
      <c r="A24" s="13">
        <v>20</v>
      </c>
      <c r="B24" s="18" t="s">
        <v>136</v>
      </c>
      <c r="C24" s="21">
        <v>1</v>
      </c>
    </row>
    <row r="25" spans="1:3" ht="15" customHeight="1">
      <c r="A25" s="13">
        <v>21</v>
      </c>
      <c r="B25" s="18" t="s">
        <v>118</v>
      </c>
      <c r="C25" s="21">
        <v>1</v>
      </c>
    </row>
    <row r="26" spans="1:3" ht="15" customHeight="1">
      <c r="A26" s="13">
        <v>22</v>
      </c>
      <c r="B26" s="18" t="s">
        <v>96</v>
      </c>
      <c r="C26" s="21">
        <v>1</v>
      </c>
    </row>
    <row r="27" spans="1:3" ht="15" customHeight="1">
      <c r="A27" s="13">
        <v>23</v>
      </c>
      <c r="B27" s="18" t="s">
        <v>130</v>
      </c>
      <c r="C27" s="21">
        <v>1</v>
      </c>
    </row>
    <row r="28" spans="1:3" ht="15" customHeight="1">
      <c r="A28" s="13">
        <v>24</v>
      </c>
      <c r="B28" s="18" t="s">
        <v>65</v>
      </c>
      <c r="C28" s="21">
        <v>1</v>
      </c>
    </row>
    <row r="29" spans="1:3" ht="15" customHeight="1">
      <c r="A29" s="13">
        <v>25</v>
      </c>
      <c r="B29" s="18" t="s">
        <v>197</v>
      </c>
      <c r="C29" s="21">
        <v>1</v>
      </c>
    </row>
    <row r="30" spans="1:3" ht="15" customHeight="1">
      <c r="A30" s="13">
        <v>26</v>
      </c>
      <c r="B30" s="18" t="s">
        <v>81</v>
      </c>
      <c r="C30" s="21">
        <v>1</v>
      </c>
    </row>
    <row r="31" spans="1:3" ht="15" customHeight="1">
      <c r="A31" s="13">
        <v>27</v>
      </c>
      <c r="B31" s="18" t="s">
        <v>200</v>
      </c>
      <c r="C31" s="21">
        <v>1</v>
      </c>
    </row>
    <row r="32" spans="1:3" ht="15" customHeight="1">
      <c r="A32" s="13">
        <v>28</v>
      </c>
      <c r="B32" s="18" t="s">
        <v>37</v>
      </c>
      <c r="C32" s="21">
        <v>1</v>
      </c>
    </row>
    <row r="33" spans="1:3" ht="15" customHeight="1">
      <c r="A33" s="13">
        <v>29</v>
      </c>
      <c r="B33" s="18" t="s">
        <v>152</v>
      </c>
      <c r="C33" s="21">
        <v>1</v>
      </c>
    </row>
    <row r="34" spans="1:3" ht="15" customHeight="1">
      <c r="A34" s="13">
        <v>30</v>
      </c>
      <c r="B34" s="18" t="s">
        <v>69</v>
      </c>
      <c r="C34" s="21">
        <v>1</v>
      </c>
    </row>
    <row r="35" spans="1:3" ht="15" customHeight="1">
      <c r="A35" s="13">
        <v>31</v>
      </c>
      <c r="B35" s="18" t="s">
        <v>33</v>
      </c>
      <c r="C35" s="21">
        <v>1</v>
      </c>
    </row>
    <row r="36" spans="1:3" ht="15" customHeight="1">
      <c r="A36" s="13">
        <v>32</v>
      </c>
      <c r="B36" s="18" t="s">
        <v>55</v>
      </c>
      <c r="C36" s="21">
        <v>1</v>
      </c>
    </row>
    <row r="37" spans="1:3" ht="15" customHeight="1">
      <c r="A37" s="13">
        <v>33</v>
      </c>
      <c r="B37" s="18" t="s">
        <v>112</v>
      </c>
      <c r="C37" s="21">
        <v>1</v>
      </c>
    </row>
    <row r="38" spans="1:3" ht="15" customHeight="1">
      <c r="A38" s="16">
        <v>34</v>
      </c>
      <c r="B38" s="19" t="s">
        <v>164</v>
      </c>
      <c r="C38" s="22">
        <v>1</v>
      </c>
    </row>
    <row r="39" ht="12.75">
      <c r="C39" s="2">
        <f>SUM(C5:C38)</f>
        <v>110</v>
      </c>
    </row>
  </sheetData>
  <sheetProtection/>
  <autoFilter ref="A4:C5">
    <sortState ref="A5:C39">
      <sortCondition descending="1" sortBy="value" ref="C5:C3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2014-06-10T14:46:47Z</dcterms:modified>
  <cp:category/>
  <cp:version/>
  <cp:contentType/>
  <cp:contentStatus/>
</cp:coreProperties>
</file>