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'Individuale'!$A$3:$I$137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<sst xmlns="http://schemas.openxmlformats.org/spreadsheetml/2006/main" count="468" uniqueCount="209">
  <si>
    <t>INDIVIALE</t>
  </si>
  <si>
    <t>Il 10.000 Novembrino</t>
  </si>
  <si>
    <t>Acquacetosa - Roma (RM) Italia - Domenica 23/11/2008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</si>
  <si>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</si>
  <si>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</si>
  <si>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</si>
  <si>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</si>
  <si>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</si>
  <si>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</si>
  <si>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</si>
  <si>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</si>
  <si>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</si>
  <si>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</si>
  <si>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</si>
  <si>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</si>
  <si>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F</t>
  </si>
  <si>
    <t>OLIMPIA 2004</t>
  </si>
  <si>
    <t>FLAMINIO S.C.</t>
  </si>
  <si>
    <t>RAFFAELE</t>
  </si>
  <si>
    <t>A</t>
  </si>
  <si>
    <t>C</t>
  </si>
  <si>
    <t>D</t>
  </si>
  <si>
    <t>B</t>
  </si>
  <si>
    <t>G</t>
  </si>
  <si>
    <t>E</t>
  </si>
  <si>
    <t>ALTO LAZIO</t>
  </si>
  <si>
    <t>P</t>
  </si>
  <si>
    <t>R</t>
  </si>
  <si>
    <t>DE GIACOMO  GIUSEPPE</t>
  </si>
  <si>
    <t>CAMP. PALATINO</t>
  </si>
  <si>
    <t>CASALINI  VITTORIO</t>
  </si>
  <si>
    <t>COLAVENE ALTO LAZIO</t>
  </si>
  <si>
    <t>IAPAOLO  MICHELE</t>
  </si>
  <si>
    <t>FASHION SPORTING</t>
  </si>
  <si>
    <t>TASSAROTTI  LUCA</t>
  </si>
  <si>
    <t>ATL. GONNESA</t>
  </si>
  <si>
    <t>PIFERI  SIMONE</t>
  </si>
  <si>
    <t>US ROMA 83</t>
  </si>
  <si>
    <t>GRAMAJO  TOBIAS</t>
  </si>
  <si>
    <t>ATL. ACQUACETOSA</t>
  </si>
  <si>
    <t>TALIANI  MASSIMILIANO</t>
  </si>
  <si>
    <t>U.S. POLICIANO</t>
  </si>
  <si>
    <t>CARDONA  LUIS</t>
  </si>
  <si>
    <t>G.S. CAT SPORT</t>
  </si>
  <si>
    <t>LABATE  ANTONIO</t>
  </si>
  <si>
    <t>CORTE DEI CONTI</t>
  </si>
  <si>
    <t>UBALDI  CLAUDIO</t>
  </si>
  <si>
    <t>TRABUCCO  ANTONIO</t>
  </si>
  <si>
    <t>RCF</t>
  </si>
  <si>
    <t>LUCARINI  ADRIANO</t>
  </si>
  <si>
    <t>CAPO  SERGIO</t>
  </si>
  <si>
    <t>FIORELLA  LEONARDO</t>
  </si>
  <si>
    <t>FIAMME ORO</t>
  </si>
  <si>
    <t>GALBANI  RICCARDO</t>
  </si>
  <si>
    <t>BANCARI ROMANI</t>
  </si>
  <si>
    <t>NARANZI  ROBERTO</t>
  </si>
  <si>
    <t>BERTOLI  MASSIMILIANO</t>
  </si>
  <si>
    <t>LUCERTINI  SIMONE</t>
  </si>
  <si>
    <t>NOCELLA  ANDREA</t>
  </si>
  <si>
    <t>LUTRI  STEFANO</t>
  </si>
  <si>
    <t>GAGGIOLI  PIERPAOLO</t>
  </si>
  <si>
    <t>TRENTO  SANDRO</t>
  </si>
  <si>
    <t>ORO FANTASY</t>
  </si>
  <si>
    <t>CAPANNOLO  VALERIO</t>
  </si>
  <si>
    <t>ANASTASI  SANDRO</t>
  </si>
  <si>
    <t>CALONI  ROBERTO</t>
  </si>
  <si>
    <t>FARINA  MASSIMO</t>
  </si>
  <si>
    <t>RUNNERS TEAM</t>
  </si>
  <si>
    <t>PICCA  MAURIZIO</t>
  </si>
  <si>
    <t>FYTE  ALAN</t>
  </si>
  <si>
    <t>CAVAZZOLI  CARLO</t>
  </si>
  <si>
    <t>MONTEMARIO</t>
  </si>
  <si>
    <t>DE CARLI  FABRIZIO</t>
  </si>
  <si>
    <t>GUGLINI  GIUSEPPE</t>
  </si>
  <si>
    <t>GHERMEZIAN  ROMANO</t>
  </si>
  <si>
    <t>DUE PONTI</t>
  </si>
  <si>
    <t>AGNOLI  PAOLO</t>
  </si>
  <si>
    <t>SCAVO 2000</t>
  </si>
  <si>
    <t>D'AGOSTINI  GIULIO</t>
  </si>
  <si>
    <t>K 42</t>
  </si>
  <si>
    <t>CARLETTI  MAURIZIO</t>
  </si>
  <si>
    <t>ROSSETTI  GIANCARLO</t>
  </si>
  <si>
    <t>EUSEBI  ANTONIO</t>
  </si>
  <si>
    <t>DE ANGELIS  ADRIANO</t>
  </si>
  <si>
    <t>PECORAR  DANIELE</t>
  </si>
  <si>
    <t>PIETROSANTI MASSIMILANO</t>
  </si>
  <si>
    <t>ROAD RUNNERS</t>
  </si>
  <si>
    <t>CAPPETTA  DIEGO</t>
  </si>
  <si>
    <t>TROMBETTA  GIANLUCA</t>
  </si>
  <si>
    <t>LEPROTTI VILLA ADA</t>
  </si>
  <si>
    <t>MANCINI  ENZO</t>
  </si>
  <si>
    <t>MASTROFINI  MARCO</t>
  </si>
  <si>
    <t>GIAMBALVO   CORRADO</t>
  </si>
  <si>
    <t>S.A. GIUSTINO</t>
  </si>
  <si>
    <t>MURGIOLU  FAUSTO</t>
  </si>
  <si>
    <t>LIBERATLETICA</t>
  </si>
  <si>
    <t>ASCIOLLA LINO</t>
  </si>
  <si>
    <t>CARA  ANGELO</t>
  </si>
  <si>
    <t>AICS CLUB ATL CENTRALE</t>
  </si>
  <si>
    <t>CASINELLI  ANTONIO</t>
  </si>
  <si>
    <t>RAHMANI  DIDIER</t>
  </si>
  <si>
    <t>MEDICI  GIULIANO</t>
  </si>
  <si>
    <t>RETY RUNNER</t>
  </si>
  <si>
    <t>VARESI  PAOLO</t>
  </si>
  <si>
    <t>FLAMINIO S. C.</t>
  </si>
  <si>
    <t>ARIOLLI  GIOVANNI</t>
  </si>
  <si>
    <t>RISTUCCA  RENZO</t>
  </si>
  <si>
    <t>DE NIGRO  ALBERTO</t>
  </si>
  <si>
    <t>C.C. ANIENE</t>
  </si>
  <si>
    <t>PARUTA  MASSIMILIANO</t>
  </si>
  <si>
    <t>MIGLIOTTI  MAURIZIO</t>
  </si>
  <si>
    <t>FLAMMINI  VALENTINO</t>
  </si>
  <si>
    <t>SANTONI  WALTER</t>
  </si>
  <si>
    <t>ALFARONE</t>
  </si>
  <si>
    <t>DE PAOLIS  RICCARDO</t>
  </si>
  <si>
    <t>FINOTTO  ALESSANDRO</t>
  </si>
  <si>
    <t>VECCHIO  PLINIO</t>
  </si>
  <si>
    <t>RIF. PODISTICA</t>
  </si>
  <si>
    <t>RICCI  SERGIO</t>
  </si>
  <si>
    <t>SEA RUNNERS</t>
  </si>
  <si>
    <t>GIUSTI  MARCO</t>
  </si>
  <si>
    <t>JEVA MICHELE</t>
  </si>
  <si>
    <t>ATL.INSIEME</t>
  </si>
  <si>
    <t>DE FABBRIS MASSIMILIANO</t>
  </si>
  <si>
    <t>BLINI  FRANCESCO</t>
  </si>
  <si>
    <t>TUZZI  MASSIMO</t>
  </si>
  <si>
    <t>GIOVENALE  PAOLO</t>
  </si>
  <si>
    <t xml:space="preserve">FASHION SPORTING </t>
  </si>
  <si>
    <t>CANTATORE  ANTONIO</t>
  </si>
  <si>
    <t>MARGUTTA FRANCO</t>
  </si>
  <si>
    <t>CAMPAGNA  FRANCESCO</t>
  </si>
  <si>
    <t>BRUSSI  ROBERTO</t>
  </si>
  <si>
    <t>MAZZURCO  MAURIZIO</t>
  </si>
  <si>
    <t>POD. MORENA</t>
  </si>
  <si>
    <t>ROMOLI  FABRIZIO</t>
  </si>
  <si>
    <t>LAZIO RUNNER</t>
  </si>
  <si>
    <t>FILIPUTTI  CLAUDIO</t>
  </si>
  <si>
    <t>FASOLI  SANDRO</t>
  </si>
  <si>
    <t>GRANATA  FRANCESCO</t>
  </si>
  <si>
    <t>BUSSOLETTI  ANDREA</t>
  </si>
  <si>
    <t>TOTI  MAURO</t>
  </si>
  <si>
    <t>MELCHIORRE  PIERPAOLO</t>
  </si>
  <si>
    <t>TEN. CLUB PARIOLI</t>
  </si>
  <si>
    <t>BATTAGLIA  MAURIZIO</t>
  </si>
  <si>
    <t>BRUNO  MARCO</t>
  </si>
  <si>
    <t>JAVARONE  ALESSANDRO</t>
  </si>
  <si>
    <t>VILLA AURELIA</t>
  </si>
  <si>
    <t>PANEBIANCO</t>
  </si>
  <si>
    <t>MIMMOCCHI  FABIO</t>
  </si>
  <si>
    <t>MINERVA  CLAUDIO</t>
  </si>
  <si>
    <t>CRAZY RUNNER</t>
  </si>
  <si>
    <t>PIPPAN  ROBERTO</t>
  </si>
  <si>
    <t>FAVUZZI  GIAMPIERO</t>
  </si>
  <si>
    <t>ATL. MONTEMARIO</t>
  </si>
  <si>
    <t>MARIANI  DARIO</t>
  </si>
  <si>
    <t>RAMBOTTI  ERMANNO</t>
  </si>
  <si>
    <t>BOMBINI  GIANCARLO</t>
  </si>
  <si>
    <t>ZENARI  FEDERICO</t>
  </si>
  <si>
    <t>SALVAREZZA  FLAVIO</t>
  </si>
  <si>
    <t>MARCIA CLUB C. LAZIO</t>
  </si>
  <si>
    <t>PIRAS  STEFANO</t>
  </si>
  <si>
    <t>OLIMPIERI  FABRIZIO</t>
  </si>
  <si>
    <t>D'ANGELO  BRUNO</t>
  </si>
  <si>
    <t>REGA  VINCENZO</t>
  </si>
  <si>
    <t>ATL. INSIEME</t>
  </si>
  <si>
    <t>ROBERTI  ACHILLE</t>
  </si>
  <si>
    <t>STRAINI  FABRIZIO</t>
  </si>
  <si>
    <t>URBANI  RAUL</t>
  </si>
  <si>
    <t>AICS</t>
  </si>
  <si>
    <t>IMPERATORI  FABIO</t>
  </si>
  <si>
    <t>BRIGANTE  COLONNA</t>
  </si>
  <si>
    <t>CERASI  PAOLO</t>
  </si>
  <si>
    <t>ORSINI  ROBERTO</t>
  </si>
  <si>
    <t>GIAROLLI  RENZO</t>
  </si>
  <si>
    <t>G.S. ENEL</t>
  </si>
  <si>
    <t>RANDAZZO  FABIO</t>
  </si>
  <si>
    <t>PASQUAZZI  GIANCARLO</t>
  </si>
  <si>
    <t>PEZZI  RICCARDO</t>
  </si>
  <si>
    <t>C.C. ROMA</t>
  </si>
  <si>
    <t>CARPIO  ERNESTO</t>
  </si>
  <si>
    <t>AGRUMI  CLAUDIO</t>
  </si>
  <si>
    <t>G.S CAT SPORT</t>
  </si>
  <si>
    <t>IANDOLO  VINCENZO</t>
  </si>
  <si>
    <t>DI AMATO  SERGIO</t>
  </si>
  <si>
    <t>TORREGROSSA MARCELLO</t>
  </si>
  <si>
    <t>TEN CLUB PARIOLI</t>
  </si>
  <si>
    <t>VANDA  VINCENZO</t>
  </si>
  <si>
    <t>RASTELLI  LUCIANO</t>
  </si>
  <si>
    <t>FRANCESCHINI  ALBINO</t>
  </si>
  <si>
    <t>D'APOLLONIO  LORENZO</t>
  </si>
  <si>
    <t>ROMA CAPITALE</t>
  </si>
  <si>
    <t>PROCACCIANTI  MAURO</t>
  </si>
  <si>
    <t>GIANNI  MARIO</t>
  </si>
  <si>
    <t>CRAL ENEA</t>
  </si>
  <si>
    <t>PAGLIACCI  LORELLA</t>
  </si>
  <si>
    <t>KEPA EVA</t>
  </si>
  <si>
    <t>DI DIONISIO  ROSSELLA</t>
  </si>
  <si>
    <t>D'ERRICO  LUCILLA</t>
  </si>
  <si>
    <t>SALVATORI  PAOLA</t>
  </si>
  <si>
    <t>DE VITA  LUISA</t>
  </si>
  <si>
    <t>GIACOMOZZI  MAURIZIA</t>
  </si>
  <si>
    <t>PATELLI  ANNA</t>
  </si>
  <si>
    <t>S</t>
  </si>
  <si>
    <t>CHECHERITA ELEONORA</t>
  </si>
  <si>
    <t>O</t>
  </si>
  <si>
    <t>CARDIA  ANNAMARIA</t>
  </si>
  <si>
    <t>BORRELLI  SILVIA</t>
  </si>
  <si>
    <t>SANNIPOLI  SILVIA</t>
  </si>
  <si>
    <t>CIBELLA  SARA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</si>
</sst>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21" fontId="0" fillId="0" borderId="5" xfId="0" applyNumberFormat="1" applyFont="1" applyBorder="1" applyAlignment="1">
      <alignment horizontal="center" vertical="center"/>
    </xf>
    <xf numFmtId="21" fontId="0" fillId="0" borderId="3" xfId="0" applyNumberFormat="1" applyFont="1" applyBorder="1" applyAlignment="1">
      <alignment horizontal="center" vertical="center"/>
    </xf>
    <xf numFmtId="21" fontId="0" fillId="0" borderId="4" xfId="0" applyNumberFormat="1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21" fontId="13" fillId="0" borderId="3" xfId="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13" fillId="0" borderId="3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0" fontId="1" fillId="3" borderId="14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tabSelected="1" workbookViewId="0" topLeftCell="A1">
      <pane ySplit="3" topLeftCell="BM4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51" t="s">
        <v>1</v>
      </c>
      <c r="B1" s="51"/>
      <c r="C1" s="51"/>
      <c r="D1" s="51"/>
      <c r="E1" s="51"/>
      <c r="F1" s="51"/>
      <c r="G1" s="52"/>
      <c r="H1" s="52"/>
      <c r="I1" s="52"/>
    </row>
    <row r="2" spans="1:9" ht="24.75" customHeight="1" thickBot="1">
      <c r="A2" s="53" t="s">
        <v>2</v>
      </c>
      <c r="B2" s="54"/>
      <c r="C2" s="54"/>
      <c r="D2" s="54"/>
      <c r="E2" s="54"/>
      <c r="F2" s="54"/>
      <c r="G2" s="55"/>
      <c r="H2" s="5" t="s">
        <v>3</v>
      </c>
      <c r="I2" s="6">
        <v>10</v>
      </c>
    </row>
    <row r="3" spans="1:9" ht="37.5" customHeight="1" thickBot="1">
      <c r="A3" s="19" t="s">
        <v>4</v>
      </c>
      <c r="B3" s="12" t="s">
        <v>5</v>
      </c>
      <c r="C3" s="13" t="s">
        <v>6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6" t="s">
        <v>12</v>
      </c>
    </row>
    <row r="4" spans="1:9" s="1" customFormat="1" ht="15" customHeight="1">
      <c r="A4" s="23">
        <v>1</v>
      </c>
      <c r="B4" s="46" t="s">
        <v>28</v>
      </c>
      <c r="C4" s="47"/>
      <c r="D4" s="22" t="s">
        <v>22</v>
      </c>
      <c r="E4" s="39" t="s">
        <v>29</v>
      </c>
      <c r="F4" s="24">
        <v>0.02259259259259259</v>
      </c>
      <c r="G4" s="22" t="str">
        <f aca="true" t="shared" si="0" ref="G4:G67">TEXT(INT((HOUR(F4)*3600+MINUTE(F4)*60+SECOND(F4))/$I$2/60),"0")&amp;"."&amp;TEXT(MOD((HOUR(F4)*3600+MINUTE(F4)*60+SECOND(F4))/$I$2,60),"00")&amp;"/km"</f>
        <v>3.15/km</v>
      </c>
      <c r="H4" s="9">
        <f aca="true" t="shared" si="1" ref="H4:H28">F4-$F$4</f>
        <v>0</v>
      </c>
      <c r="I4" s="9">
        <f aca="true" t="shared" si="2" ref="I4:I35">F4-INDEX($F$4:$F$255,MATCH(D4,$D$4:$D$255,0))</f>
        <v>0</v>
      </c>
    </row>
    <row r="5" spans="1:9" s="1" customFormat="1" ht="15" customHeight="1">
      <c r="A5" s="20">
        <v>2</v>
      </c>
      <c r="B5" s="42" t="s">
        <v>30</v>
      </c>
      <c r="C5" s="44"/>
      <c r="D5" s="7" t="s">
        <v>19</v>
      </c>
      <c r="E5" s="40" t="s">
        <v>31</v>
      </c>
      <c r="F5" s="25">
        <v>0.02327546296296296</v>
      </c>
      <c r="G5" s="7" t="str">
        <f t="shared" si="0"/>
        <v>3.21/km</v>
      </c>
      <c r="H5" s="10">
        <f t="shared" si="1"/>
        <v>0.0006828703703703684</v>
      </c>
      <c r="I5" s="10">
        <f t="shared" si="2"/>
        <v>0</v>
      </c>
    </row>
    <row r="6" spans="1:9" s="1" customFormat="1" ht="15" customHeight="1">
      <c r="A6" s="20">
        <v>3</v>
      </c>
      <c r="B6" s="42" t="s">
        <v>32</v>
      </c>
      <c r="C6" s="44"/>
      <c r="D6" s="7" t="s">
        <v>19</v>
      </c>
      <c r="E6" s="40" t="s">
        <v>33</v>
      </c>
      <c r="F6" s="25">
        <v>0.023298611111111107</v>
      </c>
      <c r="G6" s="7" t="str">
        <f t="shared" si="0"/>
        <v>3.21/km</v>
      </c>
      <c r="H6" s="10">
        <f t="shared" si="1"/>
        <v>0.0007060185185185155</v>
      </c>
      <c r="I6" s="10">
        <f t="shared" si="2"/>
        <v>2.314814814814714E-05</v>
      </c>
    </row>
    <row r="7" spans="1:9" s="1" customFormat="1" ht="15" customHeight="1">
      <c r="A7" s="20">
        <v>4</v>
      </c>
      <c r="B7" s="42" t="s">
        <v>34</v>
      </c>
      <c r="C7" s="44"/>
      <c r="D7" s="7" t="s">
        <v>19</v>
      </c>
      <c r="E7" s="40" t="s">
        <v>35</v>
      </c>
      <c r="F7" s="25">
        <v>0.023310185185185187</v>
      </c>
      <c r="G7" s="7" t="str">
        <f t="shared" si="0"/>
        <v>3.21/km</v>
      </c>
      <c r="H7" s="10">
        <f t="shared" si="1"/>
        <v>0.0007175925925925961</v>
      </c>
      <c r="I7" s="10">
        <f t="shared" si="2"/>
        <v>3.472222222222765E-05</v>
      </c>
    </row>
    <row r="8" spans="1:9" s="1" customFormat="1" ht="15" customHeight="1">
      <c r="A8" s="20">
        <v>5</v>
      </c>
      <c r="B8" s="42" t="s">
        <v>36</v>
      </c>
      <c r="C8" s="44"/>
      <c r="D8" s="7" t="s">
        <v>19</v>
      </c>
      <c r="E8" s="40" t="s">
        <v>37</v>
      </c>
      <c r="F8" s="25">
        <v>0.023333333333333334</v>
      </c>
      <c r="G8" s="7" t="str">
        <f t="shared" si="0"/>
        <v>3.22/km</v>
      </c>
      <c r="H8" s="10">
        <f t="shared" si="1"/>
        <v>0.0007407407407407432</v>
      </c>
      <c r="I8" s="10">
        <f t="shared" si="2"/>
        <v>5.787037037037479E-05</v>
      </c>
    </row>
    <row r="9" spans="1:9" s="1" customFormat="1" ht="15" customHeight="1">
      <c r="A9" s="20">
        <v>6</v>
      </c>
      <c r="B9" s="42" t="s">
        <v>38</v>
      </c>
      <c r="C9" s="44"/>
      <c r="D9" s="7" t="s">
        <v>22</v>
      </c>
      <c r="E9" s="40" t="s">
        <v>39</v>
      </c>
      <c r="F9" s="25">
        <v>0.023865740740740743</v>
      </c>
      <c r="G9" s="7" t="str">
        <f t="shared" si="0"/>
        <v>3.26/km</v>
      </c>
      <c r="H9" s="10">
        <f t="shared" si="1"/>
        <v>0.0012731481481481517</v>
      </c>
      <c r="I9" s="10">
        <f t="shared" si="2"/>
        <v>0.0012731481481481517</v>
      </c>
    </row>
    <row r="10" spans="1:9" s="1" customFormat="1" ht="15" customHeight="1">
      <c r="A10" s="20">
        <v>7</v>
      </c>
      <c r="B10" s="42" t="s">
        <v>40</v>
      </c>
      <c r="C10" s="44"/>
      <c r="D10" s="7" t="s">
        <v>19</v>
      </c>
      <c r="E10" s="40" t="s">
        <v>41</v>
      </c>
      <c r="F10" s="25">
        <v>0.02390046296296296</v>
      </c>
      <c r="G10" s="7" t="str">
        <f t="shared" si="0"/>
        <v>3.27/km</v>
      </c>
      <c r="H10" s="10">
        <f t="shared" si="1"/>
        <v>0.001307870370370369</v>
      </c>
      <c r="I10" s="10">
        <f t="shared" si="2"/>
        <v>0.0006250000000000006</v>
      </c>
    </row>
    <row r="11" spans="1:9" s="1" customFormat="1" ht="15" customHeight="1">
      <c r="A11" s="20">
        <v>8</v>
      </c>
      <c r="B11" s="42" t="s">
        <v>42</v>
      </c>
      <c r="C11" s="44"/>
      <c r="D11" s="7" t="s">
        <v>19</v>
      </c>
      <c r="E11" s="40" t="s">
        <v>43</v>
      </c>
      <c r="F11" s="25">
        <v>0.024050925925925924</v>
      </c>
      <c r="G11" s="7" t="str">
        <f t="shared" si="0"/>
        <v>3.28/km</v>
      </c>
      <c r="H11" s="10">
        <f t="shared" si="1"/>
        <v>0.0014583333333333323</v>
      </c>
      <c r="I11" s="10">
        <f t="shared" si="2"/>
        <v>0.0007754629629629639</v>
      </c>
    </row>
    <row r="12" spans="1:9" s="1" customFormat="1" ht="15" customHeight="1">
      <c r="A12" s="20">
        <v>9</v>
      </c>
      <c r="B12" s="42" t="s">
        <v>44</v>
      </c>
      <c r="C12" s="44"/>
      <c r="D12" s="7" t="s">
        <v>19</v>
      </c>
      <c r="E12" s="40" t="s">
        <v>45</v>
      </c>
      <c r="F12" s="25">
        <v>0.02431712962962963</v>
      </c>
      <c r="G12" s="7" t="str">
        <f t="shared" si="0"/>
        <v>3.30/km</v>
      </c>
      <c r="H12" s="10">
        <f t="shared" si="1"/>
        <v>0.0017245370370370383</v>
      </c>
      <c r="I12" s="10">
        <f t="shared" si="2"/>
        <v>0.00104166666666667</v>
      </c>
    </row>
    <row r="13" spans="1:9" s="1" customFormat="1" ht="15" customHeight="1">
      <c r="A13" s="20">
        <v>10</v>
      </c>
      <c r="B13" s="42" t="s">
        <v>46</v>
      </c>
      <c r="C13" s="44"/>
      <c r="D13" s="7" t="s">
        <v>21</v>
      </c>
      <c r="E13" s="40" t="s">
        <v>25</v>
      </c>
      <c r="F13" s="25">
        <v>0.024363425925925927</v>
      </c>
      <c r="G13" s="7" t="str">
        <f t="shared" si="0"/>
        <v>3.31/km</v>
      </c>
      <c r="H13" s="10">
        <f t="shared" si="1"/>
        <v>0.001770833333333336</v>
      </c>
      <c r="I13" s="10">
        <f t="shared" si="2"/>
        <v>0</v>
      </c>
    </row>
    <row r="14" spans="1:9" s="1" customFormat="1" ht="15" customHeight="1">
      <c r="A14" s="20">
        <v>11</v>
      </c>
      <c r="B14" s="42" t="s">
        <v>47</v>
      </c>
      <c r="C14" s="44"/>
      <c r="D14" s="7" t="s">
        <v>15</v>
      </c>
      <c r="E14" s="40" t="s">
        <v>48</v>
      </c>
      <c r="F14" s="25">
        <v>0.024502314814814814</v>
      </c>
      <c r="G14" s="7" t="str">
        <f t="shared" si="0"/>
        <v>3.32/km</v>
      </c>
      <c r="H14" s="10">
        <f t="shared" si="1"/>
        <v>0.0019097222222222224</v>
      </c>
      <c r="I14" s="10">
        <f t="shared" si="2"/>
        <v>0</v>
      </c>
    </row>
    <row r="15" spans="1:9" s="1" customFormat="1" ht="15" customHeight="1">
      <c r="A15" s="20">
        <v>12</v>
      </c>
      <c r="B15" s="42" t="s">
        <v>49</v>
      </c>
      <c r="C15" s="44"/>
      <c r="D15" s="7" t="s">
        <v>22</v>
      </c>
      <c r="E15" s="40" t="s">
        <v>16</v>
      </c>
      <c r="F15" s="25">
        <v>0.024537037037037038</v>
      </c>
      <c r="G15" s="7" t="str">
        <f t="shared" si="0"/>
        <v>3.32/km</v>
      </c>
      <c r="H15" s="10">
        <f t="shared" si="1"/>
        <v>0.0019444444444444466</v>
      </c>
      <c r="I15" s="10">
        <f t="shared" si="2"/>
        <v>0.0019444444444444466</v>
      </c>
    </row>
    <row r="16" spans="1:9" s="1" customFormat="1" ht="15" customHeight="1">
      <c r="A16" s="20">
        <v>13</v>
      </c>
      <c r="B16" s="42" t="s">
        <v>50</v>
      </c>
      <c r="C16" s="44"/>
      <c r="D16" s="7" t="s">
        <v>21</v>
      </c>
      <c r="E16" s="40" t="s">
        <v>48</v>
      </c>
      <c r="F16" s="25">
        <v>0.02462962962962963</v>
      </c>
      <c r="G16" s="7" t="str">
        <f t="shared" si="0"/>
        <v>3.33/km</v>
      </c>
      <c r="H16" s="10">
        <f t="shared" si="1"/>
        <v>0.0020370370370370386</v>
      </c>
      <c r="I16" s="10">
        <f t="shared" si="2"/>
        <v>0.0002662037037037025</v>
      </c>
    </row>
    <row r="17" spans="1:9" s="1" customFormat="1" ht="15" customHeight="1">
      <c r="A17" s="20">
        <v>14</v>
      </c>
      <c r="B17" s="42" t="s">
        <v>51</v>
      </c>
      <c r="C17" s="44"/>
      <c r="D17" s="7" t="s">
        <v>19</v>
      </c>
      <c r="E17" s="40" t="s">
        <v>52</v>
      </c>
      <c r="F17" s="25">
        <v>0.024837962962962964</v>
      </c>
      <c r="G17" s="7" t="str">
        <f t="shared" si="0"/>
        <v>3.35/km</v>
      </c>
      <c r="H17" s="10">
        <f t="shared" si="1"/>
        <v>0.0022453703703703733</v>
      </c>
      <c r="I17" s="10">
        <f t="shared" si="2"/>
        <v>0.0015625000000000049</v>
      </c>
    </row>
    <row r="18" spans="1:9" s="1" customFormat="1" ht="15" customHeight="1">
      <c r="A18" s="20">
        <v>15</v>
      </c>
      <c r="B18" s="42" t="s">
        <v>53</v>
      </c>
      <c r="C18" s="44"/>
      <c r="D18" s="7" t="s">
        <v>19</v>
      </c>
      <c r="E18" s="40" t="s">
        <v>54</v>
      </c>
      <c r="F18" s="25">
        <v>0.02487268518518519</v>
      </c>
      <c r="G18" s="7" t="str">
        <f t="shared" si="0"/>
        <v>3.35/km</v>
      </c>
      <c r="H18" s="10">
        <f t="shared" si="1"/>
        <v>0.0022800925925925974</v>
      </c>
      <c r="I18" s="10">
        <f t="shared" si="2"/>
        <v>0.001597222222222229</v>
      </c>
    </row>
    <row r="19" spans="1:9" s="1" customFormat="1" ht="15" customHeight="1">
      <c r="A19" s="27">
        <v>16</v>
      </c>
      <c r="B19" s="48" t="s">
        <v>55</v>
      </c>
      <c r="C19" s="49"/>
      <c r="D19" s="28" t="s">
        <v>22</v>
      </c>
      <c r="E19" s="50" t="s">
        <v>14</v>
      </c>
      <c r="F19" s="29">
        <v>0.024918981481481483</v>
      </c>
      <c r="G19" s="28" t="str">
        <f t="shared" si="0"/>
        <v>3.35/km</v>
      </c>
      <c r="H19" s="30">
        <f t="shared" si="1"/>
        <v>0.0023263888888888917</v>
      </c>
      <c r="I19" s="30">
        <f t="shared" si="2"/>
        <v>0.0023263888888888917</v>
      </c>
    </row>
    <row r="20" spans="1:9" s="1" customFormat="1" ht="15" customHeight="1">
      <c r="A20" s="20">
        <v>17</v>
      </c>
      <c r="B20" s="42" t="s">
        <v>56</v>
      </c>
      <c r="C20" s="44"/>
      <c r="D20" s="7" t="s">
        <v>22</v>
      </c>
      <c r="E20" s="40" t="s">
        <v>16</v>
      </c>
      <c r="F20" s="25">
        <v>0.024930555555555553</v>
      </c>
      <c r="G20" s="7" t="str">
        <f t="shared" si="0"/>
        <v>3.35/km</v>
      </c>
      <c r="H20" s="10">
        <f t="shared" si="1"/>
        <v>0.002337962962962962</v>
      </c>
      <c r="I20" s="10">
        <f t="shared" si="2"/>
        <v>0.002337962962962962</v>
      </c>
    </row>
    <row r="21" spans="1:9" s="1" customFormat="1" ht="15" customHeight="1">
      <c r="A21" s="20">
        <v>18</v>
      </c>
      <c r="B21" s="42" t="s">
        <v>57</v>
      </c>
      <c r="C21" s="44"/>
      <c r="D21" s="7" t="s">
        <v>19</v>
      </c>
      <c r="E21" s="40" t="s">
        <v>33</v>
      </c>
      <c r="F21" s="25">
        <v>0.02497685185185185</v>
      </c>
      <c r="G21" s="7" t="str">
        <f t="shared" si="0"/>
        <v>3.36/km</v>
      </c>
      <c r="H21" s="10">
        <f t="shared" si="1"/>
        <v>0.0023842592592592596</v>
      </c>
      <c r="I21" s="10">
        <f t="shared" si="2"/>
        <v>0.0017013888888888912</v>
      </c>
    </row>
    <row r="22" spans="1:9" s="1" customFormat="1" ht="15" customHeight="1">
      <c r="A22" s="20">
        <v>19</v>
      </c>
      <c r="B22" s="42" t="s">
        <v>58</v>
      </c>
      <c r="C22" s="44"/>
      <c r="D22" s="7" t="s">
        <v>22</v>
      </c>
      <c r="E22" s="40" t="s">
        <v>43</v>
      </c>
      <c r="F22" s="25">
        <v>0.024988425925925928</v>
      </c>
      <c r="G22" s="7" t="str">
        <f t="shared" si="0"/>
        <v>3.36/km</v>
      </c>
      <c r="H22" s="10">
        <f t="shared" si="1"/>
        <v>0.0023958333333333366</v>
      </c>
      <c r="I22" s="10">
        <f t="shared" si="2"/>
        <v>0.0023958333333333366</v>
      </c>
    </row>
    <row r="23" spans="1:9" s="1" customFormat="1" ht="15" customHeight="1">
      <c r="A23" s="20">
        <v>20</v>
      </c>
      <c r="B23" s="42" t="s">
        <v>59</v>
      </c>
      <c r="C23" s="44"/>
      <c r="D23" s="7" t="s">
        <v>21</v>
      </c>
      <c r="E23" s="40" t="s">
        <v>54</v>
      </c>
      <c r="F23" s="25">
        <v>0.025011574074074075</v>
      </c>
      <c r="G23" s="7" t="str">
        <f t="shared" si="0"/>
        <v>3.36/km</v>
      </c>
      <c r="H23" s="10">
        <f t="shared" si="1"/>
        <v>0.0024189814814814838</v>
      </c>
      <c r="I23" s="10">
        <f t="shared" si="2"/>
        <v>0.0006481481481481477</v>
      </c>
    </row>
    <row r="24" spans="1:9" s="1" customFormat="1" ht="15" customHeight="1">
      <c r="A24" s="20">
        <v>21</v>
      </c>
      <c r="B24" s="42" t="s">
        <v>60</v>
      </c>
      <c r="C24" s="44"/>
      <c r="D24" s="7" t="s">
        <v>19</v>
      </c>
      <c r="E24" s="40" t="s">
        <v>39</v>
      </c>
      <c r="F24" s="25">
        <v>0.02546296296296296</v>
      </c>
      <c r="G24" s="7" t="str">
        <f t="shared" si="0"/>
        <v>3.40/km</v>
      </c>
      <c r="H24" s="10">
        <f t="shared" si="1"/>
        <v>0.0028703703703703703</v>
      </c>
      <c r="I24" s="10">
        <f t="shared" si="2"/>
        <v>0.002187500000000002</v>
      </c>
    </row>
    <row r="25" spans="1:9" s="1" customFormat="1" ht="15" customHeight="1">
      <c r="A25" s="20">
        <v>22</v>
      </c>
      <c r="B25" s="42" t="s">
        <v>61</v>
      </c>
      <c r="C25" s="44"/>
      <c r="D25" s="7" t="s">
        <v>24</v>
      </c>
      <c r="E25" s="40" t="s">
        <v>62</v>
      </c>
      <c r="F25" s="25">
        <v>0.02550925925925926</v>
      </c>
      <c r="G25" s="7" t="str">
        <f t="shared" si="0"/>
        <v>3.40/km</v>
      </c>
      <c r="H25" s="10">
        <f t="shared" si="1"/>
        <v>0.002916666666666668</v>
      </c>
      <c r="I25" s="10">
        <f t="shared" si="2"/>
        <v>0</v>
      </c>
    </row>
    <row r="26" spans="1:9" s="1" customFormat="1" ht="15" customHeight="1">
      <c r="A26" s="20">
        <v>23</v>
      </c>
      <c r="B26" s="42" t="s">
        <v>63</v>
      </c>
      <c r="C26" s="44"/>
      <c r="D26" s="7" t="s">
        <v>22</v>
      </c>
      <c r="E26" s="40" t="s">
        <v>54</v>
      </c>
      <c r="F26" s="25">
        <v>0.025520833333333336</v>
      </c>
      <c r="G26" s="7" t="str">
        <f t="shared" si="0"/>
        <v>3.41/km</v>
      </c>
      <c r="H26" s="10">
        <f t="shared" si="1"/>
        <v>0.002928240740740745</v>
      </c>
      <c r="I26" s="10">
        <f t="shared" si="2"/>
        <v>0.002928240740740745</v>
      </c>
    </row>
    <row r="27" spans="1:9" s="2" customFormat="1" ht="15" customHeight="1">
      <c r="A27" s="20">
        <v>24</v>
      </c>
      <c r="B27" s="42" t="s">
        <v>64</v>
      </c>
      <c r="C27" s="44"/>
      <c r="D27" s="7" t="s">
        <v>21</v>
      </c>
      <c r="E27" s="40" t="s">
        <v>37</v>
      </c>
      <c r="F27" s="25">
        <v>0.0256712962962963</v>
      </c>
      <c r="G27" s="7" t="str">
        <f t="shared" si="0"/>
        <v>3.42/km</v>
      </c>
      <c r="H27" s="10">
        <f t="shared" si="1"/>
        <v>0.0030787037037037085</v>
      </c>
      <c r="I27" s="10">
        <f t="shared" si="2"/>
        <v>0.0013078703703703724</v>
      </c>
    </row>
    <row r="28" spans="1:9" s="1" customFormat="1" ht="15" customHeight="1">
      <c r="A28" s="20">
        <v>25</v>
      </c>
      <c r="B28" s="42" t="s">
        <v>65</v>
      </c>
      <c r="C28" s="44"/>
      <c r="D28" s="7" t="s">
        <v>24</v>
      </c>
      <c r="E28" s="40" t="s">
        <v>16</v>
      </c>
      <c r="F28" s="25">
        <v>0.02568287037037037</v>
      </c>
      <c r="G28" s="7" t="str">
        <f t="shared" si="0"/>
        <v>3.42/km</v>
      </c>
      <c r="H28" s="10">
        <f t="shared" si="1"/>
        <v>0.0030902777777777786</v>
      </c>
      <c r="I28" s="10">
        <f t="shared" si="2"/>
        <v>0.0001736111111111105</v>
      </c>
    </row>
    <row r="29" spans="1:9" s="1" customFormat="1" ht="15" customHeight="1">
      <c r="A29" s="20">
        <v>26</v>
      </c>
      <c r="B29" s="42" t="s">
        <v>66</v>
      </c>
      <c r="C29" s="44"/>
      <c r="D29" s="7" t="s">
        <v>20</v>
      </c>
      <c r="E29" s="40" t="s">
        <v>67</v>
      </c>
      <c r="F29" s="25">
        <v>0.025775462962962962</v>
      </c>
      <c r="G29" s="7" t="str">
        <f t="shared" si="0"/>
        <v>3.43/km</v>
      </c>
      <c r="H29" s="10">
        <f>F29-$F$4</f>
        <v>0.0031828703703703706</v>
      </c>
      <c r="I29" s="10">
        <f t="shared" si="2"/>
        <v>0</v>
      </c>
    </row>
    <row r="30" spans="1:9" s="1" customFormat="1" ht="15" customHeight="1">
      <c r="A30" s="20">
        <v>27</v>
      </c>
      <c r="B30" s="42" t="s">
        <v>68</v>
      </c>
      <c r="C30" s="44"/>
      <c r="D30" s="7" t="s">
        <v>21</v>
      </c>
      <c r="E30" s="40" t="s">
        <v>33</v>
      </c>
      <c r="F30" s="25">
        <v>0.025995370370370367</v>
      </c>
      <c r="G30" s="7" t="str">
        <f t="shared" si="0"/>
        <v>3.45/km</v>
      </c>
      <c r="H30" s="10">
        <f>F30-$F$4</f>
        <v>0.0034027777777777754</v>
      </c>
      <c r="I30" s="10">
        <f t="shared" si="2"/>
        <v>0.0016319444444444393</v>
      </c>
    </row>
    <row r="31" spans="1:9" s="1" customFormat="1" ht="15" customHeight="1">
      <c r="A31" s="20">
        <v>28</v>
      </c>
      <c r="B31" s="42" t="s">
        <v>69</v>
      </c>
      <c r="C31" s="44"/>
      <c r="D31" s="7" t="s">
        <v>22</v>
      </c>
      <c r="E31" s="40" t="s">
        <v>39</v>
      </c>
      <c r="F31" s="25">
        <v>0.026180555555555558</v>
      </c>
      <c r="G31" s="7" t="str">
        <f t="shared" si="0"/>
        <v>3.46/km</v>
      </c>
      <c r="H31" s="10">
        <f>F31-$F$4</f>
        <v>0.0035879629629629664</v>
      </c>
      <c r="I31" s="10">
        <f t="shared" si="2"/>
        <v>0.0035879629629629664</v>
      </c>
    </row>
    <row r="32" spans="1:9" s="1" customFormat="1" ht="15" customHeight="1">
      <c r="A32" s="20">
        <v>29</v>
      </c>
      <c r="B32" s="42" t="s">
        <v>70</v>
      </c>
      <c r="C32" s="44"/>
      <c r="D32" s="7" t="s">
        <v>21</v>
      </c>
      <c r="E32" s="40" t="s">
        <v>71</v>
      </c>
      <c r="F32" s="25">
        <v>0.02619212962962963</v>
      </c>
      <c r="G32" s="7" t="str">
        <f t="shared" si="0"/>
        <v>3.46/km</v>
      </c>
      <c r="H32" s="10">
        <f>F32-$F$4</f>
        <v>0.00359953703703704</v>
      </c>
      <c r="I32" s="10">
        <f t="shared" si="2"/>
        <v>0.001828703703703704</v>
      </c>
    </row>
    <row r="33" spans="1:9" s="1" customFormat="1" ht="15" customHeight="1">
      <c r="A33" s="20">
        <v>30</v>
      </c>
      <c r="B33" s="42" t="s">
        <v>72</v>
      </c>
      <c r="C33" s="44"/>
      <c r="D33" s="7" t="s">
        <v>20</v>
      </c>
      <c r="E33" s="40" t="s">
        <v>16</v>
      </c>
      <c r="F33" s="25">
        <v>0.026226851851851852</v>
      </c>
      <c r="G33" s="7" t="str">
        <f t="shared" si="0"/>
        <v>3.47/km</v>
      </c>
      <c r="H33" s="10">
        <f>F33-$F$4</f>
        <v>0.0036342592592592607</v>
      </c>
      <c r="I33" s="10">
        <f t="shared" si="2"/>
        <v>0.00045138888888889006</v>
      </c>
    </row>
    <row r="34" spans="1:9" s="1" customFormat="1" ht="15" customHeight="1">
      <c r="A34" s="20">
        <v>31</v>
      </c>
      <c r="B34" s="42" t="s">
        <v>73</v>
      </c>
      <c r="C34" s="44"/>
      <c r="D34" s="7" t="s">
        <v>21</v>
      </c>
      <c r="E34" s="40" t="s">
        <v>37</v>
      </c>
      <c r="F34" s="25">
        <v>0.026238425925925925</v>
      </c>
      <c r="G34" s="7" t="str">
        <f t="shared" si="0"/>
        <v>3.47/km</v>
      </c>
      <c r="H34" s="10">
        <f aca="true" t="shared" si="3" ref="H34:H83">F34-$F$4</f>
        <v>0.0036458333333333343</v>
      </c>
      <c r="I34" s="10">
        <f t="shared" si="2"/>
        <v>0.0018749999999999982</v>
      </c>
    </row>
    <row r="35" spans="1:9" ht="15" customHeight="1">
      <c r="A35" s="20">
        <v>32</v>
      </c>
      <c r="B35" s="42" t="s">
        <v>74</v>
      </c>
      <c r="C35" s="44"/>
      <c r="D35" s="7" t="s">
        <v>20</v>
      </c>
      <c r="E35" s="40" t="s">
        <v>75</v>
      </c>
      <c r="F35" s="25">
        <v>0.026273148148148153</v>
      </c>
      <c r="G35" s="7" t="str">
        <f t="shared" si="0"/>
        <v>3.47/km</v>
      </c>
      <c r="H35" s="10">
        <f t="shared" si="3"/>
        <v>0.003680555555555562</v>
      </c>
      <c r="I35" s="10">
        <f t="shared" si="2"/>
        <v>0.0004976851851851913</v>
      </c>
    </row>
    <row r="36" spans="1:9" ht="15" customHeight="1">
      <c r="A36" s="20">
        <v>33</v>
      </c>
      <c r="B36" s="42" t="s">
        <v>76</v>
      </c>
      <c r="C36" s="44"/>
      <c r="D36" s="7" t="s">
        <v>24</v>
      </c>
      <c r="E36" s="40" t="s">
        <v>77</v>
      </c>
      <c r="F36" s="25">
        <v>0.026354166666666668</v>
      </c>
      <c r="G36" s="7" t="str">
        <f t="shared" si="0"/>
        <v>3.48/km</v>
      </c>
      <c r="H36" s="10">
        <f t="shared" si="3"/>
        <v>0.003761574074074077</v>
      </c>
      <c r="I36" s="10">
        <f aca="true" t="shared" si="4" ref="I36:I67">F36-INDEX($F$4:$F$255,MATCH(D36,$D$4:$D$255,0))</f>
        <v>0.0008449074074074088</v>
      </c>
    </row>
    <row r="37" spans="1:9" ht="15" customHeight="1">
      <c r="A37" s="20">
        <v>34</v>
      </c>
      <c r="B37" s="42" t="s">
        <v>78</v>
      </c>
      <c r="C37" s="44"/>
      <c r="D37" s="7" t="s">
        <v>24</v>
      </c>
      <c r="E37" s="40" t="s">
        <v>79</v>
      </c>
      <c r="F37" s="25">
        <v>0.026354166666666668</v>
      </c>
      <c r="G37" s="7" t="str">
        <f t="shared" si="0"/>
        <v>3.48/km</v>
      </c>
      <c r="H37" s="10">
        <f t="shared" si="3"/>
        <v>0.003761574074074077</v>
      </c>
      <c r="I37" s="10">
        <f t="shared" si="4"/>
        <v>0.0008449074074074088</v>
      </c>
    </row>
    <row r="38" spans="1:9" ht="15" customHeight="1">
      <c r="A38" s="20">
        <v>35</v>
      </c>
      <c r="B38" s="42" t="s">
        <v>80</v>
      </c>
      <c r="C38" s="44"/>
      <c r="D38" s="7" t="s">
        <v>20</v>
      </c>
      <c r="E38" s="40" t="s">
        <v>16</v>
      </c>
      <c r="F38" s="25">
        <v>0.02642361111111111</v>
      </c>
      <c r="G38" s="7" t="str">
        <f t="shared" si="0"/>
        <v>3.48/km</v>
      </c>
      <c r="H38" s="10">
        <f t="shared" si="3"/>
        <v>0.0038310185185185183</v>
      </c>
      <c r="I38" s="10">
        <f t="shared" si="4"/>
        <v>0.0006481481481481477</v>
      </c>
    </row>
    <row r="39" spans="1:9" ht="15" customHeight="1">
      <c r="A39" s="20">
        <v>36</v>
      </c>
      <c r="B39" s="42" t="s">
        <v>81</v>
      </c>
      <c r="C39" s="44"/>
      <c r="D39" s="7" t="s">
        <v>21</v>
      </c>
      <c r="E39" s="40" t="s">
        <v>16</v>
      </c>
      <c r="F39" s="25">
        <v>0.026504629629629628</v>
      </c>
      <c r="G39" s="7" t="str">
        <f t="shared" si="0"/>
        <v>3.49/km</v>
      </c>
      <c r="H39" s="10">
        <f t="shared" si="3"/>
        <v>0.003912037037037037</v>
      </c>
      <c r="I39" s="10">
        <f t="shared" si="4"/>
        <v>0.0021412037037037007</v>
      </c>
    </row>
    <row r="40" spans="1:9" ht="15" customHeight="1">
      <c r="A40" s="20">
        <v>37</v>
      </c>
      <c r="B40" s="42" t="s">
        <v>82</v>
      </c>
      <c r="C40" s="44"/>
      <c r="D40" s="7" t="s">
        <v>21</v>
      </c>
      <c r="E40" s="40" t="s">
        <v>16</v>
      </c>
      <c r="F40" s="25">
        <v>0.026504629629629628</v>
      </c>
      <c r="G40" s="7" t="str">
        <f t="shared" si="0"/>
        <v>3.49/km</v>
      </c>
      <c r="H40" s="10">
        <f t="shared" si="3"/>
        <v>0.003912037037037037</v>
      </c>
      <c r="I40" s="10">
        <f t="shared" si="4"/>
        <v>0.0021412037037037007</v>
      </c>
    </row>
    <row r="41" spans="1:9" ht="15" customHeight="1">
      <c r="A41" s="20">
        <v>38</v>
      </c>
      <c r="B41" s="42" t="s">
        <v>83</v>
      </c>
      <c r="C41" s="44"/>
      <c r="D41" s="7" t="s">
        <v>21</v>
      </c>
      <c r="E41" s="40" t="s">
        <v>48</v>
      </c>
      <c r="F41" s="25">
        <v>0.026516203703703698</v>
      </c>
      <c r="G41" s="7" t="str">
        <f t="shared" si="0"/>
        <v>3.49/km</v>
      </c>
      <c r="H41" s="10">
        <f t="shared" si="3"/>
        <v>0.003923611111111107</v>
      </c>
      <c r="I41" s="10">
        <f t="shared" si="4"/>
        <v>0.002152777777777771</v>
      </c>
    </row>
    <row r="42" spans="1:9" ht="15" customHeight="1">
      <c r="A42" s="27">
        <v>39</v>
      </c>
      <c r="B42" s="48" t="s">
        <v>84</v>
      </c>
      <c r="C42" s="49"/>
      <c r="D42" s="28" t="s">
        <v>22</v>
      </c>
      <c r="E42" s="50" t="s">
        <v>14</v>
      </c>
      <c r="F42" s="29">
        <v>0.026550925925925926</v>
      </c>
      <c r="G42" s="28" t="str">
        <f t="shared" si="0"/>
        <v>3.49/km</v>
      </c>
      <c r="H42" s="30">
        <f t="shared" si="3"/>
        <v>0.0039583333333333345</v>
      </c>
      <c r="I42" s="30">
        <f t="shared" si="4"/>
        <v>0.0039583333333333345</v>
      </c>
    </row>
    <row r="43" spans="1:9" ht="15" customHeight="1">
      <c r="A43" s="20">
        <v>40</v>
      </c>
      <c r="B43" s="42" t="s">
        <v>85</v>
      </c>
      <c r="C43" s="44"/>
      <c r="D43" s="7" t="s">
        <v>22</v>
      </c>
      <c r="E43" s="40" t="s">
        <v>86</v>
      </c>
      <c r="F43" s="25">
        <v>0.026620370370370374</v>
      </c>
      <c r="G43" s="7" t="str">
        <f t="shared" si="0"/>
        <v>3.50/km</v>
      </c>
      <c r="H43" s="10">
        <f t="shared" si="3"/>
        <v>0.004027777777777783</v>
      </c>
      <c r="I43" s="10">
        <f t="shared" si="4"/>
        <v>0.004027777777777783</v>
      </c>
    </row>
    <row r="44" spans="1:9" ht="15" customHeight="1">
      <c r="A44" s="20">
        <v>41</v>
      </c>
      <c r="B44" s="42" t="s">
        <v>87</v>
      </c>
      <c r="C44" s="44"/>
      <c r="D44" s="7" t="s">
        <v>24</v>
      </c>
      <c r="E44" s="40" t="s">
        <v>75</v>
      </c>
      <c r="F44" s="25">
        <v>0.02664351851851852</v>
      </c>
      <c r="G44" s="7" t="str">
        <f t="shared" si="0"/>
        <v>3.50/km</v>
      </c>
      <c r="H44" s="10">
        <f t="shared" si="3"/>
        <v>0.00405092592592593</v>
      </c>
      <c r="I44" s="10">
        <f t="shared" si="4"/>
        <v>0.001134259259259262</v>
      </c>
    </row>
    <row r="45" spans="1:9" ht="15" customHeight="1">
      <c r="A45" s="20">
        <v>42</v>
      </c>
      <c r="B45" s="42" t="s">
        <v>88</v>
      </c>
      <c r="C45" s="44"/>
      <c r="D45" s="7" t="s">
        <v>22</v>
      </c>
      <c r="E45" s="40" t="s">
        <v>89</v>
      </c>
      <c r="F45" s="25">
        <v>0.02664351851851852</v>
      </c>
      <c r="G45" s="7" t="str">
        <f t="shared" si="0"/>
        <v>3.50/km</v>
      </c>
      <c r="H45" s="10">
        <f t="shared" si="3"/>
        <v>0.00405092592592593</v>
      </c>
      <c r="I45" s="10">
        <f t="shared" si="4"/>
        <v>0.00405092592592593</v>
      </c>
    </row>
    <row r="46" spans="1:9" ht="15" customHeight="1">
      <c r="A46" s="20">
        <v>43</v>
      </c>
      <c r="B46" s="42" t="s">
        <v>90</v>
      </c>
      <c r="C46" s="44"/>
      <c r="D46" s="7" t="s">
        <v>24</v>
      </c>
      <c r="E46" s="40" t="s">
        <v>37</v>
      </c>
      <c r="F46" s="25">
        <v>0.02665509259259259</v>
      </c>
      <c r="G46" s="7" t="str">
        <f t="shared" si="0"/>
        <v>3.50/km</v>
      </c>
      <c r="H46" s="10">
        <f t="shared" si="3"/>
        <v>0.0040625</v>
      </c>
      <c r="I46" s="10">
        <f t="shared" si="4"/>
        <v>0.001145833333333332</v>
      </c>
    </row>
    <row r="47" spans="1:9" ht="15" customHeight="1">
      <c r="A47" s="20">
        <v>44</v>
      </c>
      <c r="B47" s="42" t="s">
        <v>91</v>
      </c>
      <c r="C47" s="44"/>
      <c r="D47" s="7" t="s">
        <v>20</v>
      </c>
      <c r="E47" s="40" t="s">
        <v>37</v>
      </c>
      <c r="F47" s="25">
        <v>0.02681712962962963</v>
      </c>
      <c r="G47" s="7" t="str">
        <f t="shared" si="0"/>
        <v>3.52/km</v>
      </c>
      <c r="H47" s="10">
        <f t="shared" si="3"/>
        <v>0.0042245370370370405</v>
      </c>
      <c r="I47" s="10">
        <f t="shared" si="4"/>
        <v>0.00104166666666667</v>
      </c>
    </row>
    <row r="48" spans="1:9" ht="15" customHeight="1">
      <c r="A48" s="20">
        <v>45</v>
      </c>
      <c r="B48" s="42" t="s">
        <v>92</v>
      </c>
      <c r="C48" s="44"/>
      <c r="D48" s="7" t="s">
        <v>20</v>
      </c>
      <c r="E48" s="40" t="s">
        <v>93</v>
      </c>
      <c r="F48" s="25">
        <v>0.02684027777777778</v>
      </c>
      <c r="G48" s="7" t="str">
        <f t="shared" si="0"/>
        <v>3.52/km</v>
      </c>
      <c r="H48" s="10">
        <f t="shared" si="3"/>
        <v>0.004247685185185188</v>
      </c>
      <c r="I48" s="10">
        <f t="shared" si="4"/>
        <v>0.001064814814814817</v>
      </c>
    </row>
    <row r="49" spans="1:9" ht="15" customHeight="1">
      <c r="A49" s="20">
        <v>46</v>
      </c>
      <c r="B49" s="42" t="s">
        <v>94</v>
      </c>
      <c r="C49" s="44"/>
      <c r="D49" s="7" t="s">
        <v>21</v>
      </c>
      <c r="E49" s="40" t="s">
        <v>95</v>
      </c>
      <c r="F49" s="25">
        <v>0.02685185185185185</v>
      </c>
      <c r="G49" s="7" t="str">
        <f t="shared" si="0"/>
        <v>3.52/km</v>
      </c>
      <c r="H49" s="10">
        <f t="shared" si="3"/>
        <v>0.004259259259259258</v>
      </c>
      <c r="I49" s="10">
        <f t="shared" si="4"/>
        <v>0.0024884259259259217</v>
      </c>
    </row>
    <row r="50" spans="1:9" ht="15" customHeight="1">
      <c r="A50" s="20">
        <v>47</v>
      </c>
      <c r="B50" s="42" t="s">
        <v>96</v>
      </c>
      <c r="C50" s="44"/>
      <c r="D50" s="7" t="s">
        <v>21</v>
      </c>
      <c r="E50" s="40" t="s">
        <v>37</v>
      </c>
      <c r="F50" s="25">
        <v>0.027037037037037037</v>
      </c>
      <c r="G50" s="7" t="str">
        <f t="shared" si="0"/>
        <v>3.54/km</v>
      </c>
      <c r="H50" s="10">
        <f t="shared" si="3"/>
        <v>0.004444444444444445</v>
      </c>
      <c r="I50" s="10">
        <f t="shared" si="4"/>
        <v>0.0026736111111111092</v>
      </c>
    </row>
    <row r="51" spans="1:9" ht="15" customHeight="1">
      <c r="A51" s="20">
        <v>48</v>
      </c>
      <c r="B51" s="42" t="s">
        <v>97</v>
      </c>
      <c r="C51" s="44"/>
      <c r="D51" s="7" t="s">
        <v>24</v>
      </c>
      <c r="E51" s="40" t="s">
        <v>98</v>
      </c>
      <c r="F51" s="25">
        <v>0.0271875</v>
      </c>
      <c r="G51" s="7" t="str">
        <f t="shared" si="0"/>
        <v>3.55/km</v>
      </c>
      <c r="H51" s="10">
        <f t="shared" si="3"/>
        <v>0.004594907407407409</v>
      </c>
      <c r="I51" s="10">
        <f t="shared" si="4"/>
        <v>0.0016782407407407406</v>
      </c>
    </row>
    <row r="52" spans="1:9" ht="15" customHeight="1">
      <c r="A52" s="20">
        <v>49</v>
      </c>
      <c r="B52" s="42" t="s">
        <v>99</v>
      </c>
      <c r="C52" s="44"/>
      <c r="D52" s="7" t="s">
        <v>21</v>
      </c>
      <c r="E52" s="40" t="s">
        <v>54</v>
      </c>
      <c r="F52" s="25">
        <v>0.027384259259259257</v>
      </c>
      <c r="G52" s="7" t="str">
        <f t="shared" si="0"/>
        <v>3.57/km</v>
      </c>
      <c r="H52" s="10">
        <f t="shared" si="3"/>
        <v>0.004791666666666666</v>
      </c>
      <c r="I52" s="10">
        <f t="shared" si="4"/>
        <v>0.0030208333333333302</v>
      </c>
    </row>
    <row r="53" spans="1:9" ht="15" customHeight="1">
      <c r="A53" s="20">
        <v>50</v>
      </c>
      <c r="B53" s="42" t="s">
        <v>100</v>
      </c>
      <c r="C53" s="44"/>
      <c r="D53" s="7" t="s">
        <v>21</v>
      </c>
      <c r="E53" s="40" t="s">
        <v>98</v>
      </c>
      <c r="F53" s="25">
        <v>0.027407407407407408</v>
      </c>
      <c r="G53" s="7" t="str">
        <f t="shared" si="0"/>
        <v>3.57/km</v>
      </c>
      <c r="H53" s="10">
        <f t="shared" si="3"/>
        <v>0.004814814814814817</v>
      </c>
      <c r="I53" s="10">
        <f t="shared" si="4"/>
        <v>0.003043981481481481</v>
      </c>
    </row>
    <row r="54" spans="1:9" ht="15" customHeight="1">
      <c r="A54" s="20">
        <v>51</v>
      </c>
      <c r="B54" s="42" t="s">
        <v>101</v>
      </c>
      <c r="C54" s="44"/>
      <c r="D54" s="7" t="s">
        <v>24</v>
      </c>
      <c r="E54" s="40" t="s">
        <v>102</v>
      </c>
      <c r="F54" s="25">
        <v>0.027511574074074074</v>
      </c>
      <c r="G54" s="7" t="str">
        <f t="shared" si="0"/>
        <v>3.58/km</v>
      </c>
      <c r="H54" s="10">
        <f t="shared" si="3"/>
        <v>0.0049189814814814825</v>
      </c>
      <c r="I54" s="10">
        <f t="shared" si="4"/>
        <v>0.0020023148148148144</v>
      </c>
    </row>
    <row r="55" spans="1:9" ht="15" customHeight="1">
      <c r="A55" s="20">
        <v>52</v>
      </c>
      <c r="B55" s="42" t="s">
        <v>103</v>
      </c>
      <c r="C55" s="44"/>
      <c r="D55" s="7" t="s">
        <v>19</v>
      </c>
      <c r="E55" s="40" t="s">
        <v>104</v>
      </c>
      <c r="F55" s="25">
        <v>0.027546296296296294</v>
      </c>
      <c r="G55" s="7" t="str">
        <f t="shared" si="0"/>
        <v>3.58/km</v>
      </c>
      <c r="H55" s="10">
        <f t="shared" si="3"/>
        <v>0.004953703703703703</v>
      </c>
      <c r="I55" s="10">
        <f t="shared" si="4"/>
        <v>0.004270833333333335</v>
      </c>
    </row>
    <row r="56" spans="1:9" ht="15" customHeight="1">
      <c r="A56" s="20">
        <v>53</v>
      </c>
      <c r="B56" s="42" t="s">
        <v>105</v>
      </c>
      <c r="C56" s="44"/>
      <c r="D56" s="7" t="s">
        <v>20</v>
      </c>
      <c r="E56" s="40" t="s">
        <v>45</v>
      </c>
      <c r="F56" s="25">
        <v>0.027627314814814813</v>
      </c>
      <c r="G56" s="7" t="str">
        <f t="shared" si="0"/>
        <v>3.59/km</v>
      </c>
      <c r="H56" s="10">
        <f t="shared" si="3"/>
        <v>0.005034722222222222</v>
      </c>
      <c r="I56" s="10">
        <f t="shared" si="4"/>
        <v>0.001851851851851851</v>
      </c>
    </row>
    <row r="57" spans="1:9" ht="15" customHeight="1">
      <c r="A57" s="20">
        <v>54</v>
      </c>
      <c r="B57" s="42" t="s">
        <v>106</v>
      </c>
      <c r="C57" s="44"/>
      <c r="D57" s="7" t="s">
        <v>21</v>
      </c>
      <c r="E57" s="40" t="s">
        <v>45</v>
      </c>
      <c r="F57" s="25">
        <v>0.027627314814814813</v>
      </c>
      <c r="G57" s="7" t="str">
        <f t="shared" si="0"/>
        <v>3.59/km</v>
      </c>
      <c r="H57" s="10">
        <f t="shared" si="3"/>
        <v>0.005034722222222222</v>
      </c>
      <c r="I57" s="10">
        <f t="shared" si="4"/>
        <v>0.0032638888888888856</v>
      </c>
    </row>
    <row r="58" spans="1:9" ht="15" customHeight="1">
      <c r="A58" s="20">
        <v>55</v>
      </c>
      <c r="B58" s="42" t="s">
        <v>107</v>
      </c>
      <c r="C58" s="44"/>
      <c r="D58" s="7" t="s">
        <v>24</v>
      </c>
      <c r="E58" s="40" t="s">
        <v>108</v>
      </c>
      <c r="F58" s="25">
        <v>0.02770833333333333</v>
      </c>
      <c r="G58" s="7" t="str">
        <f t="shared" si="0"/>
        <v>3.59/km</v>
      </c>
      <c r="H58" s="10">
        <f t="shared" si="3"/>
        <v>0.00511574074074074</v>
      </c>
      <c r="I58" s="10">
        <f t="shared" si="4"/>
        <v>0.002199074074074072</v>
      </c>
    </row>
    <row r="59" spans="1:9" ht="15" customHeight="1">
      <c r="A59" s="20">
        <v>56</v>
      </c>
      <c r="B59" s="42" t="s">
        <v>109</v>
      </c>
      <c r="C59" s="44"/>
      <c r="D59" s="7" t="s">
        <v>22</v>
      </c>
      <c r="E59" s="40" t="s">
        <v>43</v>
      </c>
      <c r="F59" s="25">
        <v>0.028182870370370372</v>
      </c>
      <c r="G59" s="7" t="str">
        <f t="shared" si="0"/>
        <v>4.04/km</v>
      </c>
      <c r="H59" s="10">
        <f t="shared" si="3"/>
        <v>0.005590277777777781</v>
      </c>
      <c r="I59" s="10">
        <f t="shared" si="4"/>
        <v>0.005590277777777781</v>
      </c>
    </row>
    <row r="60" spans="1:9" ht="15" customHeight="1">
      <c r="A60" s="20">
        <v>57</v>
      </c>
      <c r="B60" s="42" t="s">
        <v>110</v>
      </c>
      <c r="C60" s="44"/>
      <c r="D60" s="7" t="s">
        <v>20</v>
      </c>
      <c r="E60" s="40" t="s">
        <v>16</v>
      </c>
      <c r="F60" s="25">
        <v>0.028333333333333332</v>
      </c>
      <c r="G60" s="7" t="str">
        <f t="shared" si="0"/>
        <v>4.05/km</v>
      </c>
      <c r="H60" s="10">
        <f t="shared" si="3"/>
        <v>0.005740740740740741</v>
      </c>
      <c r="I60" s="10">
        <f t="shared" si="4"/>
        <v>0.00255787037037037</v>
      </c>
    </row>
    <row r="61" spans="1:9" ht="15" customHeight="1">
      <c r="A61" s="20">
        <v>58</v>
      </c>
      <c r="B61" s="42" t="s">
        <v>111</v>
      </c>
      <c r="C61" s="44"/>
      <c r="D61" s="7" t="s">
        <v>22</v>
      </c>
      <c r="E61" s="40" t="s">
        <v>16</v>
      </c>
      <c r="F61" s="25">
        <v>0.028483796296296295</v>
      </c>
      <c r="G61" s="7" t="str">
        <f t="shared" si="0"/>
        <v>4.06/km</v>
      </c>
      <c r="H61" s="10">
        <f t="shared" si="3"/>
        <v>0.005891203703703704</v>
      </c>
      <c r="I61" s="10">
        <f t="shared" si="4"/>
        <v>0.005891203703703704</v>
      </c>
    </row>
    <row r="62" spans="1:9" ht="15" customHeight="1">
      <c r="A62" s="27">
        <v>59</v>
      </c>
      <c r="B62" s="48" t="s">
        <v>112</v>
      </c>
      <c r="C62" s="49"/>
      <c r="D62" s="28" t="s">
        <v>21</v>
      </c>
      <c r="E62" s="50" t="s">
        <v>14</v>
      </c>
      <c r="F62" s="29">
        <v>0.028530092592592593</v>
      </c>
      <c r="G62" s="28" t="str">
        <f t="shared" si="0"/>
        <v>4.07/km</v>
      </c>
      <c r="H62" s="30">
        <f t="shared" si="3"/>
        <v>0.005937500000000002</v>
      </c>
      <c r="I62" s="30">
        <f t="shared" si="4"/>
        <v>0.004166666666666666</v>
      </c>
    </row>
    <row r="63" spans="1:9" ht="15" customHeight="1">
      <c r="A63" s="20">
        <v>60</v>
      </c>
      <c r="B63" s="42" t="s">
        <v>113</v>
      </c>
      <c r="C63" s="44"/>
      <c r="D63" s="7" t="s">
        <v>20</v>
      </c>
      <c r="E63" s="40" t="s">
        <v>37</v>
      </c>
      <c r="F63" s="25">
        <v>0.02854166666666667</v>
      </c>
      <c r="G63" s="7" t="str">
        <f t="shared" si="0"/>
        <v>4.07/km</v>
      </c>
      <c r="H63" s="10">
        <f t="shared" si="3"/>
        <v>0.005949074074074079</v>
      </c>
      <c r="I63" s="10">
        <f t="shared" si="4"/>
        <v>0.002766203703703708</v>
      </c>
    </row>
    <row r="64" spans="1:9" ht="15" customHeight="1">
      <c r="A64" s="20">
        <v>61</v>
      </c>
      <c r="B64" s="42" t="s">
        <v>114</v>
      </c>
      <c r="C64" s="44"/>
      <c r="D64" s="7" t="s">
        <v>21</v>
      </c>
      <c r="E64" s="40" t="s">
        <v>75</v>
      </c>
      <c r="F64" s="25">
        <v>0.028564814814814817</v>
      </c>
      <c r="G64" s="7" t="str">
        <f t="shared" si="0"/>
        <v>4.07/km</v>
      </c>
      <c r="H64" s="10">
        <f t="shared" si="3"/>
        <v>0.005972222222222226</v>
      </c>
      <c r="I64" s="10">
        <f t="shared" si="4"/>
        <v>0.00420138888888889</v>
      </c>
    </row>
    <row r="65" spans="1:9" ht="15" customHeight="1">
      <c r="A65" s="20">
        <v>62</v>
      </c>
      <c r="B65" s="42" t="s">
        <v>115</v>
      </c>
      <c r="C65" s="44"/>
      <c r="D65" s="7" t="s">
        <v>22</v>
      </c>
      <c r="E65" s="40" t="s">
        <v>17</v>
      </c>
      <c r="F65" s="25">
        <v>0.028611111111111115</v>
      </c>
      <c r="G65" s="7" t="str">
        <f t="shared" si="0"/>
        <v>4.07/km</v>
      </c>
      <c r="H65" s="10">
        <f t="shared" si="3"/>
        <v>0.006018518518518524</v>
      </c>
      <c r="I65" s="10">
        <f t="shared" si="4"/>
        <v>0.006018518518518524</v>
      </c>
    </row>
    <row r="66" spans="1:9" ht="15" customHeight="1">
      <c r="A66" s="20">
        <v>63</v>
      </c>
      <c r="B66" s="42" t="s">
        <v>116</v>
      </c>
      <c r="C66" s="44"/>
      <c r="D66" s="7" t="s">
        <v>15</v>
      </c>
      <c r="E66" s="40" t="s">
        <v>117</v>
      </c>
      <c r="F66" s="25">
        <v>0.028611111111111115</v>
      </c>
      <c r="G66" s="7" t="str">
        <f t="shared" si="0"/>
        <v>4.07/km</v>
      </c>
      <c r="H66" s="10">
        <f t="shared" si="3"/>
        <v>0.006018518518518524</v>
      </c>
      <c r="I66" s="10">
        <f t="shared" si="4"/>
        <v>0.004108796296296301</v>
      </c>
    </row>
    <row r="67" spans="1:9" ht="15" customHeight="1">
      <c r="A67" s="20">
        <v>64</v>
      </c>
      <c r="B67" s="42" t="s">
        <v>118</v>
      </c>
      <c r="C67" s="44"/>
      <c r="D67" s="7" t="s">
        <v>24</v>
      </c>
      <c r="E67" s="40" t="s">
        <v>119</v>
      </c>
      <c r="F67" s="25">
        <v>0.028680555555555553</v>
      </c>
      <c r="G67" s="7" t="str">
        <f t="shared" si="0"/>
        <v>4.08/km</v>
      </c>
      <c r="H67" s="10">
        <f t="shared" si="3"/>
        <v>0.006087962962962962</v>
      </c>
      <c r="I67" s="10">
        <f t="shared" si="4"/>
        <v>0.0031712962962962936</v>
      </c>
    </row>
    <row r="68" spans="1:9" ht="15" customHeight="1">
      <c r="A68" s="20">
        <v>65</v>
      </c>
      <c r="B68" s="42" t="s">
        <v>120</v>
      </c>
      <c r="C68" s="44"/>
      <c r="D68" s="7" t="s">
        <v>20</v>
      </c>
      <c r="E68" s="40" t="s">
        <v>16</v>
      </c>
      <c r="F68" s="25">
        <v>0.02871527777777778</v>
      </c>
      <c r="G68" s="7" t="str">
        <f aca="true" t="shared" si="5" ref="G68:G131">TEXT(INT((HOUR(F68)*3600+MINUTE(F68)*60+SECOND(F68))/$I$2/60),"0")&amp;"."&amp;TEXT(MOD((HOUR(F68)*3600+MINUTE(F68)*60+SECOND(F68))/$I$2,60),"00")&amp;"/km"</f>
        <v>4.08/km</v>
      </c>
      <c r="H68" s="10">
        <f t="shared" si="3"/>
        <v>0.006122685185185189</v>
      </c>
      <c r="I68" s="10">
        <f aca="true" t="shared" si="6" ref="I68:I83">F68-INDEX($F$4:$F$255,MATCH(D68,$D$4:$D$255,0))</f>
        <v>0.0029398148148148187</v>
      </c>
    </row>
    <row r="69" spans="1:9" ht="15" customHeight="1">
      <c r="A69" s="20">
        <v>66</v>
      </c>
      <c r="B69" s="42" t="s">
        <v>121</v>
      </c>
      <c r="C69" s="44"/>
      <c r="D69" s="7" t="s">
        <v>15</v>
      </c>
      <c r="E69" s="40" t="s">
        <v>122</v>
      </c>
      <c r="F69" s="25">
        <v>0.028738425925925928</v>
      </c>
      <c r="G69" s="7" t="str">
        <f t="shared" si="5"/>
        <v>4.08/km</v>
      </c>
      <c r="H69" s="10">
        <f t="shared" si="3"/>
        <v>0.0061458333333333365</v>
      </c>
      <c r="I69" s="10">
        <f t="shared" si="6"/>
        <v>0.004236111111111114</v>
      </c>
    </row>
    <row r="70" spans="1:9" ht="15" customHeight="1">
      <c r="A70" s="20">
        <v>67</v>
      </c>
      <c r="B70" s="42" t="s">
        <v>123</v>
      </c>
      <c r="C70" s="44"/>
      <c r="D70" s="7" t="s">
        <v>22</v>
      </c>
      <c r="E70" s="40" t="s">
        <v>43</v>
      </c>
      <c r="F70" s="25">
        <v>0.02890046296296296</v>
      </c>
      <c r="G70" s="7" t="str">
        <f t="shared" si="5"/>
        <v>4.10/km</v>
      </c>
      <c r="H70" s="10">
        <f t="shared" si="3"/>
        <v>0.00630787037037037</v>
      </c>
      <c r="I70" s="10">
        <f t="shared" si="6"/>
        <v>0.00630787037037037</v>
      </c>
    </row>
    <row r="71" spans="1:9" ht="15" customHeight="1">
      <c r="A71" s="20">
        <v>68</v>
      </c>
      <c r="B71" s="42" t="s">
        <v>124</v>
      </c>
      <c r="C71" s="44"/>
      <c r="D71" s="7" t="s">
        <v>22</v>
      </c>
      <c r="E71" s="40" t="s">
        <v>54</v>
      </c>
      <c r="F71" s="25">
        <v>0.02892361111111111</v>
      </c>
      <c r="G71" s="7" t="str">
        <f t="shared" si="5"/>
        <v>4.10/km</v>
      </c>
      <c r="H71" s="10">
        <f t="shared" si="3"/>
        <v>0.006331018518518517</v>
      </c>
      <c r="I71" s="10">
        <f t="shared" si="6"/>
        <v>0.006331018518518517</v>
      </c>
    </row>
    <row r="72" spans="1:9" ht="15" customHeight="1">
      <c r="A72" s="20">
        <v>69</v>
      </c>
      <c r="B72" s="42" t="s">
        <v>125</v>
      </c>
      <c r="C72" s="44"/>
      <c r="D72" s="7" t="s">
        <v>20</v>
      </c>
      <c r="E72" s="40" t="s">
        <v>37</v>
      </c>
      <c r="F72" s="25">
        <v>0.028969907407407406</v>
      </c>
      <c r="G72" s="7" t="str">
        <f t="shared" si="5"/>
        <v>4.10/km</v>
      </c>
      <c r="H72" s="10">
        <f t="shared" si="3"/>
        <v>0.006377314814814815</v>
      </c>
      <c r="I72" s="10">
        <f t="shared" si="6"/>
        <v>0.003194444444444444</v>
      </c>
    </row>
    <row r="73" spans="1:9" ht="15" customHeight="1">
      <c r="A73" s="20">
        <v>70</v>
      </c>
      <c r="B73" s="42" t="s">
        <v>126</v>
      </c>
      <c r="C73" s="44"/>
      <c r="D73" s="7" t="s">
        <v>19</v>
      </c>
      <c r="E73" s="40" t="s">
        <v>127</v>
      </c>
      <c r="F73" s="25">
        <v>0.028993055555555553</v>
      </c>
      <c r="G73" s="7" t="str">
        <f t="shared" si="5"/>
        <v>4.11/km</v>
      </c>
      <c r="H73" s="10">
        <f t="shared" si="3"/>
        <v>0.006400462962962962</v>
      </c>
      <c r="I73" s="10">
        <f t="shared" si="6"/>
        <v>0.0057175925925925936</v>
      </c>
    </row>
    <row r="74" spans="1:9" ht="15" customHeight="1">
      <c r="A74" s="20">
        <v>71</v>
      </c>
      <c r="B74" s="42" t="s">
        <v>128</v>
      </c>
      <c r="C74" s="44"/>
      <c r="D74" s="7" t="s">
        <v>24</v>
      </c>
      <c r="E74" s="40" t="s">
        <v>16</v>
      </c>
      <c r="F74" s="25">
        <v>0.0290162037037037</v>
      </c>
      <c r="G74" s="7" t="str">
        <f t="shared" si="5"/>
        <v>4.11/km</v>
      </c>
      <c r="H74" s="10">
        <f t="shared" si="3"/>
        <v>0.006423611111111109</v>
      </c>
      <c r="I74" s="10">
        <f t="shared" si="6"/>
        <v>0.003506944444444441</v>
      </c>
    </row>
    <row r="75" spans="1:9" ht="15" customHeight="1">
      <c r="A75" s="20">
        <v>72</v>
      </c>
      <c r="B75" s="42" t="s">
        <v>129</v>
      </c>
      <c r="C75" s="44"/>
      <c r="D75" s="7" t="s">
        <v>24</v>
      </c>
      <c r="E75" s="40" t="s">
        <v>54</v>
      </c>
      <c r="F75" s="25">
        <v>0.0290162037037037</v>
      </c>
      <c r="G75" s="7" t="str">
        <f t="shared" si="5"/>
        <v>4.11/km</v>
      </c>
      <c r="H75" s="10">
        <f t="shared" si="3"/>
        <v>0.006423611111111109</v>
      </c>
      <c r="I75" s="10">
        <f t="shared" si="6"/>
        <v>0.003506944444444441</v>
      </c>
    </row>
    <row r="76" spans="1:9" ht="15" customHeight="1">
      <c r="A76" s="20">
        <v>73</v>
      </c>
      <c r="B76" s="42" t="s">
        <v>130</v>
      </c>
      <c r="C76" s="44"/>
      <c r="D76" s="7" t="s">
        <v>19</v>
      </c>
      <c r="E76" s="40" t="s">
        <v>108</v>
      </c>
      <c r="F76" s="25">
        <v>0.029108796296296296</v>
      </c>
      <c r="G76" s="7" t="str">
        <f t="shared" si="5"/>
        <v>4.12/km</v>
      </c>
      <c r="H76" s="10">
        <f t="shared" si="3"/>
        <v>0.006516203703703705</v>
      </c>
      <c r="I76" s="10">
        <f t="shared" si="6"/>
        <v>0.005833333333333336</v>
      </c>
    </row>
    <row r="77" spans="1:9" ht="15" customHeight="1">
      <c r="A77" s="20">
        <v>74</v>
      </c>
      <c r="B77" s="42" t="s">
        <v>131</v>
      </c>
      <c r="C77" s="44"/>
      <c r="D77" s="7" t="s">
        <v>22</v>
      </c>
      <c r="E77" s="40" t="s">
        <v>17</v>
      </c>
      <c r="F77" s="25">
        <v>0.029155092592592594</v>
      </c>
      <c r="G77" s="7" t="str">
        <f t="shared" si="5"/>
        <v>4.12/km</v>
      </c>
      <c r="H77" s="10">
        <f t="shared" si="3"/>
        <v>0.006562500000000002</v>
      </c>
      <c r="I77" s="10">
        <f t="shared" si="6"/>
        <v>0.006562500000000002</v>
      </c>
    </row>
    <row r="78" spans="1:9" ht="15" customHeight="1">
      <c r="A78" s="20">
        <v>75</v>
      </c>
      <c r="B78" s="42" t="s">
        <v>132</v>
      </c>
      <c r="C78" s="44"/>
      <c r="D78" s="7" t="s">
        <v>24</v>
      </c>
      <c r="E78" s="40" t="s">
        <v>133</v>
      </c>
      <c r="F78" s="25">
        <v>0.02943287037037037</v>
      </c>
      <c r="G78" s="7" t="str">
        <f t="shared" si="5"/>
        <v>4.14/km</v>
      </c>
      <c r="H78" s="10">
        <f t="shared" si="3"/>
        <v>0.0068402777777777785</v>
      </c>
      <c r="I78" s="10">
        <f t="shared" si="6"/>
        <v>0.00392361111111111</v>
      </c>
    </row>
    <row r="79" spans="1:9" ht="15" customHeight="1">
      <c r="A79" s="20">
        <v>76</v>
      </c>
      <c r="B79" s="42" t="s">
        <v>134</v>
      </c>
      <c r="C79" s="44"/>
      <c r="D79" s="7" t="s">
        <v>21</v>
      </c>
      <c r="E79" s="40" t="s">
        <v>135</v>
      </c>
      <c r="F79" s="25">
        <v>0.02960648148148148</v>
      </c>
      <c r="G79" s="7" t="str">
        <f t="shared" si="5"/>
        <v>4.16/km</v>
      </c>
      <c r="H79" s="10">
        <f t="shared" si="3"/>
        <v>0.007013888888888889</v>
      </c>
      <c r="I79" s="10">
        <f t="shared" si="6"/>
        <v>0.005243055555555553</v>
      </c>
    </row>
    <row r="80" spans="1:9" ht="15" customHeight="1">
      <c r="A80" s="20">
        <v>77</v>
      </c>
      <c r="B80" s="42" t="s">
        <v>136</v>
      </c>
      <c r="C80" s="44"/>
      <c r="D80" s="7" t="s">
        <v>24</v>
      </c>
      <c r="E80" s="40" t="s">
        <v>54</v>
      </c>
      <c r="F80" s="25">
        <v>0.029629629629629627</v>
      </c>
      <c r="G80" s="7" t="str">
        <f t="shared" si="5"/>
        <v>4.16/km</v>
      </c>
      <c r="H80" s="10">
        <f t="shared" si="3"/>
        <v>0.007037037037037036</v>
      </c>
      <c r="I80" s="10">
        <f t="shared" si="6"/>
        <v>0.004120370370370368</v>
      </c>
    </row>
    <row r="81" spans="1:9" ht="15" customHeight="1">
      <c r="A81" s="20">
        <v>78</v>
      </c>
      <c r="B81" s="42" t="s">
        <v>137</v>
      </c>
      <c r="C81" s="44"/>
      <c r="D81" s="7" t="s">
        <v>24</v>
      </c>
      <c r="E81" s="40" t="s">
        <v>16</v>
      </c>
      <c r="F81" s="25">
        <v>0.0297337962962963</v>
      </c>
      <c r="G81" s="7" t="str">
        <f t="shared" si="5"/>
        <v>4.17/km</v>
      </c>
      <c r="H81" s="10">
        <f t="shared" si="3"/>
        <v>0.007141203703703709</v>
      </c>
      <c r="I81" s="10">
        <f t="shared" si="6"/>
        <v>0.0042245370370370405</v>
      </c>
    </row>
    <row r="82" spans="1:9" ht="15" customHeight="1">
      <c r="A82" s="20">
        <v>79</v>
      </c>
      <c r="B82" s="42" t="s">
        <v>138</v>
      </c>
      <c r="C82" s="44"/>
      <c r="D82" s="7" t="s">
        <v>21</v>
      </c>
      <c r="E82" s="40" t="s">
        <v>75</v>
      </c>
      <c r="F82" s="25">
        <v>0.02974537037037037</v>
      </c>
      <c r="G82" s="7" t="str">
        <f t="shared" si="5"/>
        <v>4.17/km</v>
      </c>
      <c r="H82" s="10">
        <f t="shared" si="3"/>
        <v>0.007152777777777779</v>
      </c>
      <c r="I82" s="10">
        <f t="shared" si="6"/>
        <v>0.005381944444444443</v>
      </c>
    </row>
    <row r="83" spans="1:9" ht="15" customHeight="1">
      <c r="A83" s="20">
        <v>80</v>
      </c>
      <c r="B83" s="42" t="s">
        <v>139</v>
      </c>
      <c r="C83" s="44"/>
      <c r="D83" s="7" t="s">
        <v>21</v>
      </c>
      <c r="E83" s="40" t="s">
        <v>75</v>
      </c>
      <c r="F83" s="25">
        <v>0.029791666666666664</v>
      </c>
      <c r="G83" s="7" t="str">
        <f t="shared" si="5"/>
        <v>4.17/km</v>
      </c>
      <c r="H83" s="10">
        <f t="shared" si="3"/>
        <v>0.007199074074074073</v>
      </c>
      <c r="I83" s="10">
        <f t="shared" si="6"/>
        <v>0.005428240740740737</v>
      </c>
    </row>
    <row r="84" spans="1:9" ht="15" customHeight="1">
      <c r="A84" s="20">
        <v>81</v>
      </c>
      <c r="B84" s="42" t="s">
        <v>140</v>
      </c>
      <c r="C84" s="44"/>
      <c r="D84" s="7" t="s">
        <v>24</v>
      </c>
      <c r="E84" s="40" t="s">
        <v>75</v>
      </c>
      <c r="F84" s="25">
        <v>0.029791666666666664</v>
      </c>
      <c r="G84" s="7" t="str">
        <f t="shared" si="5"/>
        <v>4.17/km</v>
      </c>
      <c r="H84" s="10">
        <f aca="true" t="shared" si="7" ref="H84:H137">F84-$F$4</f>
        <v>0.007199074074074073</v>
      </c>
      <c r="I84" s="10">
        <f aca="true" t="shared" si="8" ref="I84:I137">F84-INDEX($F$4:$F$255,MATCH(D84,$D$4:$D$255,0))</f>
        <v>0.004282407407407405</v>
      </c>
    </row>
    <row r="85" spans="1:9" ht="15" customHeight="1">
      <c r="A85" s="20">
        <v>82</v>
      </c>
      <c r="B85" s="42" t="s">
        <v>141</v>
      </c>
      <c r="C85" s="44"/>
      <c r="D85" s="7" t="s">
        <v>20</v>
      </c>
      <c r="E85" s="40" t="s">
        <v>142</v>
      </c>
      <c r="F85" s="25">
        <v>0.029837962962962965</v>
      </c>
      <c r="G85" s="7" t="str">
        <f t="shared" si="5"/>
        <v>4.18/km</v>
      </c>
      <c r="H85" s="10">
        <f t="shared" si="7"/>
        <v>0.007245370370370374</v>
      </c>
      <c r="I85" s="10">
        <f t="shared" si="8"/>
        <v>0.004062500000000004</v>
      </c>
    </row>
    <row r="86" spans="1:9" ht="15" customHeight="1">
      <c r="A86" s="20">
        <v>83</v>
      </c>
      <c r="B86" s="42" t="s">
        <v>143</v>
      </c>
      <c r="C86" s="44"/>
      <c r="D86" s="7" t="s">
        <v>21</v>
      </c>
      <c r="E86" s="40" t="s">
        <v>142</v>
      </c>
      <c r="F86" s="25">
        <v>0.029965277777777775</v>
      </c>
      <c r="G86" s="7" t="str">
        <f t="shared" si="5"/>
        <v>4.19/km</v>
      </c>
      <c r="H86" s="10">
        <f t="shared" si="7"/>
        <v>0.0073726851851851835</v>
      </c>
      <c r="I86" s="10">
        <f t="shared" si="8"/>
        <v>0.0056018518518518474</v>
      </c>
    </row>
    <row r="87" spans="1:9" ht="15" customHeight="1">
      <c r="A87" s="20">
        <v>84</v>
      </c>
      <c r="B87" s="42" t="s">
        <v>144</v>
      </c>
      <c r="C87" s="44"/>
      <c r="D87" s="7" t="s">
        <v>24</v>
      </c>
      <c r="E87" s="40" t="s">
        <v>29</v>
      </c>
      <c r="F87" s="25">
        <v>0.03002314814814815</v>
      </c>
      <c r="G87" s="7" t="str">
        <f t="shared" si="5"/>
        <v>4.19/km</v>
      </c>
      <c r="H87" s="10">
        <f t="shared" si="7"/>
        <v>0.007430555555555558</v>
      </c>
      <c r="I87" s="10">
        <f t="shared" si="8"/>
        <v>0.00451388888888889</v>
      </c>
    </row>
    <row r="88" spans="1:9" ht="15" customHeight="1">
      <c r="A88" s="20">
        <v>85</v>
      </c>
      <c r="B88" s="42" t="s">
        <v>145</v>
      </c>
      <c r="C88" s="44"/>
      <c r="D88" s="7" t="s">
        <v>19</v>
      </c>
      <c r="E88" s="40" t="s">
        <v>146</v>
      </c>
      <c r="F88" s="25">
        <v>0.030034722222222223</v>
      </c>
      <c r="G88" s="7" t="str">
        <f t="shared" si="5"/>
        <v>4.20/km</v>
      </c>
      <c r="H88" s="10">
        <f t="shared" si="7"/>
        <v>0.007442129629629632</v>
      </c>
      <c r="I88" s="10">
        <f t="shared" si="8"/>
        <v>0.0067592592592592635</v>
      </c>
    </row>
    <row r="89" spans="1:9" ht="15" customHeight="1">
      <c r="A89" s="20">
        <v>86</v>
      </c>
      <c r="B89" s="42" t="s">
        <v>147</v>
      </c>
      <c r="C89" s="44"/>
      <c r="D89" s="7" t="s">
        <v>21</v>
      </c>
      <c r="E89" s="40" t="s">
        <v>18</v>
      </c>
      <c r="F89" s="25">
        <v>0.03008101851851852</v>
      </c>
      <c r="G89" s="7" t="str">
        <f t="shared" si="5"/>
        <v>4.20/km</v>
      </c>
      <c r="H89" s="10">
        <f t="shared" si="7"/>
        <v>0.00748842592592593</v>
      </c>
      <c r="I89" s="10">
        <f t="shared" si="8"/>
        <v>0.0057175925925925936</v>
      </c>
    </row>
    <row r="90" spans="1:9" ht="15" customHeight="1">
      <c r="A90" s="20">
        <v>87</v>
      </c>
      <c r="B90" s="42" t="s">
        <v>148</v>
      </c>
      <c r="C90" s="44"/>
      <c r="D90" s="7" t="s">
        <v>19</v>
      </c>
      <c r="E90" s="40" t="s">
        <v>16</v>
      </c>
      <c r="F90" s="25">
        <v>0.030219907407407407</v>
      </c>
      <c r="G90" s="7" t="str">
        <f t="shared" si="5"/>
        <v>4.21/km</v>
      </c>
      <c r="H90" s="10">
        <f t="shared" si="7"/>
        <v>0.007627314814814816</v>
      </c>
      <c r="I90" s="10">
        <f t="shared" si="8"/>
        <v>0.0069444444444444475</v>
      </c>
    </row>
    <row r="91" spans="1:9" ht="15" customHeight="1">
      <c r="A91" s="20">
        <v>88</v>
      </c>
      <c r="B91" s="42" t="s">
        <v>149</v>
      </c>
      <c r="C91" s="44"/>
      <c r="D91" s="7" t="s">
        <v>24</v>
      </c>
      <c r="E91" s="40" t="s">
        <v>150</v>
      </c>
      <c r="F91" s="25">
        <v>0.03027777777777778</v>
      </c>
      <c r="G91" s="7" t="str">
        <f t="shared" si="5"/>
        <v>4.22/km</v>
      </c>
      <c r="H91" s="10">
        <f t="shared" si="7"/>
        <v>0.007685185185185187</v>
      </c>
      <c r="I91" s="10">
        <f t="shared" si="8"/>
        <v>0.004768518518518519</v>
      </c>
    </row>
    <row r="92" spans="1:9" ht="15" customHeight="1">
      <c r="A92" s="20">
        <v>89</v>
      </c>
      <c r="B92" s="42" t="s">
        <v>151</v>
      </c>
      <c r="C92" s="44"/>
      <c r="D92" s="7" t="s">
        <v>24</v>
      </c>
      <c r="E92" s="40" t="s">
        <v>150</v>
      </c>
      <c r="F92" s="25">
        <v>0.03027777777777778</v>
      </c>
      <c r="G92" s="7" t="str">
        <f t="shared" si="5"/>
        <v>4.22/km</v>
      </c>
      <c r="H92" s="10">
        <f t="shared" si="7"/>
        <v>0.007685185185185187</v>
      </c>
      <c r="I92" s="10">
        <f t="shared" si="8"/>
        <v>0.004768518518518519</v>
      </c>
    </row>
    <row r="93" spans="1:9" ht="15" customHeight="1">
      <c r="A93" s="20">
        <v>90</v>
      </c>
      <c r="B93" s="42" t="s">
        <v>152</v>
      </c>
      <c r="C93" s="44"/>
      <c r="D93" s="7" t="s">
        <v>21</v>
      </c>
      <c r="E93" s="40" t="s">
        <v>153</v>
      </c>
      <c r="F93" s="25">
        <v>0.03043981481481482</v>
      </c>
      <c r="G93" s="7" t="str">
        <f t="shared" si="5"/>
        <v>4.23/km</v>
      </c>
      <c r="H93" s="10">
        <f t="shared" si="7"/>
        <v>0.007847222222222228</v>
      </c>
      <c r="I93" s="10">
        <f t="shared" si="8"/>
        <v>0.006076388888888892</v>
      </c>
    </row>
    <row r="94" spans="1:9" ht="15" customHeight="1">
      <c r="A94" s="20">
        <v>91</v>
      </c>
      <c r="B94" s="42" t="s">
        <v>154</v>
      </c>
      <c r="C94" s="44"/>
      <c r="D94" s="7" t="s">
        <v>24</v>
      </c>
      <c r="E94" s="40" t="s">
        <v>16</v>
      </c>
      <c r="F94" s="25">
        <v>0.03053240740740741</v>
      </c>
      <c r="G94" s="7" t="str">
        <f t="shared" si="5"/>
        <v>4.24/km</v>
      </c>
      <c r="H94" s="10">
        <f t="shared" si="7"/>
        <v>0.00793981481481482</v>
      </c>
      <c r="I94" s="10">
        <f t="shared" si="8"/>
        <v>0.005023148148148152</v>
      </c>
    </row>
    <row r="95" spans="1:9" ht="15" customHeight="1">
      <c r="A95" s="20">
        <v>92</v>
      </c>
      <c r="B95" s="42" t="s">
        <v>155</v>
      </c>
      <c r="C95" s="44"/>
      <c r="D95" s="7" t="s">
        <v>15</v>
      </c>
      <c r="E95" s="40" t="s">
        <v>17</v>
      </c>
      <c r="F95" s="25">
        <v>0.031064814814814812</v>
      </c>
      <c r="G95" s="7" t="str">
        <f t="shared" si="5"/>
        <v>4.28/km</v>
      </c>
      <c r="H95" s="10">
        <f t="shared" si="7"/>
        <v>0.008472222222222221</v>
      </c>
      <c r="I95" s="10">
        <f t="shared" si="8"/>
        <v>0.006562499999999999</v>
      </c>
    </row>
    <row r="96" spans="1:9" ht="15" customHeight="1">
      <c r="A96" s="20">
        <v>93</v>
      </c>
      <c r="B96" s="42" t="s">
        <v>156</v>
      </c>
      <c r="C96" s="44"/>
      <c r="D96" s="7" t="s">
        <v>22</v>
      </c>
      <c r="E96" s="40" t="s">
        <v>43</v>
      </c>
      <c r="F96" s="25">
        <v>0.03108796296296296</v>
      </c>
      <c r="G96" s="7" t="str">
        <f t="shared" si="5"/>
        <v>4.29/km</v>
      </c>
      <c r="H96" s="10">
        <f t="shared" si="7"/>
        <v>0.008495370370370368</v>
      </c>
      <c r="I96" s="10">
        <f t="shared" si="8"/>
        <v>0.008495370370370368</v>
      </c>
    </row>
    <row r="97" spans="1:9" ht="15" customHeight="1">
      <c r="A97" s="20">
        <v>94</v>
      </c>
      <c r="B97" s="42" t="s">
        <v>157</v>
      </c>
      <c r="C97" s="44"/>
      <c r="D97" s="7" t="s">
        <v>21</v>
      </c>
      <c r="E97" s="40" t="s">
        <v>75</v>
      </c>
      <c r="F97" s="25">
        <v>0.03113425925925926</v>
      </c>
      <c r="G97" s="7" t="str">
        <f t="shared" si="5"/>
        <v>4.29/km</v>
      </c>
      <c r="H97" s="10">
        <f t="shared" si="7"/>
        <v>0.00854166666666667</v>
      </c>
      <c r="I97" s="10">
        <f t="shared" si="8"/>
        <v>0.0067708333333333336</v>
      </c>
    </row>
    <row r="98" spans="1:9" ht="15" customHeight="1">
      <c r="A98" s="20">
        <v>95</v>
      </c>
      <c r="B98" s="42" t="s">
        <v>158</v>
      </c>
      <c r="C98" s="44"/>
      <c r="D98" s="7" t="s">
        <v>15</v>
      </c>
      <c r="E98" s="40" t="s">
        <v>159</v>
      </c>
      <c r="F98" s="25">
        <v>0.031180555555555555</v>
      </c>
      <c r="G98" s="7" t="str">
        <f t="shared" si="5"/>
        <v>4.29/km</v>
      </c>
      <c r="H98" s="10">
        <f t="shared" si="7"/>
        <v>0.008587962962962964</v>
      </c>
      <c r="I98" s="10">
        <f t="shared" si="8"/>
        <v>0.0066782407407407415</v>
      </c>
    </row>
    <row r="99" spans="1:9" ht="15" customHeight="1">
      <c r="A99" s="20">
        <v>96</v>
      </c>
      <c r="B99" s="42" t="s">
        <v>160</v>
      </c>
      <c r="C99" s="44"/>
      <c r="D99" s="7" t="s">
        <v>21</v>
      </c>
      <c r="E99" s="40" t="s">
        <v>45</v>
      </c>
      <c r="F99" s="25">
        <v>0.031203703703703702</v>
      </c>
      <c r="G99" s="7" t="str">
        <f t="shared" si="5"/>
        <v>4.30/km</v>
      </c>
      <c r="H99" s="10">
        <f t="shared" si="7"/>
        <v>0.008611111111111111</v>
      </c>
      <c r="I99" s="10">
        <f t="shared" si="8"/>
        <v>0.006840277777777775</v>
      </c>
    </row>
    <row r="100" spans="1:9" ht="15" customHeight="1">
      <c r="A100" s="20">
        <v>97</v>
      </c>
      <c r="B100" s="42" t="s">
        <v>161</v>
      </c>
      <c r="C100" s="44"/>
      <c r="D100" s="7" t="s">
        <v>21</v>
      </c>
      <c r="E100" s="40" t="s">
        <v>16</v>
      </c>
      <c r="F100" s="25">
        <v>0.031203703703703702</v>
      </c>
      <c r="G100" s="7" t="str">
        <f t="shared" si="5"/>
        <v>4.30/km</v>
      </c>
      <c r="H100" s="10">
        <f t="shared" si="7"/>
        <v>0.008611111111111111</v>
      </c>
      <c r="I100" s="10">
        <f t="shared" si="8"/>
        <v>0.006840277777777775</v>
      </c>
    </row>
    <row r="101" spans="1:9" ht="15" customHeight="1">
      <c r="A101" s="20">
        <v>98</v>
      </c>
      <c r="B101" s="42" t="s">
        <v>162</v>
      </c>
      <c r="C101" s="44"/>
      <c r="D101" s="7" t="s">
        <v>24</v>
      </c>
      <c r="E101" s="40" t="s">
        <v>37</v>
      </c>
      <c r="F101" s="25">
        <v>0.03130787037037037</v>
      </c>
      <c r="G101" s="7" t="str">
        <f t="shared" si="5"/>
        <v>4.31/km</v>
      </c>
      <c r="H101" s="10">
        <f t="shared" si="7"/>
        <v>0.008715277777777777</v>
      </c>
      <c r="I101" s="10">
        <f t="shared" si="8"/>
        <v>0.0057986111111111086</v>
      </c>
    </row>
    <row r="102" spans="1:9" ht="15" customHeight="1">
      <c r="A102" s="20">
        <v>99</v>
      </c>
      <c r="B102" s="42" t="s">
        <v>163</v>
      </c>
      <c r="C102" s="44"/>
      <c r="D102" s="7" t="s">
        <v>21</v>
      </c>
      <c r="E102" s="40" t="s">
        <v>164</v>
      </c>
      <c r="F102" s="25">
        <v>0.03137731481481481</v>
      </c>
      <c r="G102" s="7" t="str">
        <f t="shared" si="5"/>
        <v>4.31/km</v>
      </c>
      <c r="H102" s="10">
        <f t="shared" si="7"/>
        <v>0.008784722222222218</v>
      </c>
      <c r="I102" s="10">
        <f t="shared" si="8"/>
        <v>0.007013888888888882</v>
      </c>
    </row>
    <row r="103" spans="1:9" ht="15" customHeight="1">
      <c r="A103" s="20">
        <v>100</v>
      </c>
      <c r="B103" s="42" t="s">
        <v>165</v>
      </c>
      <c r="C103" s="44"/>
      <c r="D103" s="7" t="s">
        <v>24</v>
      </c>
      <c r="E103" s="40" t="s">
        <v>37</v>
      </c>
      <c r="F103" s="25">
        <v>0.03162037037037037</v>
      </c>
      <c r="G103" s="7" t="str">
        <f t="shared" si="5"/>
        <v>4.33/km</v>
      </c>
      <c r="H103" s="10">
        <f t="shared" si="7"/>
        <v>0.009027777777777777</v>
      </c>
      <c r="I103" s="10">
        <f t="shared" si="8"/>
        <v>0.006111111111111109</v>
      </c>
    </row>
    <row r="104" spans="1:9" ht="15" customHeight="1">
      <c r="A104" s="20">
        <v>101</v>
      </c>
      <c r="B104" s="42" t="s">
        <v>166</v>
      </c>
      <c r="C104" s="44"/>
      <c r="D104" s="7" t="s">
        <v>24</v>
      </c>
      <c r="E104" s="40" t="s">
        <v>37</v>
      </c>
      <c r="F104" s="25">
        <v>0.03164351851851852</v>
      </c>
      <c r="G104" s="7" t="str">
        <f t="shared" si="5"/>
        <v>4.33/km</v>
      </c>
      <c r="H104" s="10">
        <f t="shared" si="7"/>
        <v>0.009050925925925931</v>
      </c>
      <c r="I104" s="10">
        <f t="shared" si="8"/>
        <v>0.006134259259259263</v>
      </c>
    </row>
    <row r="105" spans="1:9" ht="15" customHeight="1">
      <c r="A105" s="20">
        <v>102</v>
      </c>
      <c r="B105" s="42" t="s">
        <v>167</v>
      </c>
      <c r="C105" s="44"/>
      <c r="D105" s="7" t="s">
        <v>24</v>
      </c>
      <c r="E105" s="40" t="s">
        <v>168</v>
      </c>
      <c r="F105" s="25">
        <v>0.03166666666666667</v>
      </c>
      <c r="G105" s="7" t="str">
        <f t="shared" si="5"/>
        <v>4.34/km</v>
      </c>
      <c r="H105" s="10">
        <f t="shared" si="7"/>
        <v>0.009074074074074078</v>
      </c>
      <c r="I105" s="10">
        <f t="shared" si="8"/>
        <v>0.00615740740740741</v>
      </c>
    </row>
    <row r="106" spans="1:9" ht="15" customHeight="1">
      <c r="A106" s="20">
        <v>103</v>
      </c>
      <c r="B106" s="42" t="s">
        <v>169</v>
      </c>
      <c r="C106" s="44"/>
      <c r="D106" s="7" t="s">
        <v>24</v>
      </c>
      <c r="E106" s="40" t="s">
        <v>16</v>
      </c>
      <c r="F106" s="25">
        <v>0.03170138888888889</v>
      </c>
      <c r="G106" s="7" t="str">
        <f t="shared" si="5"/>
        <v>4.34/km</v>
      </c>
      <c r="H106" s="10">
        <f t="shared" si="7"/>
        <v>0.009108796296296299</v>
      </c>
      <c r="I106" s="10">
        <f t="shared" si="8"/>
        <v>0.006192129629629631</v>
      </c>
    </row>
    <row r="107" spans="1:9" ht="15" customHeight="1">
      <c r="A107" s="20">
        <v>104</v>
      </c>
      <c r="B107" s="42" t="s">
        <v>170</v>
      </c>
      <c r="C107" s="44"/>
      <c r="D107" s="7" t="s">
        <v>19</v>
      </c>
      <c r="E107" s="40" t="s">
        <v>142</v>
      </c>
      <c r="F107" s="25">
        <v>0.031782407407407405</v>
      </c>
      <c r="G107" s="7" t="str">
        <f t="shared" si="5"/>
        <v>4.35/km</v>
      </c>
      <c r="H107" s="10">
        <f t="shared" si="7"/>
        <v>0.009189814814814814</v>
      </c>
      <c r="I107" s="10">
        <f t="shared" si="8"/>
        <v>0.008506944444444445</v>
      </c>
    </row>
    <row r="108" spans="1:9" ht="15" customHeight="1">
      <c r="A108" s="20">
        <v>105</v>
      </c>
      <c r="B108" s="42" t="s">
        <v>171</v>
      </c>
      <c r="C108" s="44"/>
      <c r="D108" s="7" t="s">
        <v>20</v>
      </c>
      <c r="E108" s="40" t="s">
        <v>142</v>
      </c>
      <c r="F108" s="25">
        <v>0.031956018518518516</v>
      </c>
      <c r="G108" s="7" t="str">
        <f t="shared" si="5"/>
        <v>4.36/km</v>
      </c>
      <c r="H108" s="10">
        <f t="shared" si="7"/>
        <v>0.009363425925925924</v>
      </c>
      <c r="I108" s="10">
        <f t="shared" si="8"/>
        <v>0.006180555555555554</v>
      </c>
    </row>
    <row r="109" spans="1:9" ht="15" customHeight="1">
      <c r="A109" s="20">
        <v>106</v>
      </c>
      <c r="B109" s="42" t="s">
        <v>172</v>
      </c>
      <c r="C109" s="44"/>
      <c r="D109" s="7" t="s">
        <v>24</v>
      </c>
      <c r="E109" s="40" t="s">
        <v>164</v>
      </c>
      <c r="F109" s="25">
        <v>0.03211805555555556</v>
      </c>
      <c r="G109" s="7" t="str">
        <f t="shared" si="5"/>
        <v>4.38/km</v>
      </c>
      <c r="H109" s="10">
        <f t="shared" si="7"/>
        <v>0.009525462962962968</v>
      </c>
      <c r="I109" s="10">
        <f t="shared" si="8"/>
        <v>0.0066087962962963</v>
      </c>
    </row>
    <row r="110" spans="1:9" ht="15" customHeight="1">
      <c r="A110" s="20">
        <v>107</v>
      </c>
      <c r="B110" s="42" t="s">
        <v>173</v>
      </c>
      <c r="C110" s="44"/>
      <c r="D110" s="7" t="s">
        <v>15</v>
      </c>
      <c r="E110" s="40" t="s">
        <v>174</v>
      </c>
      <c r="F110" s="25">
        <v>0.03225694444444444</v>
      </c>
      <c r="G110" s="7" t="str">
        <f t="shared" si="5"/>
        <v>4.39/km</v>
      </c>
      <c r="H110" s="10">
        <f t="shared" si="7"/>
        <v>0.009664351851851851</v>
      </c>
      <c r="I110" s="10">
        <f t="shared" si="8"/>
        <v>0.007754629629629629</v>
      </c>
    </row>
    <row r="111" spans="1:9" ht="15" customHeight="1">
      <c r="A111" s="20">
        <v>108</v>
      </c>
      <c r="B111" s="42" t="s">
        <v>175</v>
      </c>
      <c r="C111" s="44"/>
      <c r="D111" s="7" t="s">
        <v>24</v>
      </c>
      <c r="E111" s="40" t="s">
        <v>164</v>
      </c>
      <c r="F111" s="25">
        <v>0.03239583333333333</v>
      </c>
      <c r="G111" s="7" t="str">
        <f t="shared" si="5"/>
        <v>4.40/km</v>
      </c>
      <c r="H111" s="10">
        <f t="shared" si="7"/>
        <v>0.00980324074074074</v>
      </c>
      <c r="I111" s="10">
        <f t="shared" si="8"/>
        <v>0.006886574074074073</v>
      </c>
    </row>
    <row r="112" spans="1:9" ht="15" customHeight="1">
      <c r="A112" s="20">
        <v>109</v>
      </c>
      <c r="B112" s="42" t="s">
        <v>176</v>
      </c>
      <c r="C112" s="44"/>
      <c r="D112" s="7" t="s">
        <v>15</v>
      </c>
      <c r="E112" s="40" t="s">
        <v>150</v>
      </c>
      <c r="F112" s="25">
        <v>0.03255787037037037</v>
      </c>
      <c r="G112" s="7" t="str">
        <f t="shared" si="5"/>
        <v>4.41/km</v>
      </c>
      <c r="H112" s="10">
        <f t="shared" si="7"/>
        <v>0.009965277777777778</v>
      </c>
      <c r="I112" s="10">
        <f t="shared" si="8"/>
        <v>0.008055555555555555</v>
      </c>
    </row>
    <row r="113" spans="1:9" ht="15" customHeight="1">
      <c r="A113" s="20">
        <v>110</v>
      </c>
      <c r="B113" s="42" t="s">
        <v>177</v>
      </c>
      <c r="C113" s="44"/>
      <c r="D113" s="7" t="s">
        <v>15</v>
      </c>
      <c r="E113" s="40" t="s">
        <v>178</v>
      </c>
      <c r="F113" s="25">
        <v>0.032615740740740744</v>
      </c>
      <c r="G113" s="7" t="str">
        <f t="shared" si="5"/>
        <v>4.42/km</v>
      </c>
      <c r="H113" s="10">
        <f t="shared" si="7"/>
        <v>0.010023148148148153</v>
      </c>
      <c r="I113" s="10">
        <f t="shared" si="8"/>
        <v>0.00811342592592593</v>
      </c>
    </row>
    <row r="114" spans="1:9" ht="15" customHeight="1">
      <c r="A114" s="20">
        <v>111</v>
      </c>
      <c r="B114" s="42" t="s">
        <v>179</v>
      </c>
      <c r="C114" s="44"/>
      <c r="D114" s="7" t="s">
        <v>24</v>
      </c>
      <c r="E114" s="40" t="s">
        <v>45</v>
      </c>
      <c r="F114" s="25">
        <v>0.032962962962962965</v>
      </c>
      <c r="G114" s="7" t="str">
        <f t="shared" si="5"/>
        <v>4.45/km</v>
      </c>
      <c r="H114" s="10">
        <f t="shared" si="7"/>
        <v>0.010370370370370374</v>
      </c>
      <c r="I114" s="10">
        <f t="shared" si="8"/>
        <v>0.0074537037037037054</v>
      </c>
    </row>
    <row r="115" spans="1:9" ht="15" customHeight="1">
      <c r="A115" s="20">
        <v>112</v>
      </c>
      <c r="B115" s="42" t="s">
        <v>180</v>
      </c>
      <c r="C115" s="44"/>
      <c r="D115" s="7" t="s">
        <v>24</v>
      </c>
      <c r="E115" s="40" t="s">
        <v>181</v>
      </c>
      <c r="F115" s="25">
        <v>0.033483796296296296</v>
      </c>
      <c r="G115" s="7" t="str">
        <f t="shared" si="5"/>
        <v>4.49/km</v>
      </c>
      <c r="H115" s="10">
        <f t="shared" si="7"/>
        <v>0.010891203703703705</v>
      </c>
      <c r="I115" s="10">
        <f t="shared" si="8"/>
        <v>0.007974537037037037</v>
      </c>
    </row>
    <row r="116" spans="1:9" ht="15" customHeight="1">
      <c r="A116" s="20">
        <v>113</v>
      </c>
      <c r="B116" s="42" t="s">
        <v>182</v>
      </c>
      <c r="C116" s="44"/>
      <c r="D116" s="7" t="s">
        <v>24</v>
      </c>
      <c r="E116" s="40" t="s">
        <v>0</v>
      </c>
      <c r="F116" s="25">
        <v>0.03373842592592593</v>
      </c>
      <c r="G116" s="7" t="str">
        <f t="shared" si="5"/>
        <v>4.52/km</v>
      </c>
      <c r="H116" s="10">
        <f t="shared" si="7"/>
        <v>0.011145833333333337</v>
      </c>
      <c r="I116" s="10">
        <f t="shared" si="8"/>
        <v>0.00822916666666667</v>
      </c>
    </row>
    <row r="117" spans="1:9" ht="15" customHeight="1">
      <c r="A117" s="20">
        <v>114</v>
      </c>
      <c r="B117" s="42" t="s">
        <v>183</v>
      </c>
      <c r="C117" s="44"/>
      <c r="D117" s="7" t="s">
        <v>24</v>
      </c>
      <c r="E117" s="40" t="s">
        <v>45</v>
      </c>
      <c r="F117" s="25">
        <v>0.034479166666666665</v>
      </c>
      <c r="G117" s="7" t="str">
        <f t="shared" si="5"/>
        <v>4.58/km</v>
      </c>
      <c r="H117" s="10">
        <f t="shared" si="7"/>
        <v>0.011886574074074074</v>
      </c>
      <c r="I117" s="10">
        <f t="shared" si="8"/>
        <v>0.008969907407407406</v>
      </c>
    </row>
    <row r="118" spans="1:9" ht="15" customHeight="1">
      <c r="A118" s="20">
        <v>115</v>
      </c>
      <c r="B118" s="42" t="s">
        <v>184</v>
      </c>
      <c r="C118" s="44"/>
      <c r="D118" s="7" t="s">
        <v>21</v>
      </c>
      <c r="E118" s="40" t="s">
        <v>185</v>
      </c>
      <c r="F118" s="25">
        <v>0.03454861111111111</v>
      </c>
      <c r="G118" s="7" t="str">
        <f t="shared" si="5"/>
        <v>4.59/km</v>
      </c>
      <c r="H118" s="10">
        <f t="shared" si="7"/>
        <v>0.011956018518518522</v>
      </c>
      <c r="I118" s="10">
        <f t="shared" si="8"/>
        <v>0.010185185185185186</v>
      </c>
    </row>
    <row r="119" spans="1:9" ht="15" customHeight="1">
      <c r="A119" s="27">
        <v>116</v>
      </c>
      <c r="B119" s="48" t="s">
        <v>186</v>
      </c>
      <c r="C119" s="49"/>
      <c r="D119" s="28" t="s">
        <v>23</v>
      </c>
      <c r="E119" s="50" t="s">
        <v>14</v>
      </c>
      <c r="F119" s="29">
        <v>0.03462962962962963</v>
      </c>
      <c r="G119" s="28" t="str">
        <f t="shared" si="5"/>
        <v>4.59/km</v>
      </c>
      <c r="H119" s="30">
        <f t="shared" si="7"/>
        <v>0.012037037037037037</v>
      </c>
      <c r="I119" s="30">
        <f t="shared" si="8"/>
        <v>0</v>
      </c>
    </row>
    <row r="120" spans="1:9" ht="15" customHeight="1">
      <c r="A120" s="20">
        <v>117</v>
      </c>
      <c r="B120" s="42" t="s">
        <v>187</v>
      </c>
      <c r="C120" s="44"/>
      <c r="D120" s="7" t="s">
        <v>15</v>
      </c>
      <c r="E120" s="40" t="s">
        <v>164</v>
      </c>
      <c r="F120" s="25">
        <v>0.0346412037037037</v>
      </c>
      <c r="G120" s="7" t="str">
        <f t="shared" si="5"/>
        <v>4.59/km</v>
      </c>
      <c r="H120" s="10">
        <f t="shared" si="7"/>
        <v>0.01204861111111111</v>
      </c>
      <c r="I120" s="10">
        <f t="shared" si="8"/>
        <v>0.010138888888888888</v>
      </c>
    </row>
    <row r="121" spans="1:9" ht="15" customHeight="1">
      <c r="A121" s="20">
        <v>118</v>
      </c>
      <c r="B121" s="42" t="s">
        <v>188</v>
      </c>
      <c r="C121" s="44"/>
      <c r="D121" s="7" t="s">
        <v>24</v>
      </c>
      <c r="E121" s="40" t="s">
        <v>16</v>
      </c>
      <c r="F121" s="25">
        <v>0.03577546296296296</v>
      </c>
      <c r="G121" s="7" t="str">
        <f t="shared" si="5"/>
        <v>5.09/km</v>
      </c>
      <c r="H121" s="10">
        <f t="shared" si="7"/>
        <v>0.013182870370370369</v>
      </c>
      <c r="I121" s="10">
        <f t="shared" si="8"/>
        <v>0.010266203703703701</v>
      </c>
    </row>
    <row r="122" spans="1:9" ht="15" customHeight="1">
      <c r="A122" s="20">
        <v>119</v>
      </c>
      <c r="B122" s="42" t="s">
        <v>189</v>
      </c>
      <c r="C122" s="44"/>
      <c r="D122" s="7" t="s">
        <v>23</v>
      </c>
      <c r="E122" s="40" t="s">
        <v>190</v>
      </c>
      <c r="F122" s="25">
        <v>0.03636574074074074</v>
      </c>
      <c r="G122" s="7" t="str">
        <f t="shared" si="5"/>
        <v>5.14/km</v>
      </c>
      <c r="H122" s="10">
        <f t="shared" si="7"/>
        <v>0.013773148148148149</v>
      </c>
      <c r="I122" s="10">
        <f t="shared" si="8"/>
        <v>0.0017361111111111119</v>
      </c>
    </row>
    <row r="123" spans="1:9" ht="15" customHeight="1">
      <c r="A123" s="20">
        <v>120</v>
      </c>
      <c r="B123" s="42" t="s">
        <v>191</v>
      </c>
      <c r="C123" s="44"/>
      <c r="D123" s="7" t="s">
        <v>15</v>
      </c>
      <c r="E123" s="40" t="s">
        <v>164</v>
      </c>
      <c r="F123" s="25">
        <v>0.036898148148148145</v>
      </c>
      <c r="G123" s="7" t="str">
        <f t="shared" si="5"/>
        <v>5.19/km</v>
      </c>
      <c r="H123" s="10">
        <f t="shared" si="7"/>
        <v>0.014305555555555554</v>
      </c>
      <c r="I123" s="10">
        <f t="shared" si="8"/>
        <v>0.012395833333333332</v>
      </c>
    </row>
    <row r="124" spans="1:9" ht="15" customHeight="1">
      <c r="A124" s="20">
        <v>121</v>
      </c>
      <c r="B124" s="42" t="s">
        <v>192</v>
      </c>
      <c r="C124" s="44"/>
      <c r="D124" s="7" t="s">
        <v>15</v>
      </c>
      <c r="E124" s="40" t="s">
        <v>193</v>
      </c>
      <c r="F124" s="25">
        <v>0.03847222222222222</v>
      </c>
      <c r="G124" s="7" t="str">
        <f t="shared" si="5"/>
        <v>5.32/km</v>
      </c>
      <c r="H124" s="10">
        <f t="shared" si="7"/>
        <v>0.01587962962962963</v>
      </c>
      <c r="I124" s="10">
        <f t="shared" si="8"/>
        <v>0.013969907407407407</v>
      </c>
    </row>
    <row r="125" spans="1:9" ht="15" customHeight="1">
      <c r="A125" s="20">
        <v>122</v>
      </c>
      <c r="B125" s="42" t="s">
        <v>194</v>
      </c>
      <c r="C125" s="44"/>
      <c r="D125" s="7" t="s">
        <v>27</v>
      </c>
      <c r="E125" s="40" t="s">
        <v>25</v>
      </c>
      <c r="F125" s="25">
        <v>0.02546296296296296</v>
      </c>
      <c r="G125" s="7" t="str">
        <f t="shared" si="5"/>
        <v>3.40/km</v>
      </c>
      <c r="H125" s="10">
        <f t="shared" si="7"/>
        <v>0.0028703703703703703</v>
      </c>
      <c r="I125" s="10">
        <f t="shared" si="8"/>
        <v>0</v>
      </c>
    </row>
    <row r="126" spans="1:9" ht="15" customHeight="1">
      <c r="A126" s="20">
        <v>123</v>
      </c>
      <c r="B126" s="42" t="s">
        <v>195</v>
      </c>
      <c r="C126" s="44"/>
      <c r="D126" s="7" t="s">
        <v>27</v>
      </c>
      <c r="E126" s="40" t="s">
        <v>48</v>
      </c>
      <c r="F126" s="25">
        <v>0.02681712962962963</v>
      </c>
      <c r="G126" s="7" t="str">
        <f t="shared" si="5"/>
        <v>3.52/km</v>
      </c>
      <c r="H126" s="10">
        <f t="shared" si="7"/>
        <v>0.0042245370370370405</v>
      </c>
      <c r="I126" s="10">
        <f t="shared" si="8"/>
        <v>0.0013541666666666702</v>
      </c>
    </row>
    <row r="127" spans="1:9" ht="15" customHeight="1">
      <c r="A127" s="20">
        <v>124</v>
      </c>
      <c r="B127" s="42" t="s">
        <v>196</v>
      </c>
      <c r="C127" s="44"/>
      <c r="D127" s="7" t="s">
        <v>27</v>
      </c>
      <c r="E127" s="40" t="s">
        <v>48</v>
      </c>
      <c r="F127" s="25">
        <v>0.027291666666666662</v>
      </c>
      <c r="G127" s="7" t="str">
        <f t="shared" si="5"/>
        <v>3.56/km</v>
      </c>
      <c r="H127" s="10">
        <f t="shared" si="7"/>
        <v>0.004699074074074071</v>
      </c>
      <c r="I127" s="10">
        <f t="shared" si="8"/>
        <v>0.0018287037037037004</v>
      </c>
    </row>
    <row r="128" spans="1:9" ht="15" customHeight="1">
      <c r="A128" s="20">
        <v>125</v>
      </c>
      <c r="B128" s="42" t="s">
        <v>197</v>
      </c>
      <c r="C128" s="44"/>
      <c r="D128" s="7" t="s">
        <v>27</v>
      </c>
      <c r="E128" s="40" t="s">
        <v>117</v>
      </c>
      <c r="F128" s="25">
        <v>0.027407407407407408</v>
      </c>
      <c r="G128" s="7" t="str">
        <f t="shared" si="5"/>
        <v>3.57/km</v>
      </c>
      <c r="H128" s="10">
        <f t="shared" si="7"/>
        <v>0.004814814814814817</v>
      </c>
      <c r="I128" s="10">
        <f t="shared" si="8"/>
        <v>0.0019444444444444466</v>
      </c>
    </row>
    <row r="129" spans="1:9" ht="15" customHeight="1">
      <c r="A129" s="20">
        <v>126</v>
      </c>
      <c r="B129" s="42" t="s">
        <v>198</v>
      </c>
      <c r="C129" s="44"/>
      <c r="D129" s="7" t="s">
        <v>26</v>
      </c>
      <c r="E129" s="40" t="s">
        <v>122</v>
      </c>
      <c r="F129" s="25">
        <v>0.027465277777777772</v>
      </c>
      <c r="G129" s="7" t="str">
        <f t="shared" si="5"/>
        <v>3.57/km</v>
      </c>
      <c r="H129" s="10">
        <f t="shared" si="7"/>
        <v>0.004872685185185181</v>
      </c>
      <c r="I129" s="10">
        <f t="shared" si="8"/>
        <v>0</v>
      </c>
    </row>
    <row r="130" spans="1:9" ht="15" customHeight="1">
      <c r="A130" s="20">
        <v>127</v>
      </c>
      <c r="B130" s="42" t="s">
        <v>199</v>
      </c>
      <c r="C130" s="44"/>
      <c r="D130" s="7" t="s">
        <v>26</v>
      </c>
      <c r="E130" s="40" t="s">
        <v>75</v>
      </c>
      <c r="F130" s="25">
        <v>0.028703703703703703</v>
      </c>
      <c r="G130" s="7" t="str">
        <f t="shared" si="5"/>
        <v>4.08/km</v>
      </c>
      <c r="H130" s="10">
        <f t="shared" si="7"/>
        <v>0.006111111111111112</v>
      </c>
      <c r="I130" s="10">
        <f t="shared" si="8"/>
        <v>0.001238425925925931</v>
      </c>
    </row>
    <row r="131" spans="1:9" ht="15" customHeight="1">
      <c r="A131" s="20">
        <v>128</v>
      </c>
      <c r="B131" s="42" t="s">
        <v>200</v>
      </c>
      <c r="C131" s="44"/>
      <c r="D131" s="7" t="s">
        <v>26</v>
      </c>
      <c r="E131" s="40" t="s">
        <v>16</v>
      </c>
      <c r="F131" s="25">
        <v>0.02892361111111111</v>
      </c>
      <c r="G131" s="7" t="str">
        <f t="shared" si="5"/>
        <v>4.10/km</v>
      </c>
      <c r="H131" s="10">
        <f t="shared" si="7"/>
        <v>0.006331018518518517</v>
      </c>
      <c r="I131" s="10">
        <f t="shared" si="8"/>
        <v>0.0014583333333333358</v>
      </c>
    </row>
    <row r="132" spans="1:9" ht="15" customHeight="1">
      <c r="A132" s="20">
        <v>129</v>
      </c>
      <c r="B132" s="42" t="s">
        <v>201</v>
      </c>
      <c r="C132" s="44"/>
      <c r="D132" s="7" t="s">
        <v>202</v>
      </c>
      <c r="E132" s="40" t="s">
        <v>16</v>
      </c>
      <c r="F132" s="25">
        <v>0.02908564814814815</v>
      </c>
      <c r="G132" s="7" t="str">
        <f aca="true" t="shared" si="9" ref="G132:G137">TEXT(INT((HOUR(F132)*3600+MINUTE(F132)*60+SECOND(F132))/$I$2/60),"0")&amp;"."&amp;TEXT(MOD((HOUR(F132)*3600+MINUTE(F132)*60+SECOND(F132))/$I$2,60),"00")&amp;"/km"</f>
        <v>4.11/km</v>
      </c>
      <c r="H132" s="10">
        <f t="shared" si="7"/>
        <v>0.0064930555555555575</v>
      </c>
      <c r="I132" s="10">
        <f t="shared" si="8"/>
        <v>0</v>
      </c>
    </row>
    <row r="133" spans="1:9" ht="15" customHeight="1">
      <c r="A133" s="20">
        <v>130</v>
      </c>
      <c r="B133" s="42" t="s">
        <v>203</v>
      </c>
      <c r="C133" s="44"/>
      <c r="D133" s="7" t="s">
        <v>204</v>
      </c>
      <c r="E133" s="40" t="s">
        <v>75</v>
      </c>
      <c r="F133" s="25">
        <v>0.0296875</v>
      </c>
      <c r="G133" s="7" t="str">
        <f t="shared" si="9"/>
        <v>4.17/km</v>
      </c>
      <c r="H133" s="10">
        <f t="shared" si="7"/>
        <v>0.007094907407407407</v>
      </c>
      <c r="I133" s="10">
        <f t="shared" si="8"/>
        <v>0</v>
      </c>
    </row>
    <row r="134" spans="1:9" ht="15" customHeight="1">
      <c r="A134" s="20">
        <v>131</v>
      </c>
      <c r="B134" s="42" t="s">
        <v>205</v>
      </c>
      <c r="C134" s="44"/>
      <c r="D134" s="7" t="s">
        <v>202</v>
      </c>
      <c r="E134" s="40" t="s">
        <v>43</v>
      </c>
      <c r="F134" s="25">
        <v>0.032916666666666664</v>
      </c>
      <c r="G134" s="7" t="str">
        <f t="shared" si="9"/>
        <v>4.44/km</v>
      </c>
      <c r="H134" s="10">
        <f t="shared" si="7"/>
        <v>0.010324074074074072</v>
      </c>
      <c r="I134" s="10">
        <f t="shared" si="8"/>
        <v>0.003831018518518515</v>
      </c>
    </row>
    <row r="135" spans="1:9" ht="15" customHeight="1">
      <c r="A135" s="20">
        <v>132</v>
      </c>
      <c r="B135" s="42" t="s">
        <v>206</v>
      </c>
      <c r="C135" s="44"/>
      <c r="D135" s="7" t="s">
        <v>204</v>
      </c>
      <c r="E135" s="40" t="s">
        <v>146</v>
      </c>
      <c r="F135" s="25">
        <v>0.03391203703703704</v>
      </c>
      <c r="G135" s="7" t="str">
        <f t="shared" si="9"/>
        <v>4.53/km</v>
      </c>
      <c r="H135" s="10">
        <f t="shared" si="7"/>
        <v>0.011319444444444448</v>
      </c>
      <c r="I135" s="10">
        <f t="shared" si="8"/>
        <v>0.0042245370370370405</v>
      </c>
    </row>
    <row r="136" spans="1:9" ht="15" customHeight="1">
      <c r="A136" s="20">
        <v>133</v>
      </c>
      <c r="B136" s="42" t="s">
        <v>207</v>
      </c>
      <c r="C136" s="44"/>
      <c r="D136" s="7" t="s">
        <v>26</v>
      </c>
      <c r="E136" s="40" t="s">
        <v>16</v>
      </c>
      <c r="F136" s="25">
        <v>0.0370949074074074</v>
      </c>
      <c r="G136" s="7" t="str">
        <f t="shared" si="9"/>
        <v>5.21/km</v>
      </c>
      <c r="H136" s="10">
        <f t="shared" si="7"/>
        <v>0.014502314814814812</v>
      </c>
      <c r="I136" s="10">
        <f t="shared" si="8"/>
        <v>0.00962962962962963</v>
      </c>
    </row>
    <row r="137" spans="1:9" ht="15" customHeight="1" thickBot="1">
      <c r="A137" s="21">
        <v>134</v>
      </c>
      <c r="B137" s="43" t="s">
        <v>208</v>
      </c>
      <c r="C137" s="45"/>
      <c r="D137" s="8" t="s">
        <v>204</v>
      </c>
      <c r="E137" s="41" t="s">
        <v>16</v>
      </c>
      <c r="F137" s="26">
        <v>0.03815972222222223</v>
      </c>
      <c r="G137" s="8" t="str">
        <f t="shared" si="9"/>
        <v>5.30/km</v>
      </c>
      <c r="H137" s="11">
        <f t="shared" si="7"/>
        <v>0.015567129629629636</v>
      </c>
      <c r="I137" s="11">
        <f t="shared" si="8"/>
        <v>0.008472222222222228</v>
      </c>
    </row>
  </sheetData>
  <autoFilter ref="A3:I137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56" t="str">
        <f>Individuale!A1</f>
        <v>Il 10.000 Novembrino</v>
      </c>
      <c r="B1" s="57"/>
      <c r="C1" s="58"/>
    </row>
    <row r="2" spans="1:3" ht="33" customHeight="1" thickBot="1">
      <c r="A2" s="59" t="str">
        <f>Individuale!A2&amp;" km. "&amp;Individuale!I2</f>
        <v>Acquacetosa - Roma (RM) Italia - Domenica 23/11/2008 km. 10</v>
      </c>
      <c r="B2" s="60"/>
      <c r="C2" s="61"/>
    </row>
    <row r="3" spans="1:3" ht="24.75" customHeight="1" thickBot="1">
      <c r="A3" s="17" t="s">
        <v>4</v>
      </c>
      <c r="B3" s="18" t="s">
        <v>8</v>
      </c>
      <c r="C3" s="18" t="s">
        <v>13</v>
      </c>
    </row>
    <row r="4" spans="1:3" ht="12.75">
      <c r="A4" s="22">
        <v>1</v>
      </c>
      <c r="B4" s="32" t="s">
        <v>16</v>
      </c>
      <c r="C4" s="35">
        <v>21</v>
      </c>
    </row>
    <row r="5" spans="1:3" ht="12.75">
      <c r="A5" s="7">
        <v>2</v>
      </c>
      <c r="B5" s="33" t="s">
        <v>37</v>
      </c>
      <c r="C5" s="36">
        <v>11</v>
      </c>
    </row>
    <row r="6" spans="1:3" ht="12.75">
      <c r="A6" s="7">
        <v>3</v>
      </c>
      <c r="B6" s="33" t="s">
        <v>75</v>
      </c>
      <c r="C6" s="36">
        <v>9</v>
      </c>
    </row>
    <row r="7" spans="1:3" ht="12.75">
      <c r="A7" s="7">
        <v>4</v>
      </c>
      <c r="B7" s="33" t="s">
        <v>54</v>
      </c>
      <c r="C7" s="36">
        <v>7</v>
      </c>
    </row>
    <row r="8" spans="1:3" ht="12.75">
      <c r="A8" s="7">
        <v>5</v>
      </c>
      <c r="B8" s="33" t="s">
        <v>45</v>
      </c>
      <c r="C8" s="36">
        <v>6</v>
      </c>
    </row>
    <row r="9" spans="1:3" ht="12.75">
      <c r="A9" s="7">
        <v>6</v>
      </c>
      <c r="B9" s="33" t="s">
        <v>43</v>
      </c>
      <c r="C9" s="36">
        <v>6</v>
      </c>
    </row>
    <row r="10" spans="1:3" ht="12.75">
      <c r="A10" s="7">
        <v>7</v>
      </c>
      <c r="B10" s="33" t="s">
        <v>164</v>
      </c>
      <c r="C10" s="36">
        <v>5</v>
      </c>
    </row>
    <row r="11" spans="1:3" ht="12.75">
      <c r="A11" s="7">
        <v>8</v>
      </c>
      <c r="B11" s="33" t="s">
        <v>48</v>
      </c>
      <c r="C11" s="36">
        <v>5</v>
      </c>
    </row>
    <row r="12" spans="1:3" ht="12.75">
      <c r="A12" s="28">
        <v>9</v>
      </c>
      <c r="B12" s="31" t="s">
        <v>14</v>
      </c>
      <c r="C12" s="38">
        <v>4</v>
      </c>
    </row>
    <row r="13" spans="1:3" ht="12.75">
      <c r="A13" s="7">
        <v>10</v>
      </c>
      <c r="B13" s="33" t="s">
        <v>142</v>
      </c>
      <c r="C13" s="36">
        <v>4</v>
      </c>
    </row>
    <row r="14" spans="1:3" ht="12.75">
      <c r="A14" s="7">
        <v>11</v>
      </c>
      <c r="B14" s="33" t="s">
        <v>39</v>
      </c>
      <c r="C14" s="36">
        <v>3</v>
      </c>
    </row>
    <row r="15" spans="1:3" ht="12.75">
      <c r="A15" s="7">
        <v>12</v>
      </c>
      <c r="B15" s="33" t="s">
        <v>150</v>
      </c>
      <c r="C15" s="36">
        <v>3</v>
      </c>
    </row>
    <row r="16" spans="1:3" ht="12.75">
      <c r="A16" s="7">
        <v>13</v>
      </c>
      <c r="B16" s="33" t="s">
        <v>33</v>
      </c>
      <c r="C16" s="36">
        <v>3</v>
      </c>
    </row>
    <row r="17" spans="1:3" ht="12.75">
      <c r="A17" s="7">
        <v>14</v>
      </c>
      <c r="B17" s="33" t="s">
        <v>17</v>
      </c>
      <c r="C17" s="36">
        <v>3</v>
      </c>
    </row>
    <row r="18" spans="1:3" ht="12.75">
      <c r="A18" s="7">
        <v>15</v>
      </c>
      <c r="B18" s="33" t="s">
        <v>98</v>
      </c>
      <c r="C18" s="36">
        <v>2</v>
      </c>
    </row>
    <row r="19" spans="1:3" ht="12.75">
      <c r="A19" s="7">
        <v>16</v>
      </c>
      <c r="B19" s="33" t="s">
        <v>25</v>
      </c>
      <c r="C19" s="36">
        <v>2</v>
      </c>
    </row>
    <row r="20" spans="1:3" ht="12.75">
      <c r="A20" s="7">
        <v>17</v>
      </c>
      <c r="B20" s="33" t="s">
        <v>122</v>
      </c>
      <c r="C20" s="36">
        <v>2</v>
      </c>
    </row>
    <row r="21" spans="1:3" ht="12.75">
      <c r="A21" s="7">
        <v>18</v>
      </c>
      <c r="B21" s="33" t="s">
        <v>108</v>
      </c>
      <c r="C21" s="36">
        <v>2</v>
      </c>
    </row>
    <row r="22" spans="1:3" ht="12.75">
      <c r="A22" s="7">
        <v>19</v>
      </c>
      <c r="B22" s="33" t="s">
        <v>29</v>
      </c>
      <c r="C22" s="36">
        <v>2</v>
      </c>
    </row>
    <row r="23" spans="1:3" ht="12.75">
      <c r="A23" s="7">
        <v>20</v>
      </c>
      <c r="B23" s="33" t="s">
        <v>117</v>
      </c>
      <c r="C23" s="36">
        <v>2</v>
      </c>
    </row>
    <row r="24" spans="1:3" ht="12.75">
      <c r="A24" s="7">
        <v>21</v>
      </c>
      <c r="B24" s="33" t="s">
        <v>146</v>
      </c>
      <c r="C24" s="36">
        <v>2</v>
      </c>
    </row>
    <row r="25" spans="1:3" ht="12.75">
      <c r="A25" s="7">
        <v>22</v>
      </c>
      <c r="B25" s="33" t="s">
        <v>168</v>
      </c>
      <c r="C25" s="36">
        <v>1</v>
      </c>
    </row>
    <row r="26" spans="1:3" ht="12.75">
      <c r="A26" s="7">
        <v>23</v>
      </c>
      <c r="B26" s="33" t="s">
        <v>35</v>
      </c>
      <c r="C26" s="36">
        <v>1</v>
      </c>
    </row>
    <row r="27" spans="1:3" ht="12.75">
      <c r="A27" s="7">
        <v>24</v>
      </c>
      <c r="B27" s="33" t="s">
        <v>153</v>
      </c>
      <c r="C27" s="36">
        <v>1</v>
      </c>
    </row>
    <row r="28" spans="1:3" ht="12.75">
      <c r="A28" s="7">
        <v>25</v>
      </c>
      <c r="B28" s="33" t="s">
        <v>178</v>
      </c>
      <c r="C28" s="36">
        <v>1</v>
      </c>
    </row>
    <row r="29" spans="1:3" ht="12.75">
      <c r="A29" s="7">
        <v>26</v>
      </c>
      <c r="B29" s="33" t="s">
        <v>31</v>
      </c>
      <c r="C29" s="36">
        <v>1</v>
      </c>
    </row>
    <row r="30" spans="1:3" ht="12.75">
      <c r="A30" s="7">
        <v>27</v>
      </c>
      <c r="B30" s="33" t="s">
        <v>193</v>
      </c>
      <c r="C30" s="36">
        <v>1</v>
      </c>
    </row>
    <row r="31" spans="1:3" ht="12.75">
      <c r="A31" s="7">
        <v>28</v>
      </c>
      <c r="B31" s="33" t="s">
        <v>127</v>
      </c>
      <c r="C31" s="36">
        <v>1</v>
      </c>
    </row>
    <row r="32" spans="1:3" ht="12.75">
      <c r="A32" s="7">
        <v>29</v>
      </c>
      <c r="B32" s="33" t="s">
        <v>52</v>
      </c>
      <c r="C32" s="36">
        <v>1</v>
      </c>
    </row>
    <row r="33" spans="1:3" ht="12.75">
      <c r="A33" s="7">
        <v>30</v>
      </c>
      <c r="B33" s="33" t="s">
        <v>104</v>
      </c>
      <c r="C33" s="36">
        <v>1</v>
      </c>
    </row>
    <row r="34" spans="1:3" ht="12.75">
      <c r="A34" s="7">
        <v>31</v>
      </c>
      <c r="B34" s="33" t="s">
        <v>181</v>
      </c>
      <c r="C34" s="36">
        <v>1</v>
      </c>
    </row>
    <row r="35" spans="1:3" ht="12.75">
      <c r="A35" s="7">
        <v>32</v>
      </c>
      <c r="B35" s="33" t="s">
        <v>174</v>
      </c>
      <c r="C35" s="36">
        <v>1</v>
      </c>
    </row>
    <row r="36" spans="1:3" ht="12.75">
      <c r="A36" s="7">
        <v>33</v>
      </c>
      <c r="B36" s="33" t="s">
        <v>0</v>
      </c>
      <c r="C36" s="36">
        <v>1</v>
      </c>
    </row>
    <row r="37" spans="1:3" ht="12.75">
      <c r="A37" s="7">
        <v>34</v>
      </c>
      <c r="B37" s="33" t="s">
        <v>79</v>
      </c>
      <c r="C37" s="36">
        <v>1</v>
      </c>
    </row>
    <row r="38" spans="1:3" ht="12.75">
      <c r="A38" s="7">
        <v>35</v>
      </c>
      <c r="B38" s="33" t="s">
        <v>135</v>
      </c>
      <c r="C38" s="36">
        <v>1</v>
      </c>
    </row>
    <row r="39" spans="1:3" ht="12.75">
      <c r="A39" s="7">
        <v>36</v>
      </c>
      <c r="B39" s="33" t="s">
        <v>89</v>
      </c>
      <c r="C39" s="36">
        <v>1</v>
      </c>
    </row>
    <row r="40" spans="1:3" ht="12.75">
      <c r="A40" s="7">
        <v>37</v>
      </c>
      <c r="B40" s="33" t="s">
        <v>95</v>
      </c>
      <c r="C40" s="36">
        <v>1</v>
      </c>
    </row>
    <row r="41" spans="1:3" ht="12.75">
      <c r="A41" s="7">
        <v>38</v>
      </c>
      <c r="B41" s="33" t="s">
        <v>159</v>
      </c>
      <c r="C41" s="36">
        <v>1</v>
      </c>
    </row>
    <row r="42" spans="1:3" ht="12.75">
      <c r="A42" s="7">
        <v>39</v>
      </c>
      <c r="B42" s="33" t="s">
        <v>71</v>
      </c>
      <c r="C42" s="36">
        <v>1</v>
      </c>
    </row>
    <row r="43" spans="1:3" ht="12.75">
      <c r="A43" s="7">
        <v>40</v>
      </c>
      <c r="B43" s="33" t="s">
        <v>62</v>
      </c>
      <c r="C43" s="36">
        <v>1</v>
      </c>
    </row>
    <row r="44" spans="1:3" ht="12.75">
      <c r="A44" s="7">
        <v>41</v>
      </c>
      <c r="B44" s="33" t="s">
        <v>133</v>
      </c>
      <c r="C44" s="36">
        <v>1</v>
      </c>
    </row>
    <row r="45" spans="1:3" ht="12.75">
      <c r="A45" s="7">
        <v>42</v>
      </c>
      <c r="B45" s="33" t="s">
        <v>18</v>
      </c>
      <c r="C45" s="36">
        <v>1</v>
      </c>
    </row>
    <row r="46" spans="1:3" ht="12.75">
      <c r="A46" s="7">
        <v>43</v>
      </c>
      <c r="B46" s="33" t="s">
        <v>102</v>
      </c>
      <c r="C46" s="36">
        <v>1</v>
      </c>
    </row>
    <row r="47" spans="1:3" ht="12.75">
      <c r="A47" s="7">
        <v>44</v>
      </c>
      <c r="B47" s="33" t="s">
        <v>86</v>
      </c>
      <c r="C47" s="36">
        <v>1</v>
      </c>
    </row>
    <row r="48" spans="1:3" ht="12.75">
      <c r="A48" s="7">
        <v>45</v>
      </c>
      <c r="B48" s="33" t="s">
        <v>190</v>
      </c>
      <c r="C48" s="36">
        <v>1</v>
      </c>
    </row>
    <row r="49" spans="1:3" ht="12.75">
      <c r="A49" s="7">
        <v>46</v>
      </c>
      <c r="B49" s="33" t="s">
        <v>67</v>
      </c>
      <c r="C49" s="36">
        <v>1</v>
      </c>
    </row>
    <row r="50" spans="1:3" ht="12.75">
      <c r="A50" s="7">
        <v>47</v>
      </c>
      <c r="B50" s="33" t="s">
        <v>93</v>
      </c>
      <c r="C50" s="36">
        <v>1</v>
      </c>
    </row>
    <row r="51" spans="1:3" ht="12.75">
      <c r="A51" s="7">
        <v>48</v>
      </c>
      <c r="B51" s="33" t="s">
        <v>77</v>
      </c>
      <c r="C51" s="36">
        <v>1</v>
      </c>
    </row>
    <row r="52" spans="1:3" ht="12.75">
      <c r="A52" s="7">
        <v>49</v>
      </c>
      <c r="B52" s="33" t="s">
        <v>119</v>
      </c>
      <c r="C52" s="36">
        <v>1</v>
      </c>
    </row>
    <row r="53" spans="1:3" ht="12.75">
      <c r="A53" s="7">
        <v>50</v>
      </c>
      <c r="B53" s="33" t="s">
        <v>185</v>
      </c>
      <c r="C53" s="36">
        <v>1</v>
      </c>
    </row>
    <row r="54" spans="1:3" ht="13.5" thickBot="1">
      <c r="A54" s="8">
        <v>51</v>
      </c>
      <c r="B54" s="34" t="s">
        <v>41</v>
      </c>
      <c r="C54" s="37">
        <v>1</v>
      </c>
    </row>
    <row r="55" ht="12.75">
      <c r="C55" s="3">
        <f>SUM(C4:C54)</f>
        <v>134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2009-03-19T09:47:20Z</cp:lastPrinted>
  <dcterms:created xsi:type="dcterms:W3CDTF">2008-10-15T19:55:17Z</dcterms:created>
  <dcterms:modified xsi:type="dcterms:W3CDTF">2009-07-06T17:44:28Z</dcterms:modified>
  <cp:category/>
  <cp:version/>
  <cp:contentType/>
  <cp:contentStatus/>
</cp:coreProperties>
</file>