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<sst xmlns="http://schemas.openxmlformats.org/spreadsheetml/2006/main" count="714" uniqueCount="326">
  <si>
    <t>AUGUSTO</t>
  </si>
  <si>
    <t>LA ROCCA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</si>
  <si>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</si>
  <si>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</si>
  <si>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</si>
  <si>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</si>
  <si>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</si>
  <si>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</si>
  <si>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</si>
  <si>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</si>
  <si>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</si>
  <si>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</si>
  <si>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</si>
  <si>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</si>
  <si>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</si>
  <si>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</si>
  <si>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PAOLO</t>
  </si>
  <si>
    <t>MASSIMO</t>
  </si>
  <si>
    <t>LUCIANO</t>
  </si>
  <si>
    <t>GIANLUCA</t>
  </si>
  <si>
    <t>STEFANO</t>
  </si>
  <si>
    <t>MAURO</t>
  </si>
  <si>
    <t>ALESSANDRO</t>
  </si>
  <si>
    <t>ROBERTO</t>
  </si>
  <si>
    <t>FABIO</t>
  </si>
  <si>
    <t>MAURIZIO</t>
  </si>
  <si>
    <t>MARCO</t>
  </si>
  <si>
    <t>CLAUDIO</t>
  </si>
  <si>
    <t>SALVATORE</t>
  </si>
  <si>
    <t>MARCELLO</t>
  </si>
  <si>
    <t>VINCENZO</t>
  </si>
  <si>
    <t>MARIO</t>
  </si>
  <si>
    <t>SANDRO</t>
  </si>
  <si>
    <t>ANGELO</t>
  </si>
  <si>
    <t>DOMENICO</t>
  </si>
  <si>
    <t>ALESSANDRA</t>
  </si>
  <si>
    <t>MARTINI</t>
  </si>
  <si>
    <t>SILVIO</t>
  </si>
  <si>
    <t>MARIA</t>
  </si>
  <si>
    <t>NICOLA</t>
  </si>
  <si>
    <t>ALESSIO</t>
  </si>
  <si>
    <t>BARBARA</t>
  </si>
  <si>
    <t>GIORGIO</t>
  </si>
  <si>
    <t>VITTORIO</t>
  </si>
  <si>
    <t>IVANYUK</t>
  </si>
  <si>
    <t>OLEH</t>
  </si>
  <si>
    <t>M_A20</t>
  </si>
  <si>
    <t>A.S.D. RUNNING EVOLUTION</t>
  </si>
  <si>
    <t>PIERMATTEO</t>
  </si>
  <si>
    <t>ATLETICA MONTICELLANA</t>
  </si>
  <si>
    <t>EVANGELISTI</t>
  </si>
  <si>
    <t>MICHELE</t>
  </si>
  <si>
    <t>M_C30</t>
  </si>
  <si>
    <t>Atletica Sabaudia</t>
  </si>
  <si>
    <t>MOCCIA</t>
  </si>
  <si>
    <t>ANDREA</t>
  </si>
  <si>
    <t>M_G50</t>
  </si>
  <si>
    <t>G.S. BANCARI ROMANI</t>
  </si>
  <si>
    <t>ALFREDO</t>
  </si>
  <si>
    <t>M_F45</t>
  </si>
  <si>
    <t>A.S.D.MOV.SPORT. BARTOLO LONGO</t>
  </si>
  <si>
    <t>CONTENTA</t>
  </si>
  <si>
    <t>SERGIO</t>
  </si>
  <si>
    <t>M_E40</t>
  </si>
  <si>
    <t>A.S.D. ROCCAGORGA</t>
  </si>
  <si>
    <t>VENDITTI</t>
  </si>
  <si>
    <t>ROMEO</t>
  </si>
  <si>
    <t>LATINA RUNNERS</t>
  </si>
  <si>
    <t>VANACORE</t>
  </si>
  <si>
    <t>ANNAMARIA</t>
  </si>
  <si>
    <t>W_DE</t>
  </si>
  <si>
    <t>S.S.D. CENTRO ESTER NAPOLI ARL</t>
  </si>
  <si>
    <t>ROTONDI</t>
  </si>
  <si>
    <t>LEANDRO</t>
  </si>
  <si>
    <t>UNIONE SPORTIVA VALLECORSA</t>
  </si>
  <si>
    <t>MARROCCO</t>
  </si>
  <si>
    <t>TONINO</t>
  </si>
  <si>
    <t>C. S. La Fontana Atletica</t>
  </si>
  <si>
    <t>LUCCHETTI</t>
  </si>
  <si>
    <t>COIA</t>
  </si>
  <si>
    <t>SACCHETTI</t>
  </si>
  <si>
    <t>M_D35</t>
  </si>
  <si>
    <t>TOMAO</t>
  </si>
  <si>
    <t>POLI GOLFO</t>
  </si>
  <si>
    <t>MONACO</t>
  </si>
  <si>
    <t>ATLETICA SETINA</t>
  </si>
  <si>
    <t>ARCHILLETTI</t>
  </si>
  <si>
    <t>RISPOLI</t>
  </si>
  <si>
    <t>FEDERICO</t>
  </si>
  <si>
    <t>ASD PODISTICA AVIS PRIVERNO</t>
  </si>
  <si>
    <t>CORTINA</t>
  </si>
  <si>
    <t>DAVIDE</t>
  </si>
  <si>
    <t>POD. FISIOSPORT</t>
  </si>
  <si>
    <t>OI</t>
  </si>
  <si>
    <t>COLLEFERRO ATLETICA</t>
  </si>
  <si>
    <t>FOLCARELLI</t>
  </si>
  <si>
    <t>GINO</t>
  </si>
  <si>
    <t>CINQUE</t>
  </si>
  <si>
    <t>CORSO</t>
  </si>
  <si>
    <t>POD. AMATORI MOROLO</t>
  </si>
  <si>
    <t>FLAMINI</t>
  </si>
  <si>
    <t>COPPOLA</t>
  </si>
  <si>
    <t>SCACCIA</t>
  </si>
  <si>
    <t>STRAVATO</t>
  </si>
  <si>
    <t>NUOVA ATL. FONDI</t>
  </si>
  <si>
    <t>PODISTICA APRILIA</t>
  </si>
  <si>
    <t>LAURETTI</t>
  </si>
  <si>
    <t>DANILO</t>
  </si>
  <si>
    <t>ATLETICA CECCANO</t>
  </si>
  <si>
    <t>CIARMATORE</t>
  </si>
  <si>
    <t>DE NAPOLI</t>
  </si>
  <si>
    <t>A.S. ATL. VILLA DE SANCTIS</t>
  </si>
  <si>
    <t>GARGANI</t>
  </si>
  <si>
    <t>DAVIDE LEOPOLDO</t>
  </si>
  <si>
    <t>BARBERINI</t>
  </si>
  <si>
    <t>PROPATO</t>
  </si>
  <si>
    <t>ASD RUNNERS QUINZANO</t>
  </si>
  <si>
    <t>VINCENZO NICODEMO</t>
  </si>
  <si>
    <t>NUOVA PODISTICA LATINA</t>
  </si>
  <si>
    <t>DILIBERTO</t>
  </si>
  <si>
    <t>FARINA</t>
  </si>
  <si>
    <t>IGNAZIO STEFANO</t>
  </si>
  <si>
    <t>BAROLLO</t>
  </si>
  <si>
    <t>ATL. B.GATE RIUNITE SERMONETA</t>
  </si>
  <si>
    <t>COPPA</t>
  </si>
  <si>
    <t>PELLICCIA</t>
  </si>
  <si>
    <t>GIANCARLO</t>
  </si>
  <si>
    <t>AS.TRA. ROMA</t>
  </si>
  <si>
    <t>PELLEGATTI</t>
  </si>
  <si>
    <t>ATLETICA HERMADA</t>
  </si>
  <si>
    <t>CARDELLINI</t>
  </si>
  <si>
    <t>M_H55</t>
  </si>
  <si>
    <t>NOVELLA</t>
  </si>
  <si>
    <t>MASOCCO</t>
  </si>
  <si>
    <t>GIULIO</t>
  </si>
  <si>
    <t>VELLUCCI</t>
  </si>
  <si>
    <t>CERULLI</t>
  </si>
  <si>
    <t>GIOVANNETTI</t>
  </si>
  <si>
    <t>ERNESTO</t>
  </si>
  <si>
    <t>SANNA</t>
  </si>
  <si>
    <t>CECCANO</t>
  </si>
  <si>
    <t>PIATTELLA</t>
  </si>
  <si>
    <t>MARINA</t>
  </si>
  <si>
    <t>W_FG</t>
  </si>
  <si>
    <t>RICCI</t>
  </si>
  <si>
    <t>GORIZIO</t>
  </si>
  <si>
    <t>BAIOLA</t>
  </si>
  <si>
    <t>PALOMBI</t>
  </si>
  <si>
    <t>MONTIN</t>
  </si>
  <si>
    <t>MIRKO</t>
  </si>
  <si>
    <t>ATL. CLUB NAUTICO GAETA</t>
  </si>
  <si>
    <t>VACCA</t>
  </si>
  <si>
    <t>DROGHEI</t>
  </si>
  <si>
    <t>BRUNO</t>
  </si>
  <si>
    <t>A.S.D. PODISTICA TERRACINA</t>
  </si>
  <si>
    <t>D'ANIELLO</t>
  </si>
  <si>
    <t>FRANCO</t>
  </si>
  <si>
    <t>FRASCA</t>
  </si>
  <si>
    <t>SIMONA</t>
  </si>
  <si>
    <t>CAPPELLINI</t>
  </si>
  <si>
    <t>TITO</t>
  </si>
  <si>
    <t>VERARDO</t>
  </si>
  <si>
    <t>FERNANDO</t>
  </si>
  <si>
    <t>MERCURI</t>
  </si>
  <si>
    <t>DE PAOLIS</t>
  </si>
  <si>
    <t>EDOARDO</t>
  </si>
  <si>
    <t>VASTOLA</t>
  </si>
  <si>
    <t>ALDO</t>
  </si>
  <si>
    <t>COMANDO SCUOLE DELL'ESERCITO</t>
  </si>
  <si>
    <t>SUBIACO</t>
  </si>
  <si>
    <t>EMILIO</t>
  </si>
  <si>
    <t>TAIETTI</t>
  </si>
  <si>
    <t>DE MARCHIS</t>
  </si>
  <si>
    <t>GERMANO</t>
  </si>
  <si>
    <t>PERNA</t>
  </si>
  <si>
    <t>MARINO</t>
  </si>
  <si>
    <t>BERNARDO</t>
  </si>
  <si>
    <t>EDITTO</t>
  </si>
  <si>
    <t>LUIGI</t>
  </si>
  <si>
    <t>ATLETICA CEPRANO</t>
  </si>
  <si>
    <t>FANTOZZI</t>
  </si>
  <si>
    <t>SARO</t>
  </si>
  <si>
    <t>MOREA</t>
  </si>
  <si>
    <t>FUSCO</t>
  </si>
  <si>
    <t>ANTONIETTA</t>
  </si>
  <si>
    <t>W_AC</t>
  </si>
  <si>
    <t>FICAROLA</t>
  </si>
  <si>
    <t>LUDOVICO</t>
  </si>
  <si>
    <t>FILIPPO</t>
  </si>
  <si>
    <t>OLIVIERI</t>
  </si>
  <si>
    <t>BALDASSARRE</t>
  </si>
  <si>
    <t>GRECO</t>
  </si>
  <si>
    <t>ZONZIN</t>
  </si>
  <si>
    <t>FITNES MONTELLO</t>
  </si>
  <si>
    <t>MIRABELLA</t>
  </si>
  <si>
    <t>GIUSEPPE</t>
  </si>
  <si>
    <t>ATLETICA LATINA</t>
  </si>
  <si>
    <t>PELAGALLI</t>
  </si>
  <si>
    <t>GUGLIELMO</t>
  </si>
  <si>
    <t>VERRILLO</t>
  </si>
  <si>
    <t>LIZZIO</t>
  </si>
  <si>
    <t>FABIANO</t>
  </si>
  <si>
    <t>CECCARINI</t>
  </si>
  <si>
    <t>MAGGI</t>
  </si>
  <si>
    <t>M_L65</t>
  </si>
  <si>
    <t>GRECI</t>
  </si>
  <si>
    <t>POL.NAMASTE'TEAM CLUB</t>
  </si>
  <si>
    <t>SCHIAVI</t>
  </si>
  <si>
    <t>GIANSANTI</t>
  </si>
  <si>
    <t>RASO</t>
  </si>
  <si>
    <t>M_I60</t>
  </si>
  <si>
    <t>FERRAIOLI</t>
  </si>
  <si>
    <t>PELLICCIOTTA</t>
  </si>
  <si>
    <t>CSI CERVETERI</t>
  </si>
  <si>
    <t>STAMEGNA</t>
  </si>
  <si>
    <t>SAVIO</t>
  </si>
  <si>
    <t>RIONDINO</t>
  </si>
  <si>
    <t>ROSA</t>
  </si>
  <si>
    <t>G.S. CAT SPORT ROMA</t>
  </si>
  <si>
    <t>FERRACCI</t>
  </si>
  <si>
    <t>LUIGIA</t>
  </si>
  <si>
    <t>VISCA</t>
  </si>
  <si>
    <t>ANTONIAZZI</t>
  </si>
  <si>
    <t>TACCONI</t>
  </si>
  <si>
    <t>A.S. ATL. CISTERNA</t>
  </si>
  <si>
    <t>AMBRIFI</t>
  </si>
  <si>
    <t>PREVIATI</t>
  </si>
  <si>
    <t>DARIO</t>
  </si>
  <si>
    <t>PERONTI</t>
  </si>
  <si>
    <t>BRUSCHI</t>
  </si>
  <si>
    <t>CONCETTA</t>
  </si>
  <si>
    <t>MOLINARI</t>
  </si>
  <si>
    <t>MARZANO</t>
  </si>
  <si>
    <t>PIETRO</t>
  </si>
  <si>
    <t>DI SAURO</t>
  </si>
  <si>
    <t>DE ANGELIS</t>
  </si>
  <si>
    <t>UISP LATINA</t>
  </si>
  <si>
    <t>MEDAGLIA</t>
  </si>
  <si>
    <t>CAPPADOCIA</t>
  </si>
  <si>
    <t>TODI</t>
  </si>
  <si>
    <t>VALERIA</t>
  </si>
  <si>
    <t>BIONDINI</t>
  </si>
  <si>
    <t>MAROSTICA</t>
  </si>
  <si>
    <t>ALBINO</t>
  </si>
  <si>
    <t>CORTESE</t>
  </si>
  <si>
    <t>VOLANI</t>
  </si>
  <si>
    <t>FURIO</t>
  </si>
  <si>
    <t>ASD PODISTICA FERRANDINA</t>
  </si>
  <si>
    <t>CATRACCHIA</t>
  </si>
  <si>
    <t>LEONELLO</t>
  </si>
  <si>
    <t>SIMMEL COLLEFERRO</t>
  </si>
  <si>
    <t>FRISETTI</t>
  </si>
  <si>
    <t>MAROTTA</t>
  </si>
  <si>
    <t>BEVILACQUA</t>
  </si>
  <si>
    <t>OLINO</t>
  </si>
  <si>
    <t>FRETTA</t>
  </si>
  <si>
    <t>FIORELLA</t>
  </si>
  <si>
    <t>W_HI</t>
  </si>
  <si>
    <t>DI TOPPA</t>
  </si>
  <si>
    <t>CESARE</t>
  </si>
  <si>
    <t>VITOZZI</t>
  </si>
  <si>
    <t>AGRESTI</t>
  </si>
  <si>
    <t>ORNELLA</t>
  </si>
  <si>
    <t>VONA</t>
  </si>
  <si>
    <t>NATALIA</t>
  </si>
  <si>
    <t>D'ADAMO</t>
  </si>
  <si>
    <t>GATTO</t>
  </si>
  <si>
    <t>FANTIGROSSI</t>
  </si>
  <si>
    <t>ILARIA</t>
  </si>
  <si>
    <t>ATLETICA SIDERMEC - VITALI</t>
  </si>
  <si>
    <t>POMPA</t>
  </si>
  <si>
    <t>TRANI</t>
  </si>
  <si>
    <t>BENEDETTO</t>
  </si>
  <si>
    <t>RAFFAGNINI</t>
  </si>
  <si>
    <t>UBER</t>
  </si>
  <si>
    <t>BUCCIARELLI</t>
  </si>
  <si>
    <t>A.S. ATLETICA CECCANO</t>
  </si>
  <si>
    <t>SCARDELLATO</t>
  </si>
  <si>
    <t>FALOVO</t>
  </si>
  <si>
    <t>RENZI</t>
  </si>
  <si>
    <t>ALO'</t>
  </si>
  <si>
    <t>FERRARI</t>
  </si>
  <si>
    <t>CHIAROLANZA</t>
  </si>
  <si>
    <t>ASD TEAM RUNNERS BARONIA</t>
  </si>
  <si>
    <t>IGNAZIO</t>
  </si>
  <si>
    <t>BARATTA</t>
  </si>
  <si>
    <t>ATL.EE CIRCEO</t>
  </si>
  <si>
    <t>VITTI</t>
  </si>
  <si>
    <t>PALLOTTA</t>
  </si>
  <si>
    <t>LUISA</t>
  </si>
  <si>
    <t>LEONARDO</t>
  </si>
  <si>
    <t>PERSIANI</t>
  </si>
  <si>
    <t>BAGNARIOL</t>
  </si>
  <si>
    <t>M_M70</t>
  </si>
  <si>
    <t>SCIOTTI</t>
  </si>
  <si>
    <t>ATL. AMATORI VELLETRI</t>
  </si>
  <si>
    <t>IACOVACCI</t>
  </si>
  <si>
    <t>ENNIO</t>
  </si>
  <si>
    <t>LUCARINI</t>
  </si>
  <si>
    <t>SONIA</t>
  </si>
  <si>
    <t>ABBADINI</t>
  </si>
  <si>
    <t>DANIELA</t>
  </si>
  <si>
    <t>MONIA</t>
  </si>
  <si>
    <t>ATL. CIBENO</t>
  </si>
  <si>
    <t>PESCOSOLIDO</t>
  </si>
  <si>
    <t>ELEUTERIO</t>
  </si>
  <si>
    <t>ATLETICA ARCE</t>
  </si>
  <si>
    <t>BUFALINI</t>
  </si>
  <si>
    <t>FELICE FRANCESCO</t>
  </si>
  <si>
    <t>FONISTO</t>
  </si>
  <si>
    <t>MARCHINI</t>
  </si>
  <si>
    <t>ANTONELLA</t>
  </si>
  <si>
    <t>BARBATI</t>
  </si>
  <si>
    <t>UMBERTO</t>
  </si>
  <si>
    <t>COLURCIO</t>
  </si>
  <si>
    <t>RAFFAELE</t>
  </si>
  <si>
    <t>RITA</t>
  </si>
  <si>
    <t>NATALIZI</t>
  </si>
  <si>
    <t>SILVESTRE</t>
  </si>
  <si>
    <t>CIRC.CANOTTIERI TEVERE REMO</t>
  </si>
  <si>
    <t>DI MANNO</t>
  </si>
  <si>
    <t>BATTISTI</t>
  </si>
  <si>
    <t>ZAPPI</t>
  </si>
  <si>
    <t>UISP ROMA</t>
  </si>
  <si>
    <r>
      <t xml:space="preserve">Trofeo 7 Minestre </t>
    </r>
    <r>
      <rPr>
        <i/>
        <sz val="18"/>
        <rFont val="Arial"/>
        <family val="2"/>
      </rPr>
      <t>9ª edizione</t>
    </r>
  </si>
  <si>
    <t>Pisterzo (LT) Italia - Domenica 08/08/2010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</si>
</sst>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324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325</v>
      </c>
      <c r="B2" s="30"/>
      <c r="C2" s="30"/>
      <c r="D2" s="30"/>
      <c r="E2" s="30"/>
      <c r="F2" s="30"/>
      <c r="G2" s="31"/>
      <c r="H2" s="15" t="s">
        <v>2</v>
      </c>
      <c r="I2" s="16">
        <v>7.5</v>
      </c>
    </row>
    <row r="3" spans="1:9" ht="37.5" customHeight="1">
      <c r="A3" s="13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4" t="s">
        <v>10</v>
      </c>
      <c r="I3" s="14" t="s">
        <v>11</v>
      </c>
    </row>
    <row r="4" spans="1:9" s="1" customFormat="1" ht="15" customHeight="1">
      <c r="A4" s="6">
        <v>1</v>
      </c>
      <c r="B4" s="38" t="s">
        <v>44</v>
      </c>
      <c r="C4" s="38" t="s">
        <v>45</v>
      </c>
      <c r="D4" s="6" t="s">
        <v>46</v>
      </c>
      <c r="E4" s="38" t="s">
        <v>47</v>
      </c>
      <c r="F4" s="39">
        <v>0.02070601851851852</v>
      </c>
      <c r="G4" s="6" t="str">
        <f aca="true" t="shared" si="0" ref="G4:G67">TEXT(INT((HOUR(F4)*3600+MINUTE(F4)*60+SECOND(F4))/$I$2/60),"0")&amp;"."&amp;TEXT(MOD((HOUR(F4)*3600+MINUTE(F4)*60+SECOND(F4))/$I$2,60),"00")&amp;"/km"</f>
        <v>3.59/km</v>
      </c>
      <c r="H4" s="19">
        <f aca="true" t="shared" si="1" ref="H4:H31">F4-$F$4</f>
        <v>0</v>
      </c>
      <c r="I4" s="19">
        <f>F4-INDEX($F$4:$F$95,MATCH(D4,$D$4:$D$95,0))</f>
        <v>0</v>
      </c>
    </row>
    <row r="5" spans="1:9" s="1" customFormat="1" ht="15" customHeight="1">
      <c r="A5" s="7">
        <v>2</v>
      </c>
      <c r="B5" s="40" t="s">
        <v>48</v>
      </c>
      <c r="C5" s="40" t="s">
        <v>19</v>
      </c>
      <c r="D5" s="7" t="s">
        <v>46</v>
      </c>
      <c r="E5" s="40" t="s">
        <v>49</v>
      </c>
      <c r="F5" s="41">
        <v>0.020810185185185185</v>
      </c>
      <c r="G5" s="7" t="str">
        <f t="shared" si="0"/>
        <v>3.60/km</v>
      </c>
      <c r="H5" s="20">
        <f t="shared" si="1"/>
        <v>0.0001041666666666656</v>
      </c>
      <c r="I5" s="20">
        <f aca="true" t="shared" si="2" ref="I5:I36">F5-INDEX($F$4:$F$821,MATCH(D5,$D$4:$D$821,0))</f>
        <v>0.0001041666666666656</v>
      </c>
    </row>
    <row r="6" spans="1:9" s="1" customFormat="1" ht="15" customHeight="1">
      <c r="A6" s="7">
        <v>3</v>
      </c>
      <c r="B6" s="40" t="s">
        <v>50</v>
      </c>
      <c r="C6" s="40" t="s">
        <v>51</v>
      </c>
      <c r="D6" s="7" t="s">
        <v>52</v>
      </c>
      <c r="E6" s="40" t="s">
        <v>53</v>
      </c>
      <c r="F6" s="41">
        <v>0.0215625</v>
      </c>
      <c r="G6" s="7" t="str">
        <f t="shared" si="0"/>
        <v>4.08/km</v>
      </c>
      <c r="H6" s="20">
        <f t="shared" si="1"/>
        <v>0.0008564814814814789</v>
      </c>
      <c r="I6" s="20">
        <f t="shared" si="2"/>
        <v>0</v>
      </c>
    </row>
    <row r="7" spans="1:9" s="1" customFormat="1" ht="15" customHeight="1">
      <c r="A7" s="7">
        <v>4</v>
      </c>
      <c r="B7" s="40" t="s">
        <v>54</v>
      </c>
      <c r="C7" s="40" t="s">
        <v>55</v>
      </c>
      <c r="D7" s="7" t="s">
        <v>56</v>
      </c>
      <c r="E7" s="40" t="s">
        <v>57</v>
      </c>
      <c r="F7" s="41">
        <v>0.021886574074074072</v>
      </c>
      <c r="G7" s="7" t="str">
        <f t="shared" si="0"/>
        <v>4.12/km</v>
      </c>
      <c r="H7" s="20">
        <f t="shared" si="1"/>
        <v>0.0011805555555555527</v>
      </c>
      <c r="I7" s="20">
        <f t="shared" si="2"/>
        <v>0</v>
      </c>
    </row>
    <row r="8" spans="1:9" s="1" customFormat="1" ht="15" customHeight="1">
      <c r="A8" s="7">
        <v>5</v>
      </c>
      <c r="B8" s="40" t="s">
        <v>48</v>
      </c>
      <c r="C8" s="40" t="s">
        <v>58</v>
      </c>
      <c r="D8" s="7" t="s">
        <v>59</v>
      </c>
      <c r="E8" s="40" t="s">
        <v>60</v>
      </c>
      <c r="F8" s="41">
        <v>0.02207175925925926</v>
      </c>
      <c r="G8" s="7" t="str">
        <f t="shared" si="0"/>
        <v>4.14/km</v>
      </c>
      <c r="H8" s="20">
        <f t="shared" si="1"/>
        <v>0.0013657407407407403</v>
      </c>
      <c r="I8" s="20">
        <f t="shared" si="2"/>
        <v>0</v>
      </c>
    </row>
    <row r="9" spans="1:9" s="1" customFormat="1" ht="15" customHeight="1">
      <c r="A9" s="7">
        <v>6</v>
      </c>
      <c r="B9" s="40" t="s">
        <v>61</v>
      </c>
      <c r="C9" s="40" t="s">
        <v>62</v>
      </c>
      <c r="D9" s="7" t="s">
        <v>63</v>
      </c>
      <c r="E9" s="40" t="s">
        <v>64</v>
      </c>
      <c r="F9" s="41">
        <v>0.02245370370370371</v>
      </c>
      <c r="G9" s="7" t="str">
        <f t="shared" si="0"/>
        <v>4.19/km</v>
      </c>
      <c r="H9" s="20">
        <f t="shared" si="1"/>
        <v>0.001747685185185189</v>
      </c>
      <c r="I9" s="20">
        <f t="shared" si="2"/>
        <v>0</v>
      </c>
    </row>
    <row r="10" spans="1:9" s="1" customFormat="1" ht="15" customHeight="1">
      <c r="A10" s="7">
        <v>7</v>
      </c>
      <c r="B10" s="40" t="s">
        <v>65</v>
      </c>
      <c r="C10" s="40" t="s">
        <v>66</v>
      </c>
      <c r="D10" s="7" t="s">
        <v>63</v>
      </c>
      <c r="E10" s="40" t="s">
        <v>67</v>
      </c>
      <c r="F10" s="41">
        <v>0.022847222222222224</v>
      </c>
      <c r="G10" s="7" t="str">
        <f t="shared" si="0"/>
        <v>4.23/km</v>
      </c>
      <c r="H10" s="20">
        <f t="shared" si="1"/>
        <v>0.002141203703703704</v>
      </c>
      <c r="I10" s="20">
        <f t="shared" si="2"/>
        <v>0.00039351851851851527</v>
      </c>
    </row>
    <row r="11" spans="1:9" s="1" customFormat="1" ht="15" customHeight="1">
      <c r="A11" s="7">
        <v>8</v>
      </c>
      <c r="B11" s="40" t="s">
        <v>68</v>
      </c>
      <c r="C11" s="40" t="s">
        <v>69</v>
      </c>
      <c r="D11" s="7" t="s">
        <v>70</v>
      </c>
      <c r="E11" s="40" t="s">
        <v>71</v>
      </c>
      <c r="F11" s="41">
        <v>0.02290509259259259</v>
      </c>
      <c r="G11" s="7" t="str">
        <f t="shared" si="0"/>
        <v>4.24/km</v>
      </c>
      <c r="H11" s="20">
        <f t="shared" si="1"/>
        <v>0.002199074074074072</v>
      </c>
      <c r="I11" s="20">
        <f t="shared" si="2"/>
        <v>0</v>
      </c>
    </row>
    <row r="12" spans="1:9" s="1" customFormat="1" ht="15" customHeight="1">
      <c r="A12" s="7">
        <v>9</v>
      </c>
      <c r="B12" s="40" t="s">
        <v>72</v>
      </c>
      <c r="C12" s="40" t="s">
        <v>73</v>
      </c>
      <c r="D12" s="7" t="s">
        <v>46</v>
      </c>
      <c r="E12" s="40" t="s">
        <v>74</v>
      </c>
      <c r="F12" s="41">
        <v>0.02297453703703704</v>
      </c>
      <c r="G12" s="7" t="str">
        <f t="shared" si="0"/>
        <v>4.25/km</v>
      </c>
      <c r="H12" s="20">
        <f t="shared" si="1"/>
        <v>0.0022685185185185204</v>
      </c>
      <c r="I12" s="20">
        <f t="shared" si="2"/>
        <v>0.0022685185185185204</v>
      </c>
    </row>
    <row r="13" spans="1:9" s="1" customFormat="1" ht="15" customHeight="1">
      <c r="A13" s="7">
        <v>10</v>
      </c>
      <c r="B13" s="40" t="s">
        <v>75</v>
      </c>
      <c r="C13" s="40" t="s">
        <v>76</v>
      </c>
      <c r="D13" s="7" t="s">
        <v>56</v>
      </c>
      <c r="E13" s="40" t="s">
        <v>77</v>
      </c>
      <c r="F13" s="41">
        <v>0.023136574074074077</v>
      </c>
      <c r="G13" s="7" t="str">
        <f t="shared" si="0"/>
        <v>4.27/km</v>
      </c>
      <c r="H13" s="20">
        <f t="shared" si="1"/>
        <v>0.0024305555555555573</v>
      </c>
      <c r="I13" s="20">
        <f t="shared" si="2"/>
        <v>0.0012500000000000046</v>
      </c>
    </row>
    <row r="14" spans="1:9" s="1" customFormat="1" ht="15" customHeight="1">
      <c r="A14" s="7">
        <v>11</v>
      </c>
      <c r="B14" s="40" t="s">
        <v>78</v>
      </c>
      <c r="C14" s="40" t="s">
        <v>29</v>
      </c>
      <c r="D14" s="7" t="s">
        <v>59</v>
      </c>
      <c r="E14" s="40" t="s">
        <v>67</v>
      </c>
      <c r="F14" s="41">
        <v>0.023252314814814812</v>
      </c>
      <c r="G14" s="7" t="str">
        <f t="shared" si="0"/>
        <v>4.28/km</v>
      </c>
      <c r="H14" s="20">
        <f t="shared" si="1"/>
        <v>0.002546296296296293</v>
      </c>
      <c r="I14" s="20">
        <f t="shared" si="2"/>
        <v>0.0011805555555555527</v>
      </c>
    </row>
    <row r="15" spans="1:9" s="1" customFormat="1" ht="15" customHeight="1">
      <c r="A15" s="7">
        <v>12</v>
      </c>
      <c r="B15" s="40" t="s">
        <v>79</v>
      </c>
      <c r="C15" s="40" t="s">
        <v>13</v>
      </c>
      <c r="D15" s="7" t="s">
        <v>59</v>
      </c>
      <c r="E15" s="40" t="s">
        <v>64</v>
      </c>
      <c r="F15" s="41">
        <v>0.023587962962962963</v>
      </c>
      <c r="G15" s="7" t="str">
        <f t="shared" si="0"/>
        <v>4.32/km</v>
      </c>
      <c r="H15" s="20">
        <f t="shared" si="1"/>
        <v>0.002881944444444444</v>
      </c>
      <c r="I15" s="20">
        <f t="shared" si="2"/>
        <v>0.0015162037037037036</v>
      </c>
    </row>
    <row r="16" spans="1:9" s="1" customFormat="1" ht="15" customHeight="1">
      <c r="A16" s="7">
        <v>13</v>
      </c>
      <c r="B16" s="40" t="s">
        <v>80</v>
      </c>
      <c r="C16" s="40" t="s">
        <v>16</v>
      </c>
      <c r="D16" s="7" t="s">
        <v>81</v>
      </c>
      <c r="E16" s="40" t="s">
        <v>74</v>
      </c>
      <c r="F16" s="41">
        <v>0.02400462962962963</v>
      </c>
      <c r="G16" s="7" t="str">
        <f t="shared" si="0"/>
        <v>4.37/km</v>
      </c>
      <c r="H16" s="20">
        <f t="shared" si="1"/>
        <v>0.00329861111111111</v>
      </c>
      <c r="I16" s="20">
        <f t="shared" si="2"/>
        <v>0</v>
      </c>
    </row>
    <row r="17" spans="1:9" s="1" customFormat="1" ht="15" customHeight="1">
      <c r="A17" s="7">
        <v>14</v>
      </c>
      <c r="B17" s="40" t="s">
        <v>82</v>
      </c>
      <c r="C17" s="40" t="s">
        <v>51</v>
      </c>
      <c r="D17" s="7" t="s">
        <v>59</v>
      </c>
      <c r="E17" s="40" t="s">
        <v>83</v>
      </c>
      <c r="F17" s="41">
        <v>0.024212962962962964</v>
      </c>
      <c r="G17" s="7" t="str">
        <f t="shared" si="0"/>
        <v>4.39/km</v>
      </c>
      <c r="H17" s="20">
        <f t="shared" si="1"/>
        <v>0.0035069444444444445</v>
      </c>
      <c r="I17" s="20">
        <f t="shared" si="2"/>
        <v>0.002141203703703704</v>
      </c>
    </row>
    <row r="18" spans="1:9" s="1" customFormat="1" ht="15" customHeight="1">
      <c r="A18" s="7">
        <v>15</v>
      </c>
      <c r="B18" s="40" t="s">
        <v>84</v>
      </c>
      <c r="C18" s="40" t="s">
        <v>14</v>
      </c>
      <c r="D18" s="7" t="s">
        <v>56</v>
      </c>
      <c r="E18" s="40" t="s">
        <v>85</v>
      </c>
      <c r="F18" s="41">
        <v>0.024224537037037034</v>
      </c>
      <c r="G18" s="7" t="str">
        <f t="shared" si="0"/>
        <v>4.39/km</v>
      </c>
      <c r="H18" s="20">
        <f t="shared" si="1"/>
        <v>0.0035185185185185146</v>
      </c>
      <c r="I18" s="20">
        <f t="shared" si="2"/>
        <v>0.002337962962962962</v>
      </c>
    </row>
    <row r="19" spans="1:9" s="1" customFormat="1" ht="15" customHeight="1">
      <c r="A19" s="7">
        <v>16</v>
      </c>
      <c r="B19" s="40" t="s">
        <v>86</v>
      </c>
      <c r="C19" s="40" t="s">
        <v>55</v>
      </c>
      <c r="D19" s="7" t="s">
        <v>81</v>
      </c>
      <c r="E19" s="40" t="s">
        <v>85</v>
      </c>
      <c r="F19" s="41">
        <v>0.024351851851851857</v>
      </c>
      <c r="G19" s="7" t="str">
        <f t="shared" si="0"/>
        <v>4.41/km</v>
      </c>
      <c r="H19" s="20">
        <f t="shared" si="1"/>
        <v>0.0036458333333333377</v>
      </c>
      <c r="I19" s="20">
        <f t="shared" si="2"/>
        <v>0.00034722222222222793</v>
      </c>
    </row>
    <row r="20" spans="1:9" s="1" customFormat="1" ht="15" customHeight="1">
      <c r="A20" s="7">
        <v>17</v>
      </c>
      <c r="B20" s="40" t="s">
        <v>87</v>
      </c>
      <c r="C20" s="40" t="s">
        <v>88</v>
      </c>
      <c r="D20" s="7" t="s">
        <v>46</v>
      </c>
      <c r="E20" s="40" t="s">
        <v>89</v>
      </c>
      <c r="F20" s="41">
        <v>0.02442129629629629</v>
      </c>
      <c r="G20" s="7" t="str">
        <f t="shared" si="0"/>
        <v>4.41/km</v>
      </c>
      <c r="H20" s="20">
        <f t="shared" si="1"/>
        <v>0.003715277777777772</v>
      </c>
      <c r="I20" s="20">
        <f t="shared" si="2"/>
        <v>0.003715277777777772</v>
      </c>
    </row>
    <row r="21" spans="1:9" s="1" customFormat="1" ht="15" customHeight="1">
      <c r="A21" s="7">
        <v>18</v>
      </c>
      <c r="B21" s="40" t="s">
        <v>90</v>
      </c>
      <c r="C21" s="40" t="s">
        <v>91</v>
      </c>
      <c r="D21" s="7" t="s">
        <v>63</v>
      </c>
      <c r="E21" s="40" t="s">
        <v>92</v>
      </c>
      <c r="F21" s="41">
        <v>0.02442129629629629</v>
      </c>
      <c r="G21" s="7" t="str">
        <f t="shared" si="0"/>
        <v>4.41/km</v>
      </c>
      <c r="H21" s="20">
        <f t="shared" si="1"/>
        <v>0.003715277777777772</v>
      </c>
      <c r="I21" s="20">
        <f t="shared" si="2"/>
        <v>0.0019675925925925833</v>
      </c>
    </row>
    <row r="22" spans="1:9" s="1" customFormat="1" ht="15" customHeight="1">
      <c r="A22" s="7">
        <v>19</v>
      </c>
      <c r="B22" s="40" t="s">
        <v>93</v>
      </c>
      <c r="C22" s="40" t="s">
        <v>43</v>
      </c>
      <c r="D22" s="7" t="s">
        <v>52</v>
      </c>
      <c r="E22" s="40" t="s">
        <v>94</v>
      </c>
      <c r="F22" s="41">
        <v>0.024641203703703703</v>
      </c>
      <c r="G22" s="7" t="str">
        <f t="shared" si="0"/>
        <v>4.44/km</v>
      </c>
      <c r="H22" s="20">
        <f t="shared" si="1"/>
        <v>0.003935185185185184</v>
      </c>
      <c r="I22" s="20">
        <f t="shared" si="2"/>
        <v>0.003078703703703705</v>
      </c>
    </row>
    <row r="23" spans="1:9" s="1" customFormat="1" ht="15" customHeight="1">
      <c r="A23" s="7">
        <v>20</v>
      </c>
      <c r="B23" s="40" t="s">
        <v>95</v>
      </c>
      <c r="C23" s="40" t="s">
        <v>96</v>
      </c>
      <c r="D23" s="7" t="s">
        <v>52</v>
      </c>
      <c r="E23" s="40" t="s">
        <v>89</v>
      </c>
      <c r="F23" s="41">
        <v>0.024699074074074078</v>
      </c>
      <c r="G23" s="7" t="str">
        <f t="shared" si="0"/>
        <v>4.45/km</v>
      </c>
      <c r="H23" s="20">
        <f t="shared" si="1"/>
        <v>0.003993055555555559</v>
      </c>
      <c r="I23" s="20">
        <f t="shared" si="2"/>
        <v>0.00313657407407408</v>
      </c>
    </row>
    <row r="24" spans="1:9" s="1" customFormat="1" ht="15" customHeight="1">
      <c r="A24" s="7">
        <v>21</v>
      </c>
      <c r="B24" s="40" t="s">
        <v>97</v>
      </c>
      <c r="C24" s="40" t="s">
        <v>20</v>
      </c>
      <c r="D24" s="7" t="s">
        <v>59</v>
      </c>
      <c r="E24" s="40" t="s">
        <v>47</v>
      </c>
      <c r="F24" s="41">
        <v>0.02478009259259259</v>
      </c>
      <c r="G24" s="7" t="str">
        <f t="shared" si="0"/>
        <v>4.45/km</v>
      </c>
      <c r="H24" s="20">
        <f t="shared" si="1"/>
        <v>0.00407407407407407</v>
      </c>
      <c r="I24" s="20">
        <f t="shared" si="2"/>
        <v>0.00270833333333333</v>
      </c>
    </row>
    <row r="25" spans="1:9" s="1" customFormat="1" ht="15" customHeight="1">
      <c r="A25" s="7">
        <v>22</v>
      </c>
      <c r="B25" s="40" t="s">
        <v>98</v>
      </c>
      <c r="C25" s="40" t="s">
        <v>30</v>
      </c>
      <c r="D25" s="7" t="s">
        <v>63</v>
      </c>
      <c r="E25" s="40" t="s">
        <v>99</v>
      </c>
      <c r="F25" s="41">
        <v>0.0250462962962963</v>
      </c>
      <c r="G25" s="7" t="str">
        <f t="shared" si="0"/>
        <v>4.49/km</v>
      </c>
      <c r="H25" s="20">
        <f t="shared" si="1"/>
        <v>0.00434027777777778</v>
      </c>
      <c r="I25" s="20">
        <f t="shared" si="2"/>
        <v>0.002592592592592591</v>
      </c>
    </row>
    <row r="26" spans="1:9" s="1" customFormat="1" ht="15" customHeight="1">
      <c r="A26" s="7">
        <v>23</v>
      </c>
      <c r="B26" s="40" t="s">
        <v>100</v>
      </c>
      <c r="C26" s="40" t="s">
        <v>22</v>
      </c>
      <c r="D26" s="7" t="s">
        <v>81</v>
      </c>
      <c r="E26" s="40" t="s">
        <v>67</v>
      </c>
      <c r="F26" s="41">
        <v>0.025208333333333333</v>
      </c>
      <c r="G26" s="7" t="str">
        <f t="shared" si="0"/>
        <v>4.50/km</v>
      </c>
      <c r="H26" s="20">
        <f t="shared" si="1"/>
        <v>0.004502314814814813</v>
      </c>
      <c r="I26" s="20">
        <f t="shared" si="2"/>
        <v>0.0012037037037037034</v>
      </c>
    </row>
    <row r="27" spans="1:9" s="2" customFormat="1" ht="15" customHeight="1">
      <c r="A27" s="7">
        <v>24</v>
      </c>
      <c r="B27" s="40" t="s">
        <v>101</v>
      </c>
      <c r="C27" s="40" t="s">
        <v>27</v>
      </c>
      <c r="D27" s="7" t="s">
        <v>56</v>
      </c>
      <c r="E27" s="40" t="s">
        <v>67</v>
      </c>
      <c r="F27" s="41">
        <v>0.025405092592592594</v>
      </c>
      <c r="G27" s="7" t="str">
        <f t="shared" si="0"/>
        <v>4.53/km</v>
      </c>
      <c r="H27" s="20">
        <f t="shared" si="1"/>
        <v>0.004699074074074074</v>
      </c>
      <c r="I27" s="20">
        <f t="shared" si="2"/>
        <v>0.0035185185185185215</v>
      </c>
    </row>
    <row r="28" spans="1:9" s="1" customFormat="1" ht="15" customHeight="1">
      <c r="A28" s="7">
        <v>25</v>
      </c>
      <c r="B28" s="40" t="s">
        <v>102</v>
      </c>
      <c r="C28" s="40" t="s">
        <v>35</v>
      </c>
      <c r="D28" s="7" t="s">
        <v>70</v>
      </c>
      <c r="E28" s="40" t="s">
        <v>94</v>
      </c>
      <c r="F28" s="41">
        <v>0.025405092592592594</v>
      </c>
      <c r="G28" s="7" t="str">
        <f t="shared" si="0"/>
        <v>4.53/km</v>
      </c>
      <c r="H28" s="20">
        <f t="shared" si="1"/>
        <v>0.004699074074074074</v>
      </c>
      <c r="I28" s="20">
        <f t="shared" si="2"/>
        <v>0.0025000000000000022</v>
      </c>
    </row>
    <row r="29" spans="1:9" s="1" customFormat="1" ht="15" customHeight="1">
      <c r="A29" s="7">
        <v>26</v>
      </c>
      <c r="B29" s="40" t="s">
        <v>103</v>
      </c>
      <c r="C29" s="40" t="s">
        <v>43</v>
      </c>
      <c r="D29" s="7" t="s">
        <v>56</v>
      </c>
      <c r="E29" s="40" t="s">
        <v>104</v>
      </c>
      <c r="F29" s="41">
        <v>0.025555555555555554</v>
      </c>
      <c r="G29" s="7" t="str">
        <f t="shared" si="0"/>
        <v>4.54/km</v>
      </c>
      <c r="H29" s="20">
        <f t="shared" si="1"/>
        <v>0.004849537037037034</v>
      </c>
      <c r="I29" s="20">
        <f t="shared" si="2"/>
        <v>0.0036689814814814814</v>
      </c>
    </row>
    <row r="30" spans="1:9" s="1" customFormat="1" ht="15" customHeight="1">
      <c r="A30" s="7">
        <v>27</v>
      </c>
      <c r="B30" s="40" t="s">
        <v>65</v>
      </c>
      <c r="C30" s="40" t="s">
        <v>21</v>
      </c>
      <c r="D30" s="7" t="s">
        <v>59</v>
      </c>
      <c r="E30" s="40" t="s">
        <v>105</v>
      </c>
      <c r="F30" s="41">
        <v>0.02568287037037037</v>
      </c>
      <c r="G30" s="7" t="str">
        <f t="shared" si="0"/>
        <v>4.56/km</v>
      </c>
      <c r="H30" s="20">
        <f t="shared" si="1"/>
        <v>0.00497685185185185</v>
      </c>
      <c r="I30" s="20">
        <f t="shared" si="2"/>
        <v>0.00361111111111111</v>
      </c>
    </row>
    <row r="31" spans="1:9" s="1" customFormat="1" ht="15" customHeight="1">
      <c r="A31" s="7">
        <v>28</v>
      </c>
      <c r="B31" s="40" t="s">
        <v>106</v>
      </c>
      <c r="C31" s="40" t="s">
        <v>107</v>
      </c>
      <c r="D31" s="7" t="s">
        <v>46</v>
      </c>
      <c r="E31" s="40" t="s">
        <v>108</v>
      </c>
      <c r="F31" s="41">
        <v>0.025810185185185183</v>
      </c>
      <c r="G31" s="7" t="str">
        <f t="shared" si="0"/>
        <v>4.57/km</v>
      </c>
      <c r="H31" s="20">
        <f t="shared" si="1"/>
        <v>0.005104166666666663</v>
      </c>
      <c r="I31" s="20">
        <f t="shared" si="2"/>
        <v>0.005104166666666663</v>
      </c>
    </row>
    <row r="32" spans="1:9" s="1" customFormat="1" ht="15" customHeight="1">
      <c r="A32" s="7">
        <v>29</v>
      </c>
      <c r="B32" s="40" t="s">
        <v>109</v>
      </c>
      <c r="C32" s="40" t="s">
        <v>31</v>
      </c>
      <c r="D32" s="7" t="s">
        <v>52</v>
      </c>
      <c r="E32" s="40" t="s">
        <v>64</v>
      </c>
      <c r="F32" s="41">
        <v>0.02585648148148148</v>
      </c>
      <c r="G32" s="7" t="str">
        <f t="shared" si="0"/>
        <v>4.58/km</v>
      </c>
      <c r="H32" s="20">
        <f aca="true" t="shared" si="3" ref="H32:H63">F32-$F$4</f>
        <v>0.005150462962962961</v>
      </c>
      <c r="I32" s="20">
        <f t="shared" si="2"/>
        <v>0.004293981481481482</v>
      </c>
    </row>
    <row r="33" spans="1:9" s="1" customFormat="1" ht="15" customHeight="1">
      <c r="A33" s="7">
        <v>30</v>
      </c>
      <c r="B33" s="40" t="s">
        <v>110</v>
      </c>
      <c r="C33" s="40" t="s">
        <v>13</v>
      </c>
      <c r="D33" s="7" t="s">
        <v>56</v>
      </c>
      <c r="E33" s="40" t="s">
        <v>111</v>
      </c>
      <c r="F33" s="41">
        <v>0.025925925925925925</v>
      </c>
      <c r="G33" s="7" t="str">
        <f t="shared" si="0"/>
        <v>4.59/km</v>
      </c>
      <c r="H33" s="20">
        <f t="shared" si="3"/>
        <v>0.005219907407407406</v>
      </c>
      <c r="I33" s="20">
        <f t="shared" si="2"/>
        <v>0.004039351851851853</v>
      </c>
    </row>
    <row r="34" spans="1:9" s="1" customFormat="1" ht="15" customHeight="1">
      <c r="A34" s="7">
        <v>31</v>
      </c>
      <c r="B34" s="40" t="s">
        <v>112</v>
      </c>
      <c r="C34" s="40" t="s">
        <v>113</v>
      </c>
      <c r="D34" s="7" t="s">
        <v>59</v>
      </c>
      <c r="E34" s="40" t="s">
        <v>57</v>
      </c>
      <c r="F34" s="41">
        <v>0.026076388888888885</v>
      </c>
      <c r="G34" s="7" t="str">
        <f t="shared" si="0"/>
        <v>5.00/km</v>
      </c>
      <c r="H34" s="20">
        <f t="shared" si="3"/>
        <v>0.005370370370370366</v>
      </c>
      <c r="I34" s="20">
        <f t="shared" si="2"/>
        <v>0.004004629629629625</v>
      </c>
    </row>
    <row r="35" spans="1:9" s="1" customFormat="1" ht="15" customHeight="1">
      <c r="A35" s="7">
        <v>32</v>
      </c>
      <c r="B35" s="40" t="s">
        <v>114</v>
      </c>
      <c r="C35" s="40" t="s">
        <v>40</v>
      </c>
      <c r="D35" s="7" t="s">
        <v>52</v>
      </c>
      <c r="E35" s="40" t="s">
        <v>105</v>
      </c>
      <c r="F35" s="41">
        <v>0.026203703703703705</v>
      </c>
      <c r="G35" s="7" t="str">
        <f t="shared" si="0"/>
        <v>5.02/km</v>
      </c>
      <c r="H35" s="20">
        <f t="shared" si="3"/>
        <v>0.005497685185185185</v>
      </c>
      <c r="I35" s="20">
        <f t="shared" si="2"/>
        <v>0.004641203703703706</v>
      </c>
    </row>
    <row r="36" spans="1:9" s="1" customFormat="1" ht="15" customHeight="1">
      <c r="A36" s="7">
        <v>33</v>
      </c>
      <c r="B36" s="40" t="s">
        <v>115</v>
      </c>
      <c r="C36" s="40" t="s">
        <v>13</v>
      </c>
      <c r="D36" s="7" t="s">
        <v>52</v>
      </c>
      <c r="E36" s="40" t="s">
        <v>116</v>
      </c>
      <c r="F36" s="41">
        <v>0.026261574074074076</v>
      </c>
      <c r="G36" s="7" t="str">
        <f t="shared" si="0"/>
        <v>5.03/km</v>
      </c>
      <c r="H36" s="20">
        <f t="shared" si="3"/>
        <v>0.005555555555555557</v>
      </c>
      <c r="I36" s="20">
        <f t="shared" si="2"/>
        <v>0.004699074074074078</v>
      </c>
    </row>
    <row r="37" spans="1:9" s="1" customFormat="1" ht="15" customHeight="1">
      <c r="A37" s="7">
        <v>34</v>
      </c>
      <c r="B37" s="40" t="s">
        <v>101</v>
      </c>
      <c r="C37" s="40" t="s">
        <v>117</v>
      </c>
      <c r="D37" s="7" t="s">
        <v>59</v>
      </c>
      <c r="E37" s="40" t="s">
        <v>118</v>
      </c>
      <c r="F37" s="41">
        <v>0.026377314814814815</v>
      </c>
      <c r="G37" s="7" t="str">
        <f t="shared" si="0"/>
        <v>5.04/km</v>
      </c>
      <c r="H37" s="20">
        <f t="shared" si="3"/>
        <v>0.005671296296296296</v>
      </c>
      <c r="I37" s="20">
        <f aca="true" t="shared" si="4" ref="I37:I68">F37-INDEX($F$4:$F$821,MATCH(D37,$D$4:$D$821,0))</f>
        <v>0.0043055555555555555</v>
      </c>
    </row>
    <row r="38" spans="1:9" s="1" customFormat="1" ht="15" customHeight="1">
      <c r="A38" s="7">
        <v>35</v>
      </c>
      <c r="B38" s="40" t="s">
        <v>119</v>
      </c>
      <c r="C38" s="40" t="s">
        <v>24</v>
      </c>
      <c r="D38" s="7" t="s">
        <v>81</v>
      </c>
      <c r="E38" s="40" t="s">
        <v>57</v>
      </c>
      <c r="F38" s="41">
        <v>0.02642361111111111</v>
      </c>
      <c r="G38" s="7" t="str">
        <f t="shared" si="0"/>
        <v>5.04/km</v>
      </c>
      <c r="H38" s="20">
        <f t="shared" si="3"/>
        <v>0.00571759259259259</v>
      </c>
      <c r="I38" s="20">
        <f t="shared" si="4"/>
        <v>0.0024189814814814803</v>
      </c>
    </row>
    <row r="39" spans="1:9" s="1" customFormat="1" ht="15" customHeight="1">
      <c r="A39" s="7">
        <v>36</v>
      </c>
      <c r="B39" s="40" t="s">
        <v>120</v>
      </c>
      <c r="C39" s="40" t="s">
        <v>121</v>
      </c>
      <c r="D39" s="7" t="s">
        <v>59</v>
      </c>
      <c r="E39" s="40" t="s">
        <v>57</v>
      </c>
      <c r="F39" s="41">
        <v>0.02659722222222222</v>
      </c>
      <c r="G39" s="7" t="str">
        <f t="shared" si="0"/>
        <v>5.06/km</v>
      </c>
      <c r="H39" s="20">
        <f t="shared" si="3"/>
        <v>0.005891203703703701</v>
      </c>
      <c r="I39" s="20">
        <f t="shared" si="4"/>
        <v>0.00452546296296296</v>
      </c>
    </row>
    <row r="40" spans="1:9" s="1" customFormat="1" ht="15" customHeight="1">
      <c r="A40" s="7">
        <v>37</v>
      </c>
      <c r="B40" s="40" t="s">
        <v>122</v>
      </c>
      <c r="C40" s="40" t="s">
        <v>16</v>
      </c>
      <c r="D40" s="7" t="s">
        <v>63</v>
      </c>
      <c r="E40" s="40" t="s">
        <v>123</v>
      </c>
      <c r="F40" s="41">
        <v>0.026620370370370374</v>
      </c>
      <c r="G40" s="7" t="str">
        <f t="shared" si="0"/>
        <v>5.07/km</v>
      </c>
      <c r="H40" s="20">
        <f t="shared" si="3"/>
        <v>0.005914351851851855</v>
      </c>
      <c r="I40" s="20">
        <f t="shared" si="4"/>
        <v>0.004166666666666666</v>
      </c>
    </row>
    <row r="41" spans="1:9" s="1" customFormat="1" ht="15" customHeight="1">
      <c r="A41" s="7">
        <v>38</v>
      </c>
      <c r="B41" s="40" t="s">
        <v>103</v>
      </c>
      <c r="C41" s="40" t="s">
        <v>26</v>
      </c>
      <c r="D41" s="7" t="s">
        <v>59</v>
      </c>
      <c r="E41" s="40" t="s">
        <v>49</v>
      </c>
      <c r="F41" s="41">
        <v>0.02665509259259259</v>
      </c>
      <c r="G41" s="7" t="str">
        <f t="shared" si="0"/>
        <v>5.07/km</v>
      </c>
      <c r="H41" s="20">
        <f t="shared" si="3"/>
        <v>0.005949074074074072</v>
      </c>
      <c r="I41" s="20">
        <f t="shared" si="4"/>
        <v>0.004583333333333332</v>
      </c>
    </row>
    <row r="42" spans="1:9" s="1" customFormat="1" ht="15" customHeight="1">
      <c r="A42" s="7">
        <v>39</v>
      </c>
      <c r="B42" s="40" t="s">
        <v>124</v>
      </c>
      <c r="C42" s="40" t="s">
        <v>37</v>
      </c>
      <c r="D42" s="7" t="s">
        <v>52</v>
      </c>
      <c r="E42" s="40" t="s">
        <v>49</v>
      </c>
      <c r="F42" s="41">
        <v>0.02666666666666667</v>
      </c>
      <c r="G42" s="7" t="str">
        <f t="shared" si="0"/>
        <v>5.07/km</v>
      </c>
      <c r="H42" s="20">
        <f t="shared" si="3"/>
        <v>0.005960648148148149</v>
      </c>
      <c r="I42" s="20">
        <f t="shared" si="4"/>
        <v>0.00510416666666667</v>
      </c>
    </row>
    <row r="43" spans="1:9" s="1" customFormat="1" ht="15" customHeight="1">
      <c r="A43" s="7">
        <v>40</v>
      </c>
      <c r="B43" s="40" t="s">
        <v>125</v>
      </c>
      <c r="C43" s="40" t="s">
        <v>126</v>
      </c>
      <c r="D43" s="7" t="s">
        <v>56</v>
      </c>
      <c r="E43" s="40" t="s">
        <v>127</v>
      </c>
      <c r="F43" s="41">
        <v>0.026782407407407408</v>
      </c>
      <c r="G43" s="7" t="str">
        <f t="shared" si="0"/>
        <v>5.09/km</v>
      </c>
      <c r="H43" s="20">
        <f t="shared" si="3"/>
        <v>0.006076388888888888</v>
      </c>
      <c r="I43" s="20">
        <f t="shared" si="4"/>
        <v>0.004895833333333335</v>
      </c>
    </row>
    <row r="44" spans="1:9" s="1" customFormat="1" ht="15" customHeight="1">
      <c r="A44" s="7">
        <v>41</v>
      </c>
      <c r="B44" s="40" t="s">
        <v>128</v>
      </c>
      <c r="C44" s="40" t="s">
        <v>58</v>
      </c>
      <c r="D44" s="7" t="s">
        <v>59</v>
      </c>
      <c r="E44" s="40" t="s">
        <v>129</v>
      </c>
      <c r="F44" s="41">
        <v>0.026898148148148147</v>
      </c>
      <c r="G44" s="7" t="str">
        <f t="shared" si="0"/>
        <v>5.10/km</v>
      </c>
      <c r="H44" s="20">
        <f t="shared" si="3"/>
        <v>0.006192129629629627</v>
      </c>
      <c r="I44" s="20">
        <f t="shared" si="4"/>
        <v>0.004826388888888887</v>
      </c>
    </row>
    <row r="45" spans="1:9" s="1" customFormat="1" ht="15" customHeight="1">
      <c r="A45" s="7">
        <v>42</v>
      </c>
      <c r="B45" s="40" t="s">
        <v>130</v>
      </c>
      <c r="C45" s="40" t="s">
        <v>27</v>
      </c>
      <c r="D45" s="7" t="s">
        <v>131</v>
      </c>
      <c r="E45" s="40" t="s">
        <v>57</v>
      </c>
      <c r="F45" s="41">
        <v>0.027129629629629632</v>
      </c>
      <c r="G45" s="7" t="str">
        <f t="shared" si="0"/>
        <v>5.13/km</v>
      </c>
      <c r="H45" s="20">
        <f t="shared" si="3"/>
        <v>0.006423611111111113</v>
      </c>
      <c r="I45" s="20">
        <f t="shared" si="4"/>
        <v>0</v>
      </c>
    </row>
    <row r="46" spans="1:9" s="1" customFormat="1" ht="15" customHeight="1">
      <c r="A46" s="7">
        <v>43</v>
      </c>
      <c r="B46" s="40" t="s">
        <v>132</v>
      </c>
      <c r="C46" s="40" t="s">
        <v>24</v>
      </c>
      <c r="D46" s="7" t="s">
        <v>59</v>
      </c>
      <c r="E46" s="40" t="s">
        <v>67</v>
      </c>
      <c r="F46" s="41">
        <v>0.027314814814814816</v>
      </c>
      <c r="G46" s="7" t="str">
        <f t="shared" si="0"/>
        <v>5.15/km</v>
      </c>
      <c r="H46" s="20">
        <f t="shared" si="3"/>
        <v>0.006608796296296297</v>
      </c>
      <c r="I46" s="20">
        <f t="shared" si="4"/>
        <v>0.005243055555555556</v>
      </c>
    </row>
    <row r="47" spans="1:9" s="1" customFormat="1" ht="15" customHeight="1">
      <c r="A47" s="7">
        <v>44</v>
      </c>
      <c r="B47" s="40" t="s">
        <v>133</v>
      </c>
      <c r="C47" s="40" t="s">
        <v>134</v>
      </c>
      <c r="D47" s="7" t="s">
        <v>59</v>
      </c>
      <c r="E47" s="40" t="s">
        <v>89</v>
      </c>
      <c r="F47" s="41">
        <v>0.027349537037037037</v>
      </c>
      <c r="G47" s="7" t="str">
        <f t="shared" si="0"/>
        <v>5.15/km</v>
      </c>
      <c r="H47" s="20">
        <f t="shared" si="3"/>
        <v>0.006643518518518517</v>
      </c>
      <c r="I47" s="20">
        <f t="shared" si="4"/>
        <v>0.005277777777777777</v>
      </c>
    </row>
    <row r="48" spans="1:9" s="1" customFormat="1" ht="15" customHeight="1">
      <c r="A48" s="7">
        <v>45</v>
      </c>
      <c r="B48" s="40" t="s">
        <v>135</v>
      </c>
      <c r="C48" s="40" t="s">
        <v>51</v>
      </c>
      <c r="D48" s="7" t="s">
        <v>59</v>
      </c>
      <c r="E48" s="40" t="s">
        <v>89</v>
      </c>
      <c r="F48" s="41">
        <v>0.027442129629629632</v>
      </c>
      <c r="G48" s="7" t="str">
        <f t="shared" si="0"/>
        <v>5.16/km</v>
      </c>
      <c r="H48" s="20">
        <f t="shared" si="3"/>
        <v>0.006736111111111113</v>
      </c>
      <c r="I48" s="20">
        <f t="shared" si="4"/>
        <v>0.005370370370370373</v>
      </c>
    </row>
    <row r="49" spans="1:9" s="1" customFormat="1" ht="15" customHeight="1">
      <c r="A49" s="7">
        <v>46</v>
      </c>
      <c r="B49" s="40" t="s">
        <v>115</v>
      </c>
      <c r="C49" s="40" t="s">
        <v>34</v>
      </c>
      <c r="D49" s="7" t="s">
        <v>81</v>
      </c>
      <c r="E49" s="40" t="s">
        <v>116</v>
      </c>
      <c r="F49" s="41">
        <v>0.027465277777777772</v>
      </c>
      <c r="G49" s="7" t="str">
        <f t="shared" si="0"/>
        <v>5.16/km</v>
      </c>
      <c r="H49" s="20">
        <f t="shared" si="3"/>
        <v>0.006759259259259253</v>
      </c>
      <c r="I49" s="20">
        <f t="shared" si="4"/>
        <v>0.0034606481481481433</v>
      </c>
    </row>
    <row r="50" spans="1:9" s="1" customFormat="1" ht="15" customHeight="1">
      <c r="A50" s="7">
        <v>47</v>
      </c>
      <c r="B50" s="40" t="s">
        <v>136</v>
      </c>
      <c r="C50" s="40" t="s">
        <v>20</v>
      </c>
      <c r="D50" s="7" t="s">
        <v>59</v>
      </c>
      <c r="E50" s="40" t="s">
        <v>129</v>
      </c>
      <c r="F50" s="41">
        <v>0.02763888888888889</v>
      </c>
      <c r="G50" s="7" t="str">
        <f t="shared" si="0"/>
        <v>5.18/km</v>
      </c>
      <c r="H50" s="20">
        <f t="shared" si="3"/>
        <v>0.0069328703703703705</v>
      </c>
      <c r="I50" s="20">
        <f t="shared" si="4"/>
        <v>0.00556712962962963</v>
      </c>
    </row>
    <row r="51" spans="1:9" s="1" customFormat="1" ht="15" customHeight="1">
      <c r="A51" s="7">
        <v>48</v>
      </c>
      <c r="B51" s="40" t="s">
        <v>137</v>
      </c>
      <c r="C51" s="40" t="s">
        <v>138</v>
      </c>
      <c r="D51" s="7" t="s">
        <v>63</v>
      </c>
      <c r="E51" s="40" t="s">
        <v>74</v>
      </c>
      <c r="F51" s="41">
        <v>0.027650462962962963</v>
      </c>
      <c r="G51" s="7" t="str">
        <f t="shared" si="0"/>
        <v>5.19/km</v>
      </c>
      <c r="H51" s="20">
        <f t="shared" si="3"/>
        <v>0.006944444444444444</v>
      </c>
      <c r="I51" s="20">
        <f t="shared" si="4"/>
        <v>0.005196759259259255</v>
      </c>
    </row>
    <row r="52" spans="1:9" s="1" customFormat="1" ht="15" customHeight="1">
      <c r="A52" s="7">
        <v>49</v>
      </c>
      <c r="B52" s="40" t="s">
        <v>139</v>
      </c>
      <c r="C52" s="40" t="s">
        <v>28</v>
      </c>
      <c r="D52" s="7" t="s">
        <v>59</v>
      </c>
      <c r="E52" s="40" t="s">
        <v>108</v>
      </c>
      <c r="F52" s="41">
        <v>0.02767361111111111</v>
      </c>
      <c r="G52" s="7" t="str">
        <f t="shared" si="0"/>
        <v>5.19/km</v>
      </c>
      <c r="H52" s="20">
        <f t="shared" si="3"/>
        <v>0.006967592592592591</v>
      </c>
      <c r="I52" s="20">
        <f t="shared" si="4"/>
        <v>0.005601851851851851</v>
      </c>
    </row>
    <row r="53" spans="1:9" s="3" customFormat="1" ht="15" customHeight="1">
      <c r="A53" s="7">
        <v>50</v>
      </c>
      <c r="B53" s="40" t="s">
        <v>140</v>
      </c>
      <c r="C53" s="40" t="s">
        <v>26</v>
      </c>
      <c r="D53" s="7" t="s">
        <v>59</v>
      </c>
      <c r="E53" s="40" t="s">
        <v>85</v>
      </c>
      <c r="F53" s="41">
        <v>0.027696759259259258</v>
      </c>
      <c r="G53" s="7" t="str">
        <f t="shared" si="0"/>
        <v>5.19/km</v>
      </c>
      <c r="H53" s="20">
        <f t="shared" si="3"/>
        <v>0.006990740740740738</v>
      </c>
      <c r="I53" s="20">
        <f t="shared" si="4"/>
        <v>0.005624999999999998</v>
      </c>
    </row>
    <row r="54" spans="1:9" s="1" customFormat="1" ht="15" customHeight="1">
      <c r="A54" s="7">
        <v>51</v>
      </c>
      <c r="B54" s="40" t="s">
        <v>75</v>
      </c>
      <c r="C54" s="40" t="s">
        <v>134</v>
      </c>
      <c r="D54" s="7" t="s">
        <v>59</v>
      </c>
      <c r="E54" s="40" t="s">
        <v>77</v>
      </c>
      <c r="F54" s="41">
        <v>0.02774305555555556</v>
      </c>
      <c r="G54" s="7" t="str">
        <f t="shared" si="0"/>
        <v>5.20/km</v>
      </c>
      <c r="H54" s="20">
        <f t="shared" si="3"/>
        <v>0.0070370370370370396</v>
      </c>
      <c r="I54" s="20">
        <f t="shared" si="4"/>
        <v>0.005671296296296299</v>
      </c>
    </row>
    <row r="55" spans="1:9" s="1" customFormat="1" ht="15" customHeight="1">
      <c r="A55" s="7">
        <v>52</v>
      </c>
      <c r="B55" s="40" t="s">
        <v>141</v>
      </c>
      <c r="C55" s="40" t="s">
        <v>142</v>
      </c>
      <c r="D55" s="7" t="s">
        <v>143</v>
      </c>
      <c r="E55" s="40" t="s">
        <v>89</v>
      </c>
      <c r="F55" s="41">
        <v>0.027858796296296298</v>
      </c>
      <c r="G55" s="7" t="str">
        <f t="shared" si="0"/>
        <v>5.21/km</v>
      </c>
      <c r="H55" s="20">
        <f t="shared" si="3"/>
        <v>0.007152777777777779</v>
      </c>
      <c r="I55" s="20">
        <f t="shared" si="4"/>
        <v>0</v>
      </c>
    </row>
    <row r="56" spans="1:9" s="1" customFormat="1" ht="15" customHeight="1">
      <c r="A56" s="7">
        <v>53</v>
      </c>
      <c r="B56" s="40" t="s">
        <v>144</v>
      </c>
      <c r="C56" s="40" t="s">
        <v>145</v>
      </c>
      <c r="D56" s="7" t="s">
        <v>81</v>
      </c>
      <c r="E56" s="40" t="s">
        <v>64</v>
      </c>
      <c r="F56" s="41">
        <v>0.027997685185185184</v>
      </c>
      <c r="G56" s="7" t="str">
        <f t="shared" si="0"/>
        <v>5.23/km</v>
      </c>
      <c r="H56" s="20">
        <f t="shared" si="3"/>
        <v>0.007291666666666665</v>
      </c>
      <c r="I56" s="20">
        <f t="shared" si="4"/>
        <v>0.003993055555555555</v>
      </c>
    </row>
    <row r="57" spans="1:9" s="1" customFormat="1" ht="15" customHeight="1">
      <c r="A57" s="7">
        <v>54</v>
      </c>
      <c r="B57" s="40" t="s">
        <v>146</v>
      </c>
      <c r="C57" s="40" t="s">
        <v>134</v>
      </c>
      <c r="D57" s="7" t="s">
        <v>81</v>
      </c>
      <c r="E57" s="40" t="s">
        <v>123</v>
      </c>
      <c r="F57" s="41">
        <v>0.028101851851851854</v>
      </c>
      <c r="G57" s="7" t="str">
        <f t="shared" si="0"/>
        <v>5.24/km</v>
      </c>
      <c r="H57" s="20">
        <f t="shared" si="3"/>
        <v>0.007395833333333334</v>
      </c>
      <c r="I57" s="20">
        <f t="shared" si="4"/>
        <v>0.004097222222222224</v>
      </c>
    </row>
    <row r="58" spans="1:9" s="1" customFormat="1" ht="15" customHeight="1">
      <c r="A58" s="7">
        <v>55</v>
      </c>
      <c r="B58" s="40" t="s">
        <v>147</v>
      </c>
      <c r="C58" s="40" t="s">
        <v>34</v>
      </c>
      <c r="D58" s="7" t="s">
        <v>52</v>
      </c>
      <c r="E58" s="40" t="s">
        <v>64</v>
      </c>
      <c r="F58" s="41">
        <v>0.028182870370370372</v>
      </c>
      <c r="G58" s="7" t="str">
        <f t="shared" si="0"/>
        <v>5.25/km</v>
      </c>
      <c r="H58" s="20">
        <f t="shared" si="3"/>
        <v>0.007476851851851853</v>
      </c>
      <c r="I58" s="20">
        <f t="shared" si="4"/>
        <v>0.006620370370370374</v>
      </c>
    </row>
    <row r="59" spans="1:9" s="1" customFormat="1" ht="15" customHeight="1">
      <c r="A59" s="7">
        <v>56</v>
      </c>
      <c r="B59" s="40" t="s">
        <v>148</v>
      </c>
      <c r="C59" s="40" t="s">
        <v>149</v>
      </c>
      <c r="D59" s="7" t="s">
        <v>52</v>
      </c>
      <c r="E59" s="40" t="s">
        <v>150</v>
      </c>
      <c r="F59" s="41">
        <v>0.028356481481481483</v>
      </c>
      <c r="G59" s="7" t="str">
        <f t="shared" si="0"/>
        <v>5.27/km</v>
      </c>
      <c r="H59" s="20">
        <f t="shared" si="3"/>
        <v>0.007650462962962963</v>
      </c>
      <c r="I59" s="20">
        <f t="shared" si="4"/>
        <v>0.006793981481481484</v>
      </c>
    </row>
    <row r="60" spans="1:9" s="1" customFormat="1" ht="15" customHeight="1">
      <c r="A60" s="7">
        <v>57</v>
      </c>
      <c r="B60" s="40" t="s">
        <v>151</v>
      </c>
      <c r="C60" s="40" t="s">
        <v>19</v>
      </c>
      <c r="D60" s="7" t="s">
        <v>81</v>
      </c>
      <c r="E60" s="40" t="s">
        <v>64</v>
      </c>
      <c r="F60" s="41">
        <v>0.028391203703703707</v>
      </c>
      <c r="G60" s="7" t="str">
        <f t="shared" si="0"/>
        <v>5.27/km</v>
      </c>
      <c r="H60" s="20">
        <f t="shared" si="3"/>
        <v>0.007685185185185187</v>
      </c>
      <c r="I60" s="20">
        <f t="shared" si="4"/>
        <v>0.0043865740740740775</v>
      </c>
    </row>
    <row r="61" spans="1:9" s="1" customFormat="1" ht="15" customHeight="1">
      <c r="A61" s="7">
        <v>58</v>
      </c>
      <c r="B61" s="40" t="s">
        <v>152</v>
      </c>
      <c r="C61" s="40" t="s">
        <v>153</v>
      </c>
      <c r="D61" s="7" t="s">
        <v>131</v>
      </c>
      <c r="E61" s="40" t="s">
        <v>154</v>
      </c>
      <c r="F61" s="41">
        <v>0.0284375</v>
      </c>
      <c r="G61" s="7" t="str">
        <f t="shared" si="0"/>
        <v>5.28/km</v>
      </c>
      <c r="H61" s="20">
        <f t="shared" si="3"/>
        <v>0.0077314814814814815</v>
      </c>
      <c r="I61" s="20">
        <f t="shared" si="4"/>
        <v>0.001307870370370369</v>
      </c>
    </row>
    <row r="62" spans="1:9" s="1" customFormat="1" ht="15" customHeight="1">
      <c r="A62" s="7">
        <v>59</v>
      </c>
      <c r="B62" s="40" t="s">
        <v>155</v>
      </c>
      <c r="C62" s="40" t="s">
        <v>156</v>
      </c>
      <c r="D62" s="7" t="s">
        <v>131</v>
      </c>
      <c r="E62" s="40" t="s">
        <v>129</v>
      </c>
      <c r="F62" s="41">
        <v>0.028449074074074075</v>
      </c>
      <c r="G62" s="7" t="str">
        <f t="shared" si="0"/>
        <v>5.28/km</v>
      </c>
      <c r="H62" s="20">
        <f t="shared" si="3"/>
        <v>0.007743055555555555</v>
      </c>
      <c r="I62" s="20">
        <f t="shared" si="4"/>
        <v>0.0013194444444444425</v>
      </c>
    </row>
    <row r="63" spans="1:9" s="1" customFormat="1" ht="15" customHeight="1">
      <c r="A63" s="7">
        <v>60</v>
      </c>
      <c r="B63" s="40" t="s">
        <v>157</v>
      </c>
      <c r="C63" s="40" t="s">
        <v>158</v>
      </c>
      <c r="D63" s="7" t="s">
        <v>70</v>
      </c>
      <c r="E63" s="40" t="s">
        <v>154</v>
      </c>
      <c r="F63" s="41">
        <v>0.02847222222222222</v>
      </c>
      <c r="G63" s="7" t="str">
        <f t="shared" si="0"/>
        <v>5.28/km</v>
      </c>
      <c r="H63" s="20">
        <f t="shared" si="3"/>
        <v>0.007766203703703702</v>
      </c>
      <c r="I63" s="20">
        <f t="shared" si="4"/>
        <v>0.00556712962962963</v>
      </c>
    </row>
    <row r="64" spans="1:9" s="1" customFormat="1" ht="15" customHeight="1">
      <c r="A64" s="7">
        <v>61</v>
      </c>
      <c r="B64" s="40" t="s">
        <v>159</v>
      </c>
      <c r="C64" s="40" t="s">
        <v>160</v>
      </c>
      <c r="D64" s="7" t="s">
        <v>59</v>
      </c>
      <c r="E64" s="40" t="s">
        <v>105</v>
      </c>
      <c r="F64" s="41">
        <v>0.028506944444444442</v>
      </c>
      <c r="G64" s="7" t="str">
        <f t="shared" si="0"/>
        <v>5.28/km</v>
      </c>
      <c r="H64" s="20">
        <f aca="true" t="shared" si="5" ref="H64:H98">F64-$F$4</f>
        <v>0.007800925925925923</v>
      </c>
      <c r="I64" s="20">
        <f t="shared" si="4"/>
        <v>0.006435185185185183</v>
      </c>
    </row>
    <row r="65" spans="1:9" s="1" customFormat="1" ht="15" customHeight="1">
      <c r="A65" s="7">
        <v>62</v>
      </c>
      <c r="B65" s="40" t="s">
        <v>161</v>
      </c>
      <c r="C65" s="40" t="s">
        <v>162</v>
      </c>
      <c r="D65" s="7" t="s">
        <v>56</v>
      </c>
      <c r="E65" s="40" t="s">
        <v>129</v>
      </c>
      <c r="F65" s="41">
        <v>0.02855324074074074</v>
      </c>
      <c r="G65" s="7" t="str">
        <f t="shared" si="0"/>
        <v>5.29/km</v>
      </c>
      <c r="H65" s="20">
        <f t="shared" si="5"/>
        <v>0.00784722222222222</v>
      </c>
      <c r="I65" s="20">
        <f t="shared" si="4"/>
        <v>0.006666666666666668</v>
      </c>
    </row>
    <row r="66" spans="1:9" ht="15" customHeight="1">
      <c r="A66" s="7">
        <v>63</v>
      </c>
      <c r="B66" s="40" t="s">
        <v>163</v>
      </c>
      <c r="C66" s="40" t="s">
        <v>55</v>
      </c>
      <c r="D66" s="7" t="s">
        <v>63</v>
      </c>
      <c r="E66" s="40" t="s">
        <v>123</v>
      </c>
      <c r="F66" s="41">
        <v>0.028587962962962964</v>
      </c>
      <c r="G66" s="7" t="str">
        <f t="shared" si="0"/>
        <v>5.29/km</v>
      </c>
      <c r="H66" s="20">
        <f t="shared" si="5"/>
        <v>0.007881944444444445</v>
      </c>
      <c r="I66" s="20">
        <f t="shared" si="4"/>
        <v>0.006134259259259256</v>
      </c>
    </row>
    <row r="67" spans="1:9" ht="15" customHeight="1">
      <c r="A67" s="7">
        <v>64</v>
      </c>
      <c r="B67" s="40" t="s">
        <v>164</v>
      </c>
      <c r="C67" s="40" t="s">
        <v>165</v>
      </c>
      <c r="D67" s="7" t="s">
        <v>81</v>
      </c>
      <c r="E67" s="40" t="s">
        <v>89</v>
      </c>
      <c r="F67" s="41">
        <v>0.02866898148148148</v>
      </c>
      <c r="G67" s="7" t="str">
        <f t="shared" si="0"/>
        <v>5.30/km</v>
      </c>
      <c r="H67" s="20">
        <f t="shared" si="5"/>
        <v>0.00796296296296296</v>
      </c>
      <c r="I67" s="20">
        <f t="shared" si="4"/>
        <v>0.00466435185185185</v>
      </c>
    </row>
    <row r="68" spans="1:9" ht="15" customHeight="1">
      <c r="A68" s="7">
        <v>65</v>
      </c>
      <c r="B68" s="40" t="s">
        <v>166</v>
      </c>
      <c r="C68" s="40" t="s">
        <v>167</v>
      </c>
      <c r="D68" s="7" t="s">
        <v>63</v>
      </c>
      <c r="E68" s="40" t="s">
        <v>168</v>
      </c>
      <c r="F68" s="41">
        <v>0.028703703703703703</v>
      </c>
      <c r="G68" s="7" t="str">
        <f aca="true" t="shared" si="6" ref="G68:G131">TEXT(INT((HOUR(F68)*3600+MINUTE(F68)*60+SECOND(F68))/$I$2/60),"0")&amp;"."&amp;TEXT(MOD((HOUR(F68)*3600+MINUTE(F68)*60+SECOND(F68))/$I$2,60),"00")&amp;"/km"</f>
        <v>5.31/km</v>
      </c>
      <c r="H68" s="20">
        <f t="shared" si="5"/>
        <v>0.007997685185185184</v>
      </c>
      <c r="I68" s="20">
        <f t="shared" si="4"/>
        <v>0.006249999999999995</v>
      </c>
    </row>
    <row r="69" spans="1:9" ht="15" customHeight="1">
      <c r="A69" s="7">
        <v>66</v>
      </c>
      <c r="B69" s="40" t="s">
        <v>169</v>
      </c>
      <c r="C69" s="40" t="s">
        <v>170</v>
      </c>
      <c r="D69" s="7" t="s">
        <v>56</v>
      </c>
      <c r="E69" s="40" t="s">
        <v>154</v>
      </c>
      <c r="F69" s="41">
        <v>0.02872685185185185</v>
      </c>
      <c r="G69" s="7" t="str">
        <f t="shared" si="6"/>
        <v>5.31/km</v>
      </c>
      <c r="H69" s="20">
        <f t="shared" si="5"/>
        <v>0.008020833333333331</v>
      </c>
      <c r="I69" s="20">
        <f aca="true" t="shared" si="7" ref="I69:I98">F69-INDEX($F$4:$F$821,MATCH(D69,$D$4:$D$821,0))</f>
        <v>0.0068402777777777785</v>
      </c>
    </row>
    <row r="70" spans="1:9" ht="15" customHeight="1">
      <c r="A70" s="7">
        <v>67</v>
      </c>
      <c r="B70" s="40" t="s">
        <v>171</v>
      </c>
      <c r="C70" s="40" t="s">
        <v>156</v>
      </c>
      <c r="D70" s="7" t="s">
        <v>63</v>
      </c>
      <c r="E70" s="40" t="s">
        <v>64</v>
      </c>
      <c r="F70" s="41">
        <v>0.028738425925925928</v>
      </c>
      <c r="G70" s="7" t="str">
        <f t="shared" si="6"/>
        <v>5.31/km</v>
      </c>
      <c r="H70" s="20">
        <f t="shared" si="5"/>
        <v>0.008032407407407408</v>
      </c>
      <c r="I70" s="20">
        <f t="shared" si="7"/>
        <v>0.006284722222222219</v>
      </c>
    </row>
    <row r="71" spans="1:9" ht="15" customHeight="1">
      <c r="A71" s="7">
        <v>68</v>
      </c>
      <c r="B71" s="40" t="s">
        <v>172</v>
      </c>
      <c r="C71" s="40" t="s">
        <v>173</v>
      </c>
      <c r="D71" s="7" t="s">
        <v>63</v>
      </c>
      <c r="E71" s="40" t="s">
        <v>89</v>
      </c>
      <c r="F71" s="41">
        <v>0.028796296296296296</v>
      </c>
      <c r="G71" s="7" t="str">
        <f t="shared" si="6"/>
        <v>5.32/km</v>
      </c>
      <c r="H71" s="20">
        <f t="shared" si="5"/>
        <v>0.008090277777777776</v>
      </c>
      <c r="I71" s="20">
        <f t="shared" si="7"/>
        <v>0.006342592592592587</v>
      </c>
    </row>
    <row r="72" spans="1:9" ht="15" customHeight="1">
      <c r="A72" s="7">
        <v>69</v>
      </c>
      <c r="B72" s="40" t="s">
        <v>174</v>
      </c>
      <c r="C72" s="40" t="s">
        <v>30</v>
      </c>
      <c r="D72" s="7" t="s">
        <v>59</v>
      </c>
      <c r="E72" s="40" t="s">
        <v>89</v>
      </c>
      <c r="F72" s="41">
        <v>0.02890046296296296</v>
      </c>
      <c r="G72" s="7" t="str">
        <f t="shared" si="6"/>
        <v>5.33/km</v>
      </c>
      <c r="H72" s="20">
        <f t="shared" si="5"/>
        <v>0.008194444444444442</v>
      </c>
      <c r="I72" s="20">
        <f t="shared" si="7"/>
        <v>0.006828703703703701</v>
      </c>
    </row>
    <row r="73" spans="1:9" ht="15" customHeight="1">
      <c r="A73" s="7">
        <v>70</v>
      </c>
      <c r="B73" s="40" t="s">
        <v>175</v>
      </c>
      <c r="C73" s="40" t="s">
        <v>176</v>
      </c>
      <c r="D73" s="7" t="s">
        <v>81</v>
      </c>
      <c r="E73" s="40" t="s">
        <v>89</v>
      </c>
      <c r="F73" s="41">
        <v>0.02900462962962963</v>
      </c>
      <c r="G73" s="7" t="str">
        <f t="shared" si="6"/>
        <v>5.34/km</v>
      </c>
      <c r="H73" s="20">
        <f t="shared" si="5"/>
        <v>0.00829861111111111</v>
      </c>
      <c r="I73" s="20">
        <f t="shared" si="7"/>
        <v>0.005000000000000001</v>
      </c>
    </row>
    <row r="74" spans="1:9" ht="15" customHeight="1">
      <c r="A74" s="7">
        <v>71</v>
      </c>
      <c r="B74" s="40" t="s">
        <v>177</v>
      </c>
      <c r="C74" s="40" t="s">
        <v>178</v>
      </c>
      <c r="D74" s="7" t="s">
        <v>56</v>
      </c>
      <c r="E74" s="40" t="s">
        <v>179</v>
      </c>
      <c r="F74" s="41">
        <v>0.02908564814814815</v>
      </c>
      <c r="G74" s="7" t="str">
        <f t="shared" si="6"/>
        <v>5.35/km</v>
      </c>
      <c r="H74" s="20">
        <f t="shared" si="5"/>
        <v>0.00837962962962963</v>
      </c>
      <c r="I74" s="20">
        <f t="shared" si="7"/>
        <v>0.0071990740740740765</v>
      </c>
    </row>
    <row r="75" spans="1:9" ht="15" customHeight="1">
      <c r="A75" s="7">
        <v>72</v>
      </c>
      <c r="B75" s="40" t="s">
        <v>180</v>
      </c>
      <c r="C75" s="40" t="s">
        <v>181</v>
      </c>
      <c r="D75" s="7" t="s">
        <v>52</v>
      </c>
      <c r="E75" s="40" t="s">
        <v>89</v>
      </c>
      <c r="F75" s="41">
        <v>0.029108796296296296</v>
      </c>
      <c r="G75" s="7" t="str">
        <f t="shared" si="6"/>
        <v>5.35/km</v>
      </c>
      <c r="H75" s="20">
        <f t="shared" si="5"/>
        <v>0.008402777777777776</v>
      </c>
      <c r="I75" s="20">
        <f t="shared" si="7"/>
        <v>0.0075462962962962975</v>
      </c>
    </row>
    <row r="76" spans="1:9" ht="15" customHeight="1">
      <c r="A76" s="7">
        <v>73</v>
      </c>
      <c r="B76" s="40" t="s">
        <v>182</v>
      </c>
      <c r="C76" s="40" t="s">
        <v>156</v>
      </c>
      <c r="D76" s="7" t="s">
        <v>81</v>
      </c>
      <c r="E76" s="40" t="s">
        <v>64</v>
      </c>
      <c r="F76" s="41">
        <v>0.029236111111111112</v>
      </c>
      <c r="G76" s="7" t="str">
        <f t="shared" si="6"/>
        <v>5.37/km</v>
      </c>
      <c r="H76" s="20">
        <f t="shared" si="5"/>
        <v>0.008530092592592593</v>
      </c>
      <c r="I76" s="20">
        <f t="shared" si="7"/>
        <v>0.005231481481481483</v>
      </c>
    </row>
    <row r="77" spans="1:9" ht="15" customHeight="1">
      <c r="A77" s="7">
        <v>74</v>
      </c>
      <c r="B77" s="40" t="s">
        <v>183</v>
      </c>
      <c r="C77" s="40" t="s">
        <v>184</v>
      </c>
      <c r="D77" s="7" t="s">
        <v>185</v>
      </c>
      <c r="E77" s="40" t="s">
        <v>89</v>
      </c>
      <c r="F77" s="41">
        <v>0.029270833333333333</v>
      </c>
      <c r="G77" s="7" t="str">
        <f t="shared" si="6"/>
        <v>5.37/km</v>
      </c>
      <c r="H77" s="20">
        <f t="shared" si="5"/>
        <v>0.008564814814814813</v>
      </c>
      <c r="I77" s="20">
        <f t="shared" si="7"/>
        <v>0</v>
      </c>
    </row>
    <row r="78" spans="1:9" ht="15" customHeight="1">
      <c r="A78" s="7">
        <v>75</v>
      </c>
      <c r="B78" s="40" t="s">
        <v>186</v>
      </c>
      <c r="C78" s="40" t="s">
        <v>187</v>
      </c>
      <c r="D78" s="7" t="s">
        <v>59</v>
      </c>
      <c r="E78" s="40" t="s">
        <v>89</v>
      </c>
      <c r="F78" s="41">
        <v>0.02929398148148148</v>
      </c>
      <c r="G78" s="7" t="str">
        <f t="shared" si="6"/>
        <v>5.37/km</v>
      </c>
      <c r="H78" s="20">
        <f t="shared" si="5"/>
        <v>0.00858796296296296</v>
      </c>
      <c r="I78" s="20">
        <f t="shared" si="7"/>
        <v>0.00722222222222222</v>
      </c>
    </row>
    <row r="79" spans="1:9" ht="15" customHeight="1">
      <c r="A79" s="7">
        <v>76</v>
      </c>
      <c r="B79" s="40" t="s">
        <v>135</v>
      </c>
      <c r="C79" s="40" t="s">
        <v>188</v>
      </c>
      <c r="D79" s="7" t="s">
        <v>63</v>
      </c>
      <c r="E79" s="40" t="s">
        <v>89</v>
      </c>
      <c r="F79" s="41">
        <v>0.029317129629629634</v>
      </c>
      <c r="G79" s="7" t="str">
        <f t="shared" si="6"/>
        <v>5.38/km</v>
      </c>
      <c r="H79" s="20">
        <f t="shared" si="5"/>
        <v>0.008611111111111115</v>
      </c>
      <c r="I79" s="20">
        <f t="shared" si="7"/>
        <v>0.006863425925925926</v>
      </c>
    </row>
    <row r="80" spans="1:9" ht="15" customHeight="1">
      <c r="A80" s="7">
        <v>77</v>
      </c>
      <c r="B80" s="40" t="s">
        <v>189</v>
      </c>
      <c r="C80" s="40" t="s">
        <v>39</v>
      </c>
      <c r="D80" s="7" t="s">
        <v>56</v>
      </c>
      <c r="E80" s="40" t="s">
        <v>49</v>
      </c>
      <c r="F80" s="41">
        <v>0.029409722222222223</v>
      </c>
      <c r="G80" s="7" t="str">
        <f t="shared" si="6"/>
        <v>5.39/km</v>
      </c>
      <c r="H80" s="20">
        <f t="shared" si="5"/>
        <v>0.008703703703703703</v>
      </c>
      <c r="I80" s="20">
        <f t="shared" si="7"/>
        <v>0.00752314814814815</v>
      </c>
    </row>
    <row r="81" spans="1:9" ht="15" customHeight="1">
      <c r="A81" s="7">
        <v>78</v>
      </c>
      <c r="B81" s="40" t="s">
        <v>190</v>
      </c>
      <c r="C81" s="40" t="s">
        <v>13</v>
      </c>
      <c r="D81" s="7" t="s">
        <v>63</v>
      </c>
      <c r="E81" s="40" t="s">
        <v>118</v>
      </c>
      <c r="F81" s="41">
        <v>0.029421296296296296</v>
      </c>
      <c r="G81" s="7" t="str">
        <f t="shared" si="6"/>
        <v>5.39/km</v>
      </c>
      <c r="H81" s="20">
        <f t="shared" si="5"/>
        <v>0.008715277777777777</v>
      </c>
      <c r="I81" s="20">
        <f t="shared" si="7"/>
        <v>0.006967592592592588</v>
      </c>
    </row>
    <row r="82" spans="1:9" ht="15" customHeight="1">
      <c r="A82" s="7">
        <v>79</v>
      </c>
      <c r="B82" s="40" t="s">
        <v>191</v>
      </c>
      <c r="C82" s="40" t="s">
        <v>34</v>
      </c>
      <c r="D82" s="7" t="s">
        <v>59</v>
      </c>
      <c r="E82" s="40" t="s">
        <v>118</v>
      </c>
      <c r="F82" s="41">
        <v>0.02943287037037037</v>
      </c>
      <c r="G82" s="7" t="str">
        <f t="shared" si="6"/>
        <v>5.39/km</v>
      </c>
      <c r="H82" s="20">
        <f t="shared" si="5"/>
        <v>0.00872685185185185</v>
      </c>
      <c r="I82" s="20">
        <f t="shared" si="7"/>
        <v>0.00736111111111111</v>
      </c>
    </row>
    <row r="83" spans="1:9" ht="15" customHeight="1">
      <c r="A83" s="7">
        <v>80</v>
      </c>
      <c r="B83" s="40" t="s">
        <v>192</v>
      </c>
      <c r="C83" s="40" t="s">
        <v>62</v>
      </c>
      <c r="D83" s="7" t="s">
        <v>56</v>
      </c>
      <c r="E83" s="40" t="s">
        <v>193</v>
      </c>
      <c r="F83" s="41">
        <v>0.029479166666666667</v>
      </c>
      <c r="G83" s="7" t="str">
        <f t="shared" si="6"/>
        <v>5.40/km</v>
      </c>
      <c r="H83" s="20">
        <f t="shared" si="5"/>
        <v>0.008773148148148148</v>
      </c>
      <c r="I83" s="20">
        <f t="shared" si="7"/>
        <v>0.007592592592592595</v>
      </c>
    </row>
    <row r="84" spans="1:9" ht="15" customHeight="1">
      <c r="A84" s="7">
        <v>81</v>
      </c>
      <c r="B84" s="40" t="s">
        <v>194</v>
      </c>
      <c r="C84" s="40" t="s">
        <v>195</v>
      </c>
      <c r="D84" s="7" t="s">
        <v>56</v>
      </c>
      <c r="E84" s="40" t="s">
        <v>196</v>
      </c>
      <c r="F84" s="41">
        <v>0.02954861111111111</v>
      </c>
      <c r="G84" s="7" t="str">
        <f t="shared" si="6"/>
        <v>5.40/km</v>
      </c>
      <c r="H84" s="20">
        <f t="shared" si="5"/>
        <v>0.00884259259259259</v>
      </c>
      <c r="I84" s="20">
        <f t="shared" si="7"/>
        <v>0.007662037037037037</v>
      </c>
    </row>
    <row r="85" spans="1:9" ht="15" customHeight="1">
      <c r="A85" s="7">
        <v>82</v>
      </c>
      <c r="B85" s="40" t="s">
        <v>197</v>
      </c>
      <c r="C85" s="40" t="s">
        <v>198</v>
      </c>
      <c r="D85" s="7" t="s">
        <v>52</v>
      </c>
      <c r="E85" s="40" t="s">
        <v>89</v>
      </c>
      <c r="F85" s="41">
        <v>0.0296412037037037</v>
      </c>
      <c r="G85" s="7" t="str">
        <f t="shared" si="6"/>
        <v>5.41/km</v>
      </c>
      <c r="H85" s="20">
        <f t="shared" si="5"/>
        <v>0.008935185185185181</v>
      </c>
      <c r="I85" s="20">
        <f t="shared" si="7"/>
        <v>0.008078703703703703</v>
      </c>
    </row>
    <row r="86" spans="1:9" ht="15" customHeight="1">
      <c r="A86" s="7">
        <v>83</v>
      </c>
      <c r="B86" s="40" t="s">
        <v>199</v>
      </c>
      <c r="C86" s="40" t="s">
        <v>30</v>
      </c>
      <c r="D86" s="7" t="s">
        <v>52</v>
      </c>
      <c r="E86" s="40" t="s">
        <v>53</v>
      </c>
      <c r="F86" s="41">
        <v>0.029768518518518517</v>
      </c>
      <c r="G86" s="7" t="str">
        <f t="shared" si="6"/>
        <v>5.43/km</v>
      </c>
      <c r="H86" s="20">
        <f t="shared" si="5"/>
        <v>0.009062499999999998</v>
      </c>
      <c r="I86" s="20">
        <f t="shared" si="7"/>
        <v>0.008206018518518519</v>
      </c>
    </row>
    <row r="87" spans="1:9" ht="15" customHeight="1">
      <c r="A87" s="7">
        <v>84</v>
      </c>
      <c r="B87" s="40" t="s">
        <v>200</v>
      </c>
      <c r="C87" s="40" t="s">
        <v>201</v>
      </c>
      <c r="D87" s="7" t="s">
        <v>52</v>
      </c>
      <c r="E87" s="40" t="s">
        <v>53</v>
      </c>
      <c r="F87" s="41">
        <v>0.029930555555555557</v>
      </c>
      <c r="G87" s="7" t="str">
        <f t="shared" si="6"/>
        <v>5.45/km</v>
      </c>
      <c r="H87" s="20">
        <f t="shared" si="5"/>
        <v>0.009224537037037038</v>
      </c>
      <c r="I87" s="20">
        <f t="shared" si="7"/>
        <v>0.00836805555555556</v>
      </c>
    </row>
    <row r="88" spans="1:9" ht="15" customHeight="1">
      <c r="A88" s="7">
        <v>85</v>
      </c>
      <c r="B88" s="40" t="s">
        <v>202</v>
      </c>
      <c r="C88" s="40" t="s">
        <v>23</v>
      </c>
      <c r="D88" s="7" t="s">
        <v>63</v>
      </c>
      <c r="E88" s="40" t="s">
        <v>123</v>
      </c>
      <c r="F88" s="41">
        <v>0.030115740740740738</v>
      </c>
      <c r="G88" s="7" t="str">
        <f t="shared" si="6"/>
        <v>5.47/km</v>
      </c>
      <c r="H88" s="20">
        <f t="shared" si="5"/>
        <v>0.009409722222222219</v>
      </c>
      <c r="I88" s="20">
        <f t="shared" si="7"/>
        <v>0.00766203703703703</v>
      </c>
    </row>
    <row r="89" spans="1:9" ht="15" customHeight="1">
      <c r="A89" s="7">
        <v>86</v>
      </c>
      <c r="B89" s="40" t="s">
        <v>203</v>
      </c>
      <c r="C89" s="40" t="s">
        <v>27</v>
      </c>
      <c r="D89" s="7" t="s">
        <v>204</v>
      </c>
      <c r="E89" s="40" t="s">
        <v>118</v>
      </c>
      <c r="F89" s="41">
        <v>0.030127314814814815</v>
      </c>
      <c r="G89" s="7" t="str">
        <f t="shared" si="6"/>
        <v>5.47/km</v>
      </c>
      <c r="H89" s="20">
        <f t="shared" si="5"/>
        <v>0.009421296296296296</v>
      </c>
      <c r="I89" s="20">
        <f t="shared" si="7"/>
        <v>0</v>
      </c>
    </row>
    <row r="90" spans="1:9" ht="15" customHeight="1">
      <c r="A90" s="7">
        <v>87</v>
      </c>
      <c r="B90" s="40" t="s">
        <v>205</v>
      </c>
      <c r="C90" s="40" t="s">
        <v>30</v>
      </c>
      <c r="D90" s="7" t="s">
        <v>59</v>
      </c>
      <c r="E90" s="40" t="s">
        <v>206</v>
      </c>
      <c r="F90" s="41">
        <v>0.030150462962962962</v>
      </c>
      <c r="G90" s="7" t="str">
        <f t="shared" si="6"/>
        <v>5.47/km</v>
      </c>
      <c r="H90" s="20">
        <f t="shared" si="5"/>
        <v>0.009444444444444443</v>
      </c>
      <c r="I90" s="20">
        <f t="shared" si="7"/>
        <v>0.008078703703703703</v>
      </c>
    </row>
    <row r="91" spans="1:9" ht="15" customHeight="1">
      <c r="A91" s="7">
        <v>88</v>
      </c>
      <c r="B91" s="40" t="s">
        <v>207</v>
      </c>
      <c r="C91" s="40" t="s">
        <v>13</v>
      </c>
      <c r="D91" s="7" t="s">
        <v>56</v>
      </c>
      <c r="E91" s="40" t="s">
        <v>99</v>
      </c>
      <c r="F91" s="41">
        <v>0.030324074074074073</v>
      </c>
      <c r="G91" s="7" t="str">
        <f t="shared" si="6"/>
        <v>5.49/km</v>
      </c>
      <c r="H91" s="20">
        <f t="shared" si="5"/>
        <v>0.009618055555555553</v>
      </c>
      <c r="I91" s="20">
        <f t="shared" si="7"/>
        <v>0.0084375</v>
      </c>
    </row>
    <row r="92" spans="1:9" ht="15" customHeight="1">
      <c r="A92" s="7">
        <v>89</v>
      </c>
      <c r="B92" s="40" t="s">
        <v>208</v>
      </c>
      <c r="C92" s="40" t="s">
        <v>55</v>
      </c>
      <c r="D92" s="7" t="s">
        <v>52</v>
      </c>
      <c r="E92" s="40" t="s">
        <v>196</v>
      </c>
      <c r="F92" s="41">
        <v>0.03054398148148148</v>
      </c>
      <c r="G92" s="7" t="str">
        <f t="shared" si="6"/>
        <v>5.52/km</v>
      </c>
      <c r="H92" s="20">
        <f t="shared" si="5"/>
        <v>0.009837962962962962</v>
      </c>
      <c r="I92" s="20">
        <f t="shared" si="7"/>
        <v>0.008981481481481483</v>
      </c>
    </row>
    <row r="93" spans="1:9" ht="15" customHeight="1">
      <c r="A93" s="7">
        <v>90</v>
      </c>
      <c r="B93" s="40" t="s">
        <v>209</v>
      </c>
      <c r="C93" s="40" t="s">
        <v>156</v>
      </c>
      <c r="D93" s="7" t="s">
        <v>210</v>
      </c>
      <c r="E93" s="40" t="s">
        <v>49</v>
      </c>
      <c r="F93" s="41">
        <v>0.030671296296296294</v>
      </c>
      <c r="G93" s="7" t="str">
        <f t="shared" si="6"/>
        <v>5.53/km</v>
      </c>
      <c r="H93" s="20">
        <f t="shared" si="5"/>
        <v>0.009965277777777774</v>
      </c>
      <c r="I93" s="20">
        <f t="shared" si="7"/>
        <v>0</v>
      </c>
    </row>
    <row r="94" spans="1:9" ht="15" customHeight="1">
      <c r="A94" s="7">
        <v>91</v>
      </c>
      <c r="B94" s="40" t="s">
        <v>211</v>
      </c>
      <c r="C94" s="40" t="s">
        <v>34</v>
      </c>
      <c r="D94" s="7" t="s">
        <v>63</v>
      </c>
      <c r="E94" s="40" t="s">
        <v>89</v>
      </c>
      <c r="F94" s="41">
        <v>0.03070601851851852</v>
      </c>
      <c r="G94" s="7" t="str">
        <f t="shared" si="6"/>
        <v>5.54/km</v>
      </c>
      <c r="H94" s="20">
        <f t="shared" si="5"/>
        <v>0.010000000000000002</v>
      </c>
      <c r="I94" s="20">
        <f t="shared" si="7"/>
        <v>0.008252314814814813</v>
      </c>
    </row>
    <row r="95" spans="1:9" ht="15" customHeight="1">
      <c r="A95" s="7">
        <v>92</v>
      </c>
      <c r="B95" s="40" t="s">
        <v>212</v>
      </c>
      <c r="C95" s="40" t="s">
        <v>34</v>
      </c>
      <c r="D95" s="7" t="s">
        <v>204</v>
      </c>
      <c r="E95" s="40" t="s">
        <v>213</v>
      </c>
      <c r="F95" s="41">
        <v>0.030810185185185187</v>
      </c>
      <c r="G95" s="7" t="str">
        <f t="shared" si="6"/>
        <v>5.55/km</v>
      </c>
      <c r="H95" s="20">
        <f t="shared" si="5"/>
        <v>0.010104166666666668</v>
      </c>
      <c r="I95" s="20">
        <f t="shared" si="7"/>
        <v>0.0006828703703703719</v>
      </c>
    </row>
    <row r="96" spans="1:9" ht="15" customHeight="1">
      <c r="A96" s="7">
        <v>93</v>
      </c>
      <c r="B96" s="40" t="s">
        <v>214</v>
      </c>
      <c r="C96" s="40" t="s">
        <v>215</v>
      </c>
      <c r="D96" s="7" t="s">
        <v>59</v>
      </c>
      <c r="E96" s="40" t="s">
        <v>196</v>
      </c>
      <c r="F96" s="41">
        <v>0.030925925925925926</v>
      </c>
      <c r="G96" s="7" t="str">
        <f t="shared" si="6"/>
        <v>5.56/km</v>
      </c>
      <c r="H96" s="20">
        <f t="shared" si="5"/>
        <v>0.010219907407407407</v>
      </c>
      <c r="I96" s="20">
        <f t="shared" si="7"/>
        <v>0.008854166666666666</v>
      </c>
    </row>
    <row r="97" spans="1:9" ht="15" customHeight="1">
      <c r="A97" s="7">
        <v>94</v>
      </c>
      <c r="B97" s="40" t="s">
        <v>216</v>
      </c>
      <c r="C97" s="40" t="s">
        <v>217</v>
      </c>
      <c r="D97" s="7" t="s">
        <v>143</v>
      </c>
      <c r="E97" s="40" t="s">
        <v>218</v>
      </c>
      <c r="F97" s="41">
        <v>0.031030092592592592</v>
      </c>
      <c r="G97" s="7" t="str">
        <f t="shared" si="6"/>
        <v>5.57/km</v>
      </c>
      <c r="H97" s="20">
        <f aca="true" t="shared" si="8" ref="H97:H160">F97-$F$4</f>
        <v>0.010324074074074072</v>
      </c>
      <c r="I97" s="20">
        <f aca="true" t="shared" si="9" ref="I97:I160">F97-INDEX($F$4:$F$821,MATCH(D97,$D$4:$D$821,0))</f>
        <v>0.0031712962962962936</v>
      </c>
    </row>
    <row r="98" spans="1:9" ht="15" customHeight="1">
      <c r="A98" s="7">
        <v>95</v>
      </c>
      <c r="B98" s="40" t="s">
        <v>219</v>
      </c>
      <c r="C98" s="40" t="s">
        <v>220</v>
      </c>
      <c r="D98" s="7" t="s">
        <v>70</v>
      </c>
      <c r="E98" s="40" t="s">
        <v>89</v>
      </c>
      <c r="F98" s="41">
        <v>0.031064814814814812</v>
      </c>
      <c r="G98" s="7" t="str">
        <f t="shared" si="6"/>
        <v>5.58/km</v>
      </c>
      <c r="H98" s="20">
        <f t="shared" si="8"/>
        <v>0.010358796296296293</v>
      </c>
      <c r="I98" s="20">
        <f t="shared" si="9"/>
        <v>0.008159722222222221</v>
      </c>
    </row>
    <row r="99" spans="1:9" ht="15" customHeight="1">
      <c r="A99" s="7">
        <v>96</v>
      </c>
      <c r="B99" s="40" t="s">
        <v>36</v>
      </c>
      <c r="C99" s="40" t="s">
        <v>31</v>
      </c>
      <c r="D99" s="7" t="s">
        <v>63</v>
      </c>
      <c r="E99" s="40" t="s">
        <v>74</v>
      </c>
      <c r="F99" s="41">
        <v>0.031145833333333334</v>
      </c>
      <c r="G99" s="7" t="str">
        <f t="shared" si="6"/>
        <v>5.59/km</v>
      </c>
      <c r="H99" s="20">
        <f t="shared" si="8"/>
        <v>0.010439814814814815</v>
      </c>
      <c r="I99" s="20">
        <f t="shared" si="9"/>
        <v>0.008692129629629626</v>
      </c>
    </row>
    <row r="100" spans="1:9" ht="15" customHeight="1">
      <c r="A100" s="7">
        <v>97</v>
      </c>
      <c r="B100" s="40" t="s">
        <v>221</v>
      </c>
      <c r="C100" s="40" t="s">
        <v>187</v>
      </c>
      <c r="D100" s="7" t="s">
        <v>81</v>
      </c>
      <c r="E100" s="40" t="s">
        <v>89</v>
      </c>
      <c r="F100" s="41">
        <v>0.031203703703703702</v>
      </c>
      <c r="G100" s="7" t="str">
        <f t="shared" si="6"/>
        <v>5.59/km</v>
      </c>
      <c r="H100" s="20">
        <f t="shared" si="8"/>
        <v>0.010497685185185183</v>
      </c>
      <c r="I100" s="20">
        <f t="shared" si="9"/>
        <v>0.007199074074074073</v>
      </c>
    </row>
    <row r="101" spans="1:9" ht="15" customHeight="1">
      <c r="A101" s="7">
        <v>98</v>
      </c>
      <c r="B101" s="40" t="s">
        <v>222</v>
      </c>
      <c r="C101" s="40" t="s">
        <v>55</v>
      </c>
      <c r="D101" s="7" t="s">
        <v>46</v>
      </c>
      <c r="E101" s="40" t="s">
        <v>53</v>
      </c>
      <c r="F101" s="41">
        <v>0.03128472222222222</v>
      </c>
      <c r="G101" s="7" t="str">
        <f t="shared" si="6"/>
        <v>6.00/km</v>
      </c>
      <c r="H101" s="20">
        <f t="shared" si="8"/>
        <v>0.010578703703703701</v>
      </c>
      <c r="I101" s="20">
        <f t="shared" si="9"/>
        <v>0.010578703703703701</v>
      </c>
    </row>
    <row r="102" spans="1:9" ht="15" customHeight="1">
      <c r="A102" s="7">
        <v>99</v>
      </c>
      <c r="B102" s="40" t="s">
        <v>223</v>
      </c>
      <c r="C102" s="40" t="s">
        <v>31</v>
      </c>
      <c r="D102" s="7" t="s">
        <v>210</v>
      </c>
      <c r="E102" s="40" t="s">
        <v>224</v>
      </c>
      <c r="F102" s="41">
        <v>0.03146990740740741</v>
      </c>
      <c r="G102" s="7" t="str">
        <f t="shared" si="6"/>
        <v>6.03/km</v>
      </c>
      <c r="H102" s="20">
        <f t="shared" si="8"/>
        <v>0.010763888888888892</v>
      </c>
      <c r="I102" s="20">
        <f t="shared" si="9"/>
        <v>0.000798611111111118</v>
      </c>
    </row>
    <row r="103" spans="1:9" ht="15" customHeight="1">
      <c r="A103" s="7">
        <v>100</v>
      </c>
      <c r="B103" s="40" t="s">
        <v>225</v>
      </c>
      <c r="C103" s="40" t="s">
        <v>15</v>
      </c>
      <c r="D103" s="7" t="s">
        <v>81</v>
      </c>
      <c r="E103" s="40" t="s">
        <v>89</v>
      </c>
      <c r="F103" s="41">
        <v>0.031504629629629625</v>
      </c>
      <c r="G103" s="7" t="str">
        <f t="shared" si="6"/>
        <v>6.03/km</v>
      </c>
      <c r="H103" s="20">
        <f t="shared" si="8"/>
        <v>0.010798611111111106</v>
      </c>
      <c r="I103" s="20">
        <f t="shared" si="9"/>
        <v>0.007499999999999996</v>
      </c>
    </row>
    <row r="104" spans="1:9" ht="15" customHeight="1">
      <c r="A104" s="7">
        <v>101</v>
      </c>
      <c r="B104" s="40" t="s">
        <v>226</v>
      </c>
      <c r="C104" s="40" t="s">
        <v>227</v>
      </c>
      <c r="D104" s="7" t="s">
        <v>59</v>
      </c>
      <c r="E104" s="40" t="s">
        <v>129</v>
      </c>
      <c r="F104" s="41">
        <v>0.03153935185185185</v>
      </c>
      <c r="G104" s="7" t="str">
        <f t="shared" si="6"/>
        <v>6.03/km</v>
      </c>
      <c r="H104" s="20">
        <f t="shared" si="8"/>
        <v>0.010833333333333334</v>
      </c>
      <c r="I104" s="20">
        <f t="shared" si="9"/>
        <v>0.009467592592592593</v>
      </c>
    </row>
    <row r="105" spans="1:9" ht="15" customHeight="1">
      <c r="A105" s="7">
        <v>102</v>
      </c>
      <c r="B105" s="40" t="s">
        <v>228</v>
      </c>
      <c r="C105" s="40" t="s">
        <v>17</v>
      </c>
      <c r="D105" s="7" t="s">
        <v>56</v>
      </c>
      <c r="E105" s="40" t="s">
        <v>74</v>
      </c>
      <c r="F105" s="41">
        <v>0.03164351851851852</v>
      </c>
      <c r="G105" s="7" t="str">
        <f t="shared" si="6"/>
        <v>6.05/km</v>
      </c>
      <c r="H105" s="20">
        <f t="shared" si="8"/>
        <v>0.010937500000000003</v>
      </c>
      <c r="I105" s="20">
        <f t="shared" si="9"/>
        <v>0.00975694444444445</v>
      </c>
    </row>
    <row r="106" spans="1:9" ht="15" customHeight="1">
      <c r="A106" s="7">
        <v>103</v>
      </c>
      <c r="B106" s="40" t="s">
        <v>229</v>
      </c>
      <c r="C106" s="40" t="s">
        <v>230</v>
      </c>
      <c r="D106" s="7" t="s">
        <v>70</v>
      </c>
      <c r="E106" s="40" t="s">
        <v>85</v>
      </c>
      <c r="F106" s="41">
        <v>0.03170138888888889</v>
      </c>
      <c r="G106" s="7" t="str">
        <f t="shared" si="6"/>
        <v>6.05/km</v>
      </c>
      <c r="H106" s="20">
        <f t="shared" si="8"/>
        <v>0.01099537037037037</v>
      </c>
      <c r="I106" s="20">
        <f t="shared" si="9"/>
        <v>0.008796296296296299</v>
      </c>
    </row>
    <row r="107" spans="1:9" ht="15" customHeight="1">
      <c r="A107" s="7">
        <v>104</v>
      </c>
      <c r="B107" s="40" t="s">
        <v>231</v>
      </c>
      <c r="C107" s="40" t="s">
        <v>28</v>
      </c>
      <c r="D107" s="7" t="s">
        <v>63</v>
      </c>
      <c r="E107" s="40" t="s">
        <v>85</v>
      </c>
      <c r="F107" s="41">
        <v>0.031712962962962964</v>
      </c>
      <c r="G107" s="7" t="str">
        <f t="shared" si="6"/>
        <v>6.05/km</v>
      </c>
      <c r="H107" s="20">
        <f t="shared" si="8"/>
        <v>0.011006944444444444</v>
      </c>
      <c r="I107" s="20">
        <f t="shared" si="9"/>
        <v>0.009259259259259255</v>
      </c>
    </row>
    <row r="108" spans="1:9" ht="15" customHeight="1">
      <c r="A108" s="7">
        <v>105</v>
      </c>
      <c r="B108" s="40" t="s">
        <v>232</v>
      </c>
      <c r="C108" s="40" t="s">
        <v>233</v>
      </c>
      <c r="D108" s="7" t="s">
        <v>56</v>
      </c>
      <c r="E108" s="40" t="s">
        <v>49</v>
      </c>
      <c r="F108" s="41">
        <v>0.03222222222222222</v>
      </c>
      <c r="G108" s="7" t="str">
        <f t="shared" si="6"/>
        <v>6.11/km</v>
      </c>
      <c r="H108" s="20">
        <f t="shared" si="8"/>
        <v>0.011516203703703702</v>
      </c>
      <c r="I108" s="20">
        <f t="shared" si="9"/>
        <v>0.01033564814814815</v>
      </c>
    </row>
    <row r="109" spans="1:9" ht="15" customHeight="1">
      <c r="A109" s="7">
        <v>106</v>
      </c>
      <c r="B109" s="40" t="s">
        <v>234</v>
      </c>
      <c r="C109" s="40" t="s">
        <v>18</v>
      </c>
      <c r="D109" s="7" t="s">
        <v>131</v>
      </c>
      <c r="E109" s="40" t="s">
        <v>154</v>
      </c>
      <c r="F109" s="41">
        <v>0.03228009259259259</v>
      </c>
      <c r="G109" s="7" t="str">
        <f t="shared" si="6"/>
        <v>6.12/km</v>
      </c>
      <c r="H109" s="20">
        <f t="shared" si="8"/>
        <v>0.01157407407407407</v>
      </c>
      <c r="I109" s="20">
        <f t="shared" si="9"/>
        <v>0.005150462962962957</v>
      </c>
    </row>
    <row r="110" spans="1:9" ht="15" customHeight="1">
      <c r="A110" s="7">
        <v>107</v>
      </c>
      <c r="B110" s="40" t="s">
        <v>235</v>
      </c>
      <c r="C110" s="40" t="s">
        <v>18</v>
      </c>
      <c r="D110" s="7" t="s">
        <v>56</v>
      </c>
      <c r="E110" s="40" t="s">
        <v>236</v>
      </c>
      <c r="F110" s="41">
        <v>0.03243055555555556</v>
      </c>
      <c r="G110" s="7" t="str">
        <f t="shared" si="6"/>
        <v>6.14/km</v>
      </c>
      <c r="H110" s="20">
        <f t="shared" si="8"/>
        <v>0.01172453703703704</v>
      </c>
      <c r="I110" s="20">
        <f t="shared" si="9"/>
        <v>0.010543981481481488</v>
      </c>
    </row>
    <row r="111" spans="1:9" ht="15" customHeight="1">
      <c r="A111" s="7">
        <v>108</v>
      </c>
      <c r="B111" s="40" t="s">
        <v>237</v>
      </c>
      <c r="C111" s="40" t="s">
        <v>27</v>
      </c>
      <c r="D111" s="7" t="s">
        <v>81</v>
      </c>
      <c r="E111" s="40" t="s">
        <v>224</v>
      </c>
      <c r="F111" s="41">
        <v>0.03260416666666667</v>
      </c>
      <c r="G111" s="7" t="str">
        <f t="shared" si="6"/>
        <v>6.16/km</v>
      </c>
      <c r="H111" s="20">
        <f t="shared" si="8"/>
        <v>0.01189814814814815</v>
      </c>
      <c r="I111" s="20">
        <f t="shared" si="9"/>
        <v>0.008599537037037041</v>
      </c>
    </row>
    <row r="112" spans="1:9" ht="15" customHeight="1">
      <c r="A112" s="7">
        <v>109</v>
      </c>
      <c r="B112" s="40" t="s">
        <v>238</v>
      </c>
      <c r="C112" s="40" t="s">
        <v>30</v>
      </c>
      <c r="D112" s="7" t="s">
        <v>210</v>
      </c>
      <c r="E112" s="40" t="s">
        <v>57</v>
      </c>
      <c r="F112" s="41">
        <v>0.03266203703703704</v>
      </c>
      <c r="G112" s="7" t="str">
        <f t="shared" si="6"/>
        <v>6.16/km</v>
      </c>
      <c r="H112" s="20">
        <f t="shared" si="8"/>
        <v>0.011956018518518519</v>
      </c>
      <c r="I112" s="20">
        <f t="shared" si="9"/>
        <v>0.0019907407407407443</v>
      </c>
    </row>
    <row r="113" spans="1:9" ht="15" customHeight="1">
      <c r="A113" s="7">
        <v>110</v>
      </c>
      <c r="B113" s="40" t="s">
        <v>239</v>
      </c>
      <c r="C113" s="40" t="s">
        <v>240</v>
      </c>
      <c r="D113" s="7" t="s">
        <v>185</v>
      </c>
      <c r="E113" s="40" t="s">
        <v>89</v>
      </c>
      <c r="F113" s="41">
        <v>0.03269675925925926</v>
      </c>
      <c r="G113" s="7" t="str">
        <f t="shared" si="6"/>
        <v>6.17/km</v>
      </c>
      <c r="H113" s="20">
        <f t="shared" si="8"/>
        <v>0.01199074074074074</v>
      </c>
      <c r="I113" s="20">
        <f t="shared" si="9"/>
        <v>0.003425925925925926</v>
      </c>
    </row>
    <row r="114" spans="1:9" ht="15" customHeight="1">
      <c r="A114" s="7">
        <v>111</v>
      </c>
      <c r="B114" s="40" t="s">
        <v>241</v>
      </c>
      <c r="C114" s="40" t="s">
        <v>24</v>
      </c>
      <c r="D114" s="7" t="s">
        <v>59</v>
      </c>
      <c r="E114" s="40" t="s">
        <v>236</v>
      </c>
      <c r="F114" s="41">
        <v>0.033125</v>
      </c>
      <c r="G114" s="7" t="str">
        <f t="shared" si="6"/>
        <v>6.22/km</v>
      </c>
      <c r="H114" s="20">
        <f t="shared" si="8"/>
        <v>0.012418981481481482</v>
      </c>
      <c r="I114" s="20">
        <f t="shared" si="9"/>
        <v>0.011053240740740742</v>
      </c>
    </row>
    <row r="115" spans="1:9" ht="15" customHeight="1">
      <c r="A115" s="7">
        <v>112</v>
      </c>
      <c r="B115" s="40" t="s">
        <v>242</v>
      </c>
      <c r="C115" s="40" t="s">
        <v>243</v>
      </c>
      <c r="D115" s="7" t="s">
        <v>56</v>
      </c>
      <c r="E115" s="40" t="s">
        <v>129</v>
      </c>
      <c r="F115" s="41">
        <v>0.033136574074074075</v>
      </c>
      <c r="G115" s="7" t="str">
        <f t="shared" si="6"/>
        <v>6.22/km</v>
      </c>
      <c r="H115" s="20">
        <f t="shared" si="8"/>
        <v>0.012430555555555556</v>
      </c>
      <c r="I115" s="20">
        <f t="shared" si="9"/>
        <v>0.011250000000000003</v>
      </c>
    </row>
    <row r="116" spans="1:9" ht="15" customHeight="1">
      <c r="A116" s="7">
        <v>113</v>
      </c>
      <c r="B116" s="40" t="s">
        <v>244</v>
      </c>
      <c r="C116" s="40" t="s">
        <v>233</v>
      </c>
      <c r="D116" s="7" t="s">
        <v>63</v>
      </c>
      <c r="E116" s="40" t="s">
        <v>53</v>
      </c>
      <c r="F116" s="41">
        <v>0.0332175925925926</v>
      </c>
      <c r="G116" s="7" t="str">
        <f t="shared" si="6"/>
        <v>6.23/km</v>
      </c>
      <c r="H116" s="20">
        <f t="shared" si="8"/>
        <v>0.012511574074074078</v>
      </c>
      <c r="I116" s="20">
        <f t="shared" si="9"/>
        <v>0.010763888888888889</v>
      </c>
    </row>
    <row r="117" spans="1:9" ht="15" customHeight="1">
      <c r="A117" s="7">
        <v>114</v>
      </c>
      <c r="B117" s="40" t="s">
        <v>245</v>
      </c>
      <c r="C117" s="40" t="s">
        <v>246</v>
      </c>
      <c r="D117" s="7" t="s">
        <v>210</v>
      </c>
      <c r="E117" s="40" t="s">
        <v>247</v>
      </c>
      <c r="F117" s="41">
        <v>0.033240740740740744</v>
      </c>
      <c r="G117" s="7" t="str">
        <f t="shared" si="6"/>
        <v>6.23/km</v>
      </c>
      <c r="H117" s="20">
        <f t="shared" si="8"/>
        <v>0.012534722222222225</v>
      </c>
      <c r="I117" s="20">
        <f t="shared" si="9"/>
        <v>0.0025694444444444506</v>
      </c>
    </row>
    <row r="118" spans="1:9" ht="15" customHeight="1">
      <c r="A118" s="7">
        <v>115</v>
      </c>
      <c r="B118" s="40" t="s">
        <v>248</v>
      </c>
      <c r="C118" s="40" t="s">
        <v>249</v>
      </c>
      <c r="D118" s="7" t="s">
        <v>204</v>
      </c>
      <c r="E118" s="40" t="s">
        <v>250</v>
      </c>
      <c r="F118" s="41">
        <v>0.03327546296296296</v>
      </c>
      <c r="G118" s="7" t="str">
        <f t="shared" si="6"/>
        <v>6.23/km</v>
      </c>
      <c r="H118" s="20">
        <f t="shared" si="8"/>
        <v>0.012569444444444439</v>
      </c>
      <c r="I118" s="20">
        <f t="shared" si="9"/>
        <v>0.003148148148148143</v>
      </c>
    </row>
    <row r="119" spans="1:9" ht="15" customHeight="1">
      <c r="A119" s="7">
        <v>116</v>
      </c>
      <c r="B119" s="40" t="s">
        <v>251</v>
      </c>
      <c r="C119" s="40" t="s">
        <v>31</v>
      </c>
      <c r="D119" s="7" t="s">
        <v>59</v>
      </c>
      <c r="E119" s="40" t="s">
        <v>118</v>
      </c>
      <c r="F119" s="41">
        <v>0.03327546296296296</v>
      </c>
      <c r="G119" s="7" t="str">
        <f t="shared" si="6"/>
        <v>6.23/km</v>
      </c>
      <c r="H119" s="20">
        <f t="shared" si="8"/>
        <v>0.012569444444444439</v>
      </c>
      <c r="I119" s="20">
        <f t="shared" si="9"/>
        <v>0.011203703703703698</v>
      </c>
    </row>
    <row r="120" spans="1:9" ht="15" customHeight="1">
      <c r="A120" s="7">
        <v>117</v>
      </c>
      <c r="B120" s="40" t="s">
        <v>252</v>
      </c>
      <c r="C120" s="40" t="s">
        <v>41</v>
      </c>
      <c r="D120" s="7" t="s">
        <v>70</v>
      </c>
      <c r="E120" s="40" t="s">
        <v>99</v>
      </c>
      <c r="F120" s="41">
        <v>0.033368055555555554</v>
      </c>
      <c r="G120" s="7" t="str">
        <f t="shared" si="6"/>
        <v>6.24/km</v>
      </c>
      <c r="H120" s="20">
        <f t="shared" si="8"/>
        <v>0.012662037037037034</v>
      </c>
      <c r="I120" s="20">
        <f t="shared" si="9"/>
        <v>0.010462962962962962</v>
      </c>
    </row>
    <row r="121" spans="1:9" ht="15" customHeight="1">
      <c r="A121" s="7">
        <v>118</v>
      </c>
      <c r="B121" s="40" t="s">
        <v>253</v>
      </c>
      <c r="C121" s="40" t="s">
        <v>254</v>
      </c>
      <c r="D121" s="7" t="s">
        <v>81</v>
      </c>
      <c r="E121" s="40" t="s">
        <v>64</v>
      </c>
      <c r="F121" s="41">
        <v>0.03353009259259259</v>
      </c>
      <c r="G121" s="7" t="str">
        <f t="shared" si="6"/>
        <v>6.26/km</v>
      </c>
      <c r="H121" s="20">
        <f t="shared" si="8"/>
        <v>0.012824074074074071</v>
      </c>
      <c r="I121" s="20">
        <f t="shared" si="9"/>
        <v>0.009525462962962961</v>
      </c>
    </row>
    <row r="122" spans="1:9" ht="15" customHeight="1">
      <c r="A122" s="7">
        <v>119</v>
      </c>
      <c r="B122" s="40" t="s">
        <v>255</v>
      </c>
      <c r="C122" s="40" t="s">
        <v>256</v>
      </c>
      <c r="D122" s="7" t="s">
        <v>257</v>
      </c>
      <c r="E122" s="40" t="s">
        <v>196</v>
      </c>
      <c r="F122" s="41">
        <v>0.03356481481481482</v>
      </c>
      <c r="G122" s="7" t="str">
        <f t="shared" si="6"/>
        <v>6.27/km</v>
      </c>
      <c r="H122" s="20">
        <f t="shared" si="8"/>
        <v>0.012858796296296299</v>
      </c>
      <c r="I122" s="20">
        <f t="shared" si="9"/>
        <v>0</v>
      </c>
    </row>
    <row r="123" spans="1:9" ht="15" customHeight="1">
      <c r="A123" s="7">
        <v>120</v>
      </c>
      <c r="B123" s="40" t="s">
        <v>258</v>
      </c>
      <c r="C123" s="40" t="s">
        <v>259</v>
      </c>
      <c r="D123" s="7" t="s">
        <v>59</v>
      </c>
      <c r="E123" s="40" t="s">
        <v>85</v>
      </c>
      <c r="F123" s="41">
        <v>0.03356481481481482</v>
      </c>
      <c r="G123" s="7" t="str">
        <f t="shared" si="6"/>
        <v>6.27/km</v>
      </c>
      <c r="H123" s="20">
        <f t="shared" si="8"/>
        <v>0.012858796296296299</v>
      </c>
      <c r="I123" s="20">
        <f t="shared" si="9"/>
        <v>0.011493055555555558</v>
      </c>
    </row>
    <row r="124" spans="1:9" ht="15" customHeight="1">
      <c r="A124" s="7">
        <v>121</v>
      </c>
      <c r="B124" s="40" t="s">
        <v>260</v>
      </c>
      <c r="C124" s="40" t="s">
        <v>32</v>
      </c>
      <c r="D124" s="7" t="s">
        <v>59</v>
      </c>
      <c r="E124" s="40" t="s">
        <v>99</v>
      </c>
      <c r="F124" s="41">
        <v>0.03369212962962963</v>
      </c>
      <c r="G124" s="7" t="str">
        <f t="shared" si="6"/>
        <v>6.28/km</v>
      </c>
      <c r="H124" s="20">
        <f t="shared" si="8"/>
        <v>0.012986111111111108</v>
      </c>
      <c r="I124" s="20">
        <f t="shared" si="9"/>
        <v>0.011620370370370368</v>
      </c>
    </row>
    <row r="125" spans="1:9" ht="15" customHeight="1">
      <c r="A125" s="7">
        <v>122</v>
      </c>
      <c r="B125" s="40" t="s">
        <v>261</v>
      </c>
      <c r="C125" s="40" t="s">
        <v>15</v>
      </c>
      <c r="D125" s="7" t="s">
        <v>210</v>
      </c>
      <c r="E125" s="40" t="s">
        <v>196</v>
      </c>
      <c r="F125" s="41">
        <v>0.033726851851851855</v>
      </c>
      <c r="G125" s="7" t="str">
        <f t="shared" si="6"/>
        <v>6.29/km</v>
      </c>
      <c r="H125" s="20">
        <f t="shared" si="8"/>
        <v>0.013020833333333336</v>
      </c>
      <c r="I125" s="20">
        <f t="shared" si="9"/>
        <v>0.0030555555555555614</v>
      </c>
    </row>
    <row r="126" spans="1:9" ht="15" customHeight="1">
      <c r="A126" s="7">
        <v>123</v>
      </c>
      <c r="B126" s="40" t="s">
        <v>219</v>
      </c>
      <c r="C126" s="40" t="s">
        <v>262</v>
      </c>
      <c r="D126" s="7" t="s">
        <v>70</v>
      </c>
      <c r="E126" s="40" t="s">
        <v>89</v>
      </c>
      <c r="F126" s="41">
        <v>0.03378472222222222</v>
      </c>
      <c r="G126" s="7" t="str">
        <f t="shared" si="6"/>
        <v>6.29/km</v>
      </c>
      <c r="H126" s="20">
        <f t="shared" si="8"/>
        <v>0.013078703703703703</v>
      </c>
      <c r="I126" s="20">
        <f t="shared" si="9"/>
        <v>0.010879629629629631</v>
      </c>
    </row>
    <row r="127" spans="1:9" ht="15" customHeight="1">
      <c r="A127" s="7">
        <v>124</v>
      </c>
      <c r="B127" s="40" t="s">
        <v>263</v>
      </c>
      <c r="C127" s="40" t="s">
        <v>264</v>
      </c>
      <c r="D127" s="7" t="s">
        <v>185</v>
      </c>
      <c r="E127" s="40" t="s">
        <v>92</v>
      </c>
      <c r="F127" s="41">
        <v>0.03387731481481481</v>
      </c>
      <c r="G127" s="7" t="str">
        <f t="shared" si="6"/>
        <v>6.30/km</v>
      </c>
      <c r="H127" s="20">
        <f t="shared" si="8"/>
        <v>0.013171296296296292</v>
      </c>
      <c r="I127" s="20">
        <f t="shared" si="9"/>
        <v>0.004606481481481479</v>
      </c>
    </row>
    <row r="128" spans="1:9" ht="15" customHeight="1">
      <c r="A128" s="7">
        <v>125</v>
      </c>
      <c r="B128" s="40" t="s">
        <v>194</v>
      </c>
      <c r="C128" s="40" t="s">
        <v>178</v>
      </c>
      <c r="D128" s="7" t="s">
        <v>131</v>
      </c>
      <c r="E128" s="40" t="s">
        <v>53</v>
      </c>
      <c r="F128" s="41">
        <v>0.03412037037037037</v>
      </c>
      <c r="G128" s="7" t="str">
        <f t="shared" si="6"/>
        <v>6.33/km</v>
      </c>
      <c r="H128" s="20">
        <f t="shared" si="8"/>
        <v>0.013414351851851851</v>
      </c>
      <c r="I128" s="20">
        <f t="shared" si="9"/>
        <v>0.006990740740740738</v>
      </c>
    </row>
    <row r="129" spans="1:9" ht="15" customHeight="1">
      <c r="A129" s="7">
        <v>126</v>
      </c>
      <c r="B129" s="40" t="s">
        <v>265</v>
      </c>
      <c r="C129" s="40" t="s">
        <v>55</v>
      </c>
      <c r="D129" s="7" t="s">
        <v>56</v>
      </c>
      <c r="E129" s="40" t="s">
        <v>129</v>
      </c>
      <c r="F129" s="41">
        <v>0.034201388888888885</v>
      </c>
      <c r="G129" s="7" t="str">
        <f t="shared" si="6"/>
        <v>6.34/km</v>
      </c>
      <c r="H129" s="20">
        <f t="shared" si="8"/>
        <v>0.013495370370370366</v>
      </c>
      <c r="I129" s="20">
        <f t="shared" si="9"/>
        <v>0.012314814814814813</v>
      </c>
    </row>
    <row r="130" spans="1:9" ht="15" customHeight="1">
      <c r="A130" s="7">
        <v>127</v>
      </c>
      <c r="B130" s="40" t="s">
        <v>266</v>
      </c>
      <c r="C130" s="40" t="s">
        <v>233</v>
      </c>
      <c r="D130" s="7" t="s">
        <v>210</v>
      </c>
      <c r="E130" s="40" t="s">
        <v>196</v>
      </c>
      <c r="F130" s="41">
        <v>0.034305555555555554</v>
      </c>
      <c r="G130" s="7" t="str">
        <f t="shared" si="6"/>
        <v>6.35/km</v>
      </c>
      <c r="H130" s="20">
        <f t="shared" si="8"/>
        <v>0.013599537037037035</v>
      </c>
      <c r="I130" s="20">
        <f t="shared" si="9"/>
        <v>0.0036342592592592607</v>
      </c>
    </row>
    <row r="131" spans="1:9" ht="15" customHeight="1">
      <c r="A131" s="7">
        <v>128</v>
      </c>
      <c r="B131" s="40" t="s">
        <v>267</v>
      </c>
      <c r="C131" s="40" t="s">
        <v>268</v>
      </c>
      <c r="D131" s="7" t="s">
        <v>185</v>
      </c>
      <c r="E131" s="40" t="s">
        <v>269</v>
      </c>
      <c r="F131" s="41">
        <v>0.03459490740740741</v>
      </c>
      <c r="G131" s="7" t="str">
        <f t="shared" si="6"/>
        <v>6.39/km</v>
      </c>
      <c r="H131" s="20">
        <f t="shared" si="8"/>
        <v>0.013888888888888888</v>
      </c>
      <c r="I131" s="20">
        <f t="shared" si="9"/>
        <v>0.005324074074074075</v>
      </c>
    </row>
    <row r="132" spans="1:9" ht="15" customHeight="1">
      <c r="A132" s="7">
        <v>129</v>
      </c>
      <c r="B132" s="40" t="s">
        <v>270</v>
      </c>
      <c r="C132" s="40" t="s">
        <v>158</v>
      </c>
      <c r="D132" s="7" t="s">
        <v>70</v>
      </c>
      <c r="E132" s="40" t="s">
        <v>193</v>
      </c>
      <c r="F132" s="41">
        <v>0.03462962962962963</v>
      </c>
      <c r="G132" s="7" t="str">
        <f aca="true" t="shared" si="10" ref="G132:G166">TEXT(INT((HOUR(F132)*3600+MINUTE(F132)*60+SECOND(F132))/$I$2/60),"0")&amp;"."&amp;TEXT(MOD((HOUR(F132)*3600+MINUTE(F132)*60+SECOND(F132))/$I$2,60),"00")&amp;"/km"</f>
        <v>6.39/km</v>
      </c>
      <c r="H132" s="20">
        <f t="shared" si="8"/>
        <v>0.013923611111111109</v>
      </c>
      <c r="I132" s="20">
        <f t="shared" si="9"/>
        <v>0.011724537037037037</v>
      </c>
    </row>
    <row r="133" spans="1:9" ht="15" customHeight="1">
      <c r="A133" s="7">
        <v>130</v>
      </c>
      <c r="B133" s="40" t="s">
        <v>271</v>
      </c>
      <c r="C133" s="40" t="s">
        <v>272</v>
      </c>
      <c r="D133" s="7" t="s">
        <v>63</v>
      </c>
      <c r="E133" s="40" t="s">
        <v>49</v>
      </c>
      <c r="F133" s="41">
        <v>0.0346875</v>
      </c>
      <c r="G133" s="7" t="str">
        <f t="shared" si="10"/>
        <v>6.40/km</v>
      </c>
      <c r="H133" s="20">
        <f t="shared" si="8"/>
        <v>0.013981481481481484</v>
      </c>
      <c r="I133" s="20">
        <f t="shared" si="9"/>
        <v>0.012233796296296295</v>
      </c>
    </row>
    <row r="134" spans="1:9" ht="15" customHeight="1">
      <c r="A134" s="7">
        <v>131</v>
      </c>
      <c r="B134" s="40" t="s">
        <v>273</v>
      </c>
      <c r="C134" s="40" t="s">
        <v>274</v>
      </c>
      <c r="D134" s="7" t="s">
        <v>204</v>
      </c>
      <c r="E134" s="40" t="s">
        <v>129</v>
      </c>
      <c r="F134" s="41">
        <v>0.034861111111111114</v>
      </c>
      <c r="G134" s="7" t="str">
        <f t="shared" si="10"/>
        <v>6.42/km</v>
      </c>
      <c r="H134" s="20">
        <f t="shared" si="8"/>
        <v>0.014155092592592594</v>
      </c>
      <c r="I134" s="20">
        <f t="shared" si="9"/>
        <v>0.0047337962962962984</v>
      </c>
    </row>
    <row r="135" spans="1:9" ht="15" customHeight="1">
      <c r="A135" s="7">
        <v>132</v>
      </c>
      <c r="B135" s="40" t="s">
        <v>275</v>
      </c>
      <c r="C135" s="40" t="s">
        <v>195</v>
      </c>
      <c r="D135" s="7" t="s">
        <v>210</v>
      </c>
      <c r="E135" s="40" t="s">
        <v>276</v>
      </c>
      <c r="F135" s="41">
        <v>0.03487268518518519</v>
      </c>
      <c r="G135" s="7" t="str">
        <f t="shared" si="10"/>
        <v>6.42/km</v>
      </c>
      <c r="H135" s="20">
        <f t="shared" si="8"/>
        <v>0.014166666666666668</v>
      </c>
      <c r="I135" s="20">
        <f t="shared" si="9"/>
        <v>0.004201388888888893</v>
      </c>
    </row>
    <row r="136" spans="1:9" ht="15" customHeight="1">
      <c r="A136" s="7">
        <v>133</v>
      </c>
      <c r="B136" s="40" t="s">
        <v>277</v>
      </c>
      <c r="C136" s="40" t="s">
        <v>19</v>
      </c>
      <c r="D136" s="7" t="s">
        <v>81</v>
      </c>
      <c r="E136" s="40" t="s">
        <v>53</v>
      </c>
      <c r="F136" s="41">
        <v>0.034895833333333334</v>
      </c>
      <c r="G136" s="7" t="str">
        <f t="shared" si="10"/>
        <v>6.42/km</v>
      </c>
      <c r="H136" s="20">
        <f t="shared" si="8"/>
        <v>0.014189814814814815</v>
      </c>
      <c r="I136" s="20">
        <f t="shared" si="9"/>
        <v>0.010891203703703705</v>
      </c>
    </row>
    <row r="137" spans="1:9" ht="15" customHeight="1">
      <c r="A137" s="7">
        <v>134</v>
      </c>
      <c r="B137" s="40" t="s">
        <v>278</v>
      </c>
      <c r="C137" s="40" t="s">
        <v>40</v>
      </c>
      <c r="D137" s="7" t="s">
        <v>63</v>
      </c>
      <c r="E137" s="40" t="s">
        <v>129</v>
      </c>
      <c r="F137" s="41">
        <v>0.035034722222222224</v>
      </c>
      <c r="G137" s="7" t="str">
        <f t="shared" si="10"/>
        <v>6.44/km</v>
      </c>
      <c r="H137" s="20">
        <f t="shared" si="8"/>
        <v>0.014328703703703705</v>
      </c>
      <c r="I137" s="20">
        <f t="shared" si="9"/>
        <v>0.012581018518518516</v>
      </c>
    </row>
    <row r="138" spans="1:9" ht="15" customHeight="1">
      <c r="A138" s="7">
        <v>135</v>
      </c>
      <c r="B138" s="40" t="s">
        <v>279</v>
      </c>
      <c r="C138" s="40" t="s">
        <v>28</v>
      </c>
      <c r="D138" s="7" t="s">
        <v>131</v>
      </c>
      <c r="E138" s="40" t="s">
        <v>89</v>
      </c>
      <c r="F138" s="41">
        <v>0.03532407407407407</v>
      </c>
      <c r="G138" s="7" t="str">
        <f t="shared" si="10"/>
        <v>6.47/km</v>
      </c>
      <c r="H138" s="20">
        <f t="shared" si="8"/>
        <v>0.01461805555555555</v>
      </c>
      <c r="I138" s="20">
        <f t="shared" si="9"/>
        <v>0.008194444444444438</v>
      </c>
    </row>
    <row r="139" spans="1:9" ht="15" customHeight="1">
      <c r="A139" s="7">
        <v>136</v>
      </c>
      <c r="B139" s="40" t="s">
        <v>280</v>
      </c>
      <c r="C139" s="40" t="s">
        <v>33</v>
      </c>
      <c r="D139" s="7" t="s">
        <v>56</v>
      </c>
      <c r="E139" s="40" t="s">
        <v>193</v>
      </c>
      <c r="F139" s="41">
        <v>0.03533564814814815</v>
      </c>
      <c r="G139" s="7" t="str">
        <f t="shared" si="10"/>
        <v>6.47/km</v>
      </c>
      <c r="H139" s="20">
        <f t="shared" si="8"/>
        <v>0.014629629629629631</v>
      </c>
      <c r="I139" s="20">
        <f t="shared" si="9"/>
        <v>0.013449074074074079</v>
      </c>
    </row>
    <row r="140" spans="1:9" ht="15" customHeight="1">
      <c r="A140" s="7">
        <v>137</v>
      </c>
      <c r="B140" s="40" t="s">
        <v>281</v>
      </c>
      <c r="C140" s="40" t="s">
        <v>195</v>
      </c>
      <c r="D140" s="7" t="s">
        <v>56</v>
      </c>
      <c r="E140" s="40" t="s">
        <v>89</v>
      </c>
      <c r="F140" s="41">
        <v>0.03543981481481481</v>
      </c>
      <c r="G140" s="7" t="str">
        <f t="shared" si="10"/>
        <v>6.48/km</v>
      </c>
      <c r="H140" s="20">
        <f t="shared" si="8"/>
        <v>0.014733796296296293</v>
      </c>
      <c r="I140" s="20">
        <f t="shared" si="9"/>
        <v>0.01355324074074074</v>
      </c>
    </row>
    <row r="141" spans="1:9" ht="15" customHeight="1">
      <c r="A141" s="7">
        <v>138</v>
      </c>
      <c r="B141" s="40" t="s">
        <v>282</v>
      </c>
      <c r="C141" s="40" t="s">
        <v>42</v>
      </c>
      <c r="D141" s="7" t="s">
        <v>131</v>
      </c>
      <c r="E141" s="40" t="s">
        <v>283</v>
      </c>
      <c r="F141" s="41">
        <v>0.03547453703703704</v>
      </c>
      <c r="G141" s="7" t="str">
        <f t="shared" si="10"/>
        <v>6.49/km</v>
      </c>
      <c r="H141" s="20">
        <f t="shared" si="8"/>
        <v>0.014768518518518521</v>
      </c>
      <c r="I141" s="20">
        <f t="shared" si="9"/>
        <v>0.008344907407407409</v>
      </c>
    </row>
    <row r="142" spans="1:9" ht="15" customHeight="1">
      <c r="A142" s="7">
        <v>139</v>
      </c>
      <c r="B142" s="40" t="s">
        <v>119</v>
      </c>
      <c r="C142" s="40" t="s">
        <v>284</v>
      </c>
      <c r="D142" s="7" t="s">
        <v>204</v>
      </c>
      <c r="E142" s="40" t="s">
        <v>224</v>
      </c>
      <c r="F142" s="41">
        <v>0.03577546296296296</v>
      </c>
      <c r="G142" s="7" t="str">
        <f t="shared" si="10"/>
        <v>6.52/km</v>
      </c>
      <c r="H142" s="20">
        <f t="shared" si="8"/>
        <v>0.01506944444444444</v>
      </c>
      <c r="I142" s="20">
        <f t="shared" si="9"/>
        <v>0.005648148148148145</v>
      </c>
    </row>
    <row r="143" spans="1:9" ht="15" customHeight="1">
      <c r="A143" s="7">
        <v>140</v>
      </c>
      <c r="B143" s="40" t="s">
        <v>285</v>
      </c>
      <c r="C143" s="40" t="s">
        <v>96</v>
      </c>
      <c r="D143" s="7" t="s">
        <v>56</v>
      </c>
      <c r="E143" s="40" t="s">
        <v>286</v>
      </c>
      <c r="F143" s="41">
        <v>0.035902777777777777</v>
      </c>
      <c r="G143" s="7" t="str">
        <f t="shared" si="10"/>
        <v>6.54/km</v>
      </c>
      <c r="H143" s="20">
        <f t="shared" si="8"/>
        <v>0.015196759259259257</v>
      </c>
      <c r="I143" s="20">
        <f t="shared" si="9"/>
        <v>0.014016203703703704</v>
      </c>
    </row>
    <row r="144" spans="1:9" ht="15" customHeight="1">
      <c r="A144" s="7">
        <v>141</v>
      </c>
      <c r="B144" s="40" t="s">
        <v>287</v>
      </c>
      <c r="C144" s="40" t="s">
        <v>0</v>
      </c>
      <c r="D144" s="7" t="s">
        <v>56</v>
      </c>
      <c r="E144" s="40" t="s">
        <v>129</v>
      </c>
      <c r="F144" s="41">
        <v>0.03613425925925926</v>
      </c>
      <c r="G144" s="7" t="str">
        <f t="shared" si="10"/>
        <v>6.56/km</v>
      </c>
      <c r="H144" s="20">
        <f t="shared" si="8"/>
        <v>0.015428240740740742</v>
      </c>
      <c r="I144" s="20">
        <f t="shared" si="9"/>
        <v>0.01424768518518519</v>
      </c>
    </row>
    <row r="145" spans="1:9" ht="15" customHeight="1">
      <c r="A145" s="7">
        <v>142</v>
      </c>
      <c r="B145" s="40" t="s">
        <v>288</v>
      </c>
      <c r="C145" s="40" t="s">
        <v>289</v>
      </c>
      <c r="D145" s="7" t="s">
        <v>143</v>
      </c>
      <c r="E145" s="40" t="s">
        <v>154</v>
      </c>
      <c r="F145" s="41">
        <v>0.03631944444444444</v>
      </c>
      <c r="G145" s="7" t="str">
        <f t="shared" si="10"/>
        <v>6.58/km</v>
      </c>
      <c r="H145" s="20">
        <f t="shared" si="8"/>
        <v>0.01561342592592592</v>
      </c>
      <c r="I145" s="20">
        <f t="shared" si="9"/>
        <v>0.00846064814814814</v>
      </c>
    </row>
    <row r="146" spans="1:9" ht="15" customHeight="1">
      <c r="A146" s="7">
        <v>143</v>
      </c>
      <c r="B146" s="40" t="s">
        <v>200</v>
      </c>
      <c r="C146" s="40" t="s">
        <v>290</v>
      </c>
      <c r="D146" s="7" t="s">
        <v>131</v>
      </c>
      <c r="E146" s="40" t="s">
        <v>53</v>
      </c>
      <c r="F146" s="41">
        <v>0.03678240740740741</v>
      </c>
      <c r="G146" s="7" t="str">
        <f t="shared" si="10"/>
        <v>7.04/km</v>
      </c>
      <c r="H146" s="20">
        <f t="shared" si="8"/>
        <v>0.01607638888888889</v>
      </c>
      <c r="I146" s="20">
        <f t="shared" si="9"/>
        <v>0.009652777777777777</v>
      </c>
    </row>
    <row r="147" spans="1:9" ht="15" customHeight="1">
      <c r="A147" s="7">
        <v>144</v>
      </c>
      <c r="B147" s="40" t="s">
        <v>291</v>
      </c>
      <c r="C147" s="40" t="s">
        <v>23</v>
      </c>
      <c r="D147" s="7" t="s">
        <v>59</v>
      </c>
      <c r="E147" s="40" t="s">
        <v>129</v>
      </c>
      <c r="F147" s="41">
        <v>0.036828703703703704</v>
      </c>
      <c r="G147" s="7" t="str">
        <f t="shared" si="10"/>
        <v>7.04/km</v>
      </c>
      <c r="H147" s="20">
        <f t="shared" si="8"/>
        <v>0.016122685185185184</v>
      </c>
      <c r="I147" s="20">
        <f t="shared" si="9"/>
        <v>0.014756944444444444</v>
      </c>
    </row>
    <row r="148" spans="1:9" ht="15" customHeight="1">
      <c r="A148" s="7">
        <v>145</v>
      </c>
      <c r="B148" s="40" t="s">
        <v>292</v>
      </c>
      <c r="C148" s="40" t="s">
        <v>43</v>
      </c>
      <c r="D148" s="7" t="s">
        <v>293</v>
      </c>
      <c r="E148" s="40" t="s">
        <v>129</v>
      </c>
      <c r="F148" s="41">
        <v>0.03686342592592593</v>
      </c>
      <c r="G148" s="7" t="str">
        <f t="shared" si="10"/>
        <v>7.05/km</v>
      </c>
      <c r="H148" s="20">
        <f t="shared" si="8"/>
        <v>0.016157407407407412</v>
      </c>
      <c r="I148" s="20">
        <f t="shared" si="9"/>
        <v>0</v>
      </c>
    </row>
    <row r="149" spans="1:9" ht="15" customHeight="1">
      <c r="A149" s="7">
        <v>146</v>
      </c>
      <c r="B149" s="40" t="s">
        <v>294</v>
      </c>
      <c r="C149" s="40" t="s">
        <v>38</v>
      </c>
      <c r="D149" s="7" t="s">
        <v>257</v>
      </c>
      <c r="E149" s="40" t="s">
        <v>295</v>
      </c>
      <c r="F149" s="41">
        <v>0.036944444444444446</v>
      </c>
      <c r="G149" s="7" t="str">
        <f t="shared" si="10"/>
        <v>7.06/km</v>
      </c>
      <c r="H149" s="20">
        <f t="shared" si="8"/>
        <v>0.016238425925925927</v>
      </c>
      <c r="I149" s="20">
        <f t="shared" si="9"/>
        <v>0.0033796296296296283</v>
      </c>
    </row>
    <row r="150" spans="1:9" ht="15" customHeight="1">
      <c r="A150" s="7">
        <v>147</v>
      </c>
      <c r="B150" s="40" t="s">
        <v>296</v>
      </c>
      <c r="C150" s="40" t="s">
        <v>297</v>
      </c>
      <c r="D150" s="7" t="s">
        <v>81</v>
      </c>
      <c r="E150" s="40" t="s">
        <v>74</v>
      </c>
      <c r="F150" s="41">
        <v>0.037175925925925925</v>
      </c>
      <c r="G150" s="7" t="str">
        <f t="shared" si="10"/>
        <v>7.08/km</v>
      </c>
      <c r="H150" s="20">
        <f t="shared" si="8"/>
        <v>0.016469907407407405</v>
      </c>
      <c r="I150" s="20">
        <f t="shared" si="9"/>
        <v>0.013171296296296296</v>
      </c>
    </row>
    <row r="151" spans="1:9" ht="15" customHeight="1">
      <c r="A151" s="7">
        <v>148</v>
      </c>
      <c r="B151" s="40" t="s">
        <v>298</v>
      </c>
      <c r="C151" s="40" t="s">
        <v>299</v>
      </c>
      <c r="D151" s="7" t="s">
        <v>70</v>
      </c>
      <c r="E151" s="40" t="s">
        <v>89</v>
      </c>
      <c r="F151" s="41">
        <v>0.03730324074074074</v>
      </c>
      <c r="G151" s="7" t="str">
        <f t="shared" si="10"/>
        <v>7.10/km</v>
      </c>
      <c r="H151" s="20">
        <f t="shared" si="8"/>
        <v>0.01659722222222222</v>
      </c>
      <c r="I151" s="20">
        <f t="shared" si="9"/>
        <v>0.01439814814814815</v>
      </c>
    </row>
    <row r="152" spans="1:9" ht="15" customHeight="1">
      <c r="A152" s="7">
        <v>149</v>
      </c>
      <c r="B152" s="40" t="s">
        <v>300</v>
      </c>
      <c r="C152" s="40" t="s">
        <v>301</v>
      </c>
      <c r="D152" s="7" t="s">
        <v>143</v>
      </c>
      <c r="E152" s="40" t="s">
        <v>295</v>
      </c>
      <c r="F152" s="41">
        <v>0.03740740740740741</v>
      </c>
      <c r="G152" s="7" t="str">
        <f t="shared" si="10"/>
        <v>7.11/km</v>
      </c>
      <c r="H152" s="20">
        <f t="shared" si="8"/>
        <v>0.01670138888888889</v>
      </c>
      <c r="I152" s="20">
        <f t="shared" si="9"/>
        <v>0.009548611111111112</v>
      </c>
    </row>
    <row r="153" spans="1:9" ht="15" customHeight="1">
      <c r="A153" s="7">
        <v>150</v>
      </c>
      <c r="B153" s="40" t="s">
        <v>144</v>
      </c>
      <c r="C153" s="40" t="s">
        <v>302</v>
      </c>
      <c r="D153" s="7" t="s">
        <v>70</v>
      </c>
      <c r="E153" s="40" t="s">
        <v>303</v>
      </c>
      <c r="F153" s="41">
        <v>0.03768518518518518</v>
      </c>
      <c r="G153" s="7" t="str">
        <f t="shared" si="10"/>
        <v>7.14/km</v>
      </c>
      <c r="H153" s="20">
        <f t="shared" si="8"/>
        <v>0.016979166666666663</v>
      </c>
      <c r="I153" s="20">
        <f t="shared" si="9"/>
        <v>0.014780092592592591</v>
      </c>
    </row>
    <row r="154" spans="1:9" ht="15" customHeight="1">
      <c r="A154" s="7">
        <v>151</v>
      </c>
      <c r="B154" s="40" t="s">
        <v>304</v>
      </c>
      <c r="C154" s="40" t="s">
        <v>305</v>
      </c>
      <c r="D154" s="7" t="s">
        <v>59</v>
      </c>
      <c r="E154" s="40" t="s">
        <v>306</v>
      </c>
      <c r="F154" s="41">
        <v>0.03770833333333333</v>
      </c>
      <c r="G154" s="7" t="str">
        <f t="shared" si="10"/>
        <v>7.14/km</v>
      </c>
      <c r="H154" s="20">
        <f t="shared" si="8"/>
        <v>0.01700231481481481</v>
      </c>
      <c r="I154" s="20">
        <f t="shared" si="9"/>
        <v>0.01563657407407407</v>
      </c>
    </row>
    <row r="155" spans="1:9" ht="15" customHeight="1">
      <c r="A155" s="7">
        <v>152</v>
      </c>
      <c r="B155" s="40" t="s">
        <v>307</v>
      </c>
      <c r="C155" s="40" t="s">
        <v>13</v>
      </c>
      <c r="D155" s="7" t="s">
        <v>131</v>
      </c>
      <c r="E155" s="40" t="s">
        <v>99</v>
      </c>
      <c r="F155" s="41">
        <v>0.03788194444444444</v>
      </c>
      <c r="G155" s="7" t="str">
        <f t="shared" si="10"/>
        <v>7.16/km</v>
      </c>
      <c r="H155" s="20">
        <f t="shared" si="8"/>
        <v>0.01717592592592592</v>
      </c>
      <c r="I155" s="20">
        <f t="shared" si="9"/>
        <v>0.010752314814814808</v>
      </c>
    </row>
    <row r="156" spans="1:9" ht="15" customHeight="1">
      <c r="A156" s="7">
        <v>153</v>
      </c>
      <c r="B156" s="40" t="s">
        <v>207</v>
      </c>
      <c r="C156" s="40" t="s">
        <v>308</v>
      </c>
      <c r="D156" s="7" t="s">
        <v>63</v>
      </c>
      <c r="E156" s="40" t="s">
        <v>99</v>
      </c>
      <c r="F156" s="41">
        <v>0.03789351851851852</v>
      </c>
      <c r="G156" s="7" t="str">
        <f t="shared" si="10"/>
        <v>7.17/km</v>
      </c>
      <c r="H156" s="20">
        <f t="shared" si="8"/>
        <v>0.0171875</v>
      </c>
      <c r="I156" s="20">
        <f t="shared" si="9"/>
        <v>0.015439814814814812</v>
      </c>
    </row>
    <row r="157" spans="1:9" ht="15" customHeight="1">
      <c r="A157" s="7">
        <v>154</v>
      </c>
      <c r="B157" s="40" t="s">
        <v>309</v>
      </c>
      <c r="C157" s="40" t="s">
        <v>195</v>
      </c>
      <c r="D157" s="7" t="s">
        <v>56</v>
      </c>
      <c r="E157" s="40" t="s">
        <v>85</v>
      </c>
      <c r="F157" s="41">
        <v>0.03806712962962963</v>
      </c>
      <c r="G157" s="7" t="str">
        <f t="shared" si="10"/>
        <v>7.19/km</v>
      </c>
      <c r="H157" s="20">
        <f t="shared" si="8"/>
        <v>0.017361111111111112</v>
      </c>
      <c r="I157" s="20">
        <f t="shared" si="9"/>
        <v>0.01618055555555556</v>
      </c>
    </row>
    <row r="158" spans="1:9" ht="15" customHeight="1">
      <c r="A158" s="7">
        <v>155</v>
      </c>
      <c r="B158" s="40" t="s">
        <v>310</v>
      </c>
      <c r="C158" s="40" t="s">
        <v>311</v>
      </c>
      <c r="D158" s="7" t="s">
        <v>70</v>
      </c>
      <c r="E158" s="40" t="s">
        <v>57</v>
      </c>
      <c r="F158" s="41">
        <v>0.03900462962962963</v>
      </c>
      <c r="G158" s="7" t="str">
        <f t="shared" si="10"/>
        <v>7.29/km</v>
      </c>
      <c r="H158" s="20">
        <f t="shared" si="8"/>
        <v>0.018298611111111113</v>
      </c>
      <c r="I158" s="20">
        <f t="shared" si="9"/>
        <v>0.01609953703703704</v>
      </c>
    </row>
    <row r="159" spans="1:9" ht="15" customHeight="1">
      <c r="A159" s="7">
        <v>156</v>
      </c>
      <c r="B159" s="40" t="s">
        <v>312</v>
      </c>
      <c r="C159" s="40" t="s">
        <v>313</v>
      </c>
      <c r="D159" s="7" t="s">
        <v>204</v>
      </c>
      <c r="E159" s="40" t="s">
        <v>283</v>
      </c>
      <c r="F159" s="41">
        <v>0.03936342592592592</v>
      </c>
      <c r="G159" s="7" t="str">
        <f t="shared" si="10"/>
        <v>7.33/km</v>
      </c>
      <c r="H159" s="20">
        <f t="shared" si="8"/>
        <v>0.0186574074074074</v>
      </c>
      <c r="I159" s="20">
        <f t="shared" si="9"/>
        <v>0.009236111111111105</v>
      </c>
    </row>
    <row r="160" spans="1:9" ht="15" customHeight="1">
      <c r="A160" s="7">
        <v>157</v>
      </c>
      <c r="B160" s="40" t="s">
        <v>314</v>
      </c>
      <c r="C160" s="40" t="s">
        <v>315</v>
      </c>
      <c r="D160" s="7" t="s">
        <v>59</v>
      </c>
      <c r="E160" s="40" t="s">
        <v>193</v>
      </c>
      <c r="F160" s="41">
        <v>0.03991898148148148</v>
      </c>
      <c r="G160" s="7" t="str">
        <f t="shared" si="10"/>
        <v>7.40/km</v>
      </c>
      <c r="H160" s="20">
        <f t="shared" si="8"/>
        <v>0.01921296296296296</v>
      </c>
      <c r="I160" s="20">
        <f t="shared" si="9"/>
        <v>0.01784722222222222</v>
      </c>
    </row>
    <row r="161" spans="1:9" ht="15" customHeight="1">
      <c r="A161" s="7">
        <v>158</v>
      </c>
      <c r="B161" s="40" t="s">
        <v>1</v>
      </c>
      <c r="C161" s="40" t="s">
        <v>316</v>
      </c>
      <c r="D161" s="7" t="s">
        <v>143</v>
      </c>
      <c r="E161" s="40" t="s">
        <v>129</v>
      </c>
      <c r="F161" s="41">
        <v>0.040358796296296295</v>
      </c>
      <c r="G161" s="7" t="str">
        <f t="shared" si="10"/>
        <v>7.45/km</v>
      </c>
      <c r="H161" s="20">
        <f aca="true" t="shared" si="11" ref="H161:H166">F161-$F$4</f>
        <v>0.019652777777777776</v>
      </c>
      <c r="I161" s="20">
        <f aca="true" t="shared" si="12" ref="I161:I166">F161-INDEX($F$4:$F$821,MATCH(D161,$D$4:$D$821,0))</f>
        <v>0.012499999999999997</v>
      </c>
    </row>
    <row r="162" spans="1:9" ht="15" customHeight="1">
      <c r="A162" s="7">
        <v>159</v>
      </c>
      <c r="B162" s="40" t="s">
        <v>317</v>
      </c>
      <c r="C162" s="40" t="s">
        <v>27</v>
      </c>
      <c r="D162" s="7" t="s">
        <v>63</v>
      </c>
      <c r="E162" s="40" t="s">
        <v>53</v>
      </c>
      <c r="F162" s="41">
        <v>0.04037037037037037</v>
      </c>
      <c r="G162" s="7" t="str">
        <f t="shared" si="10"/>
        <v>7.45/km</v>
      </c>
      <c r="H162" s="20">
        <f t="shared" si="11"/>
        <v>0.01966435185185185</v>
      </c>
      <c r="I162" s="20">
        <f t="shared" si="12"/>
        <v>0.01791666666666666</v>
      </c>
    </row>
    <row r="163" spans="1:9" ht="15" customHeight="1">
      <c r="A163" s="7">
        <v>160</v>
      </c>
      <c r="B163" s="40" t="s">
        <v>318</v>
      </c>
      <c r="C163" s="40" t="s">
        <v>195</v>
      </c>
      <c r="D163" s="7" t="s">
        <v>293</v>
      </c>
      <c r="E163" s="40" t="s">
        <v>319</v>
      </c>
      <c r="F163" s="41">
        <v>0.04288194444444444</v>
      </c>
      <c r="G163" s="7" t="str">
        <f t="shared" si="10"/>
        <v>8.14/km</v>
      </c>
      <c r="H163" s="20">
        <f t="shared" si="11"/>
        <v>0.02217592592592592</v>
      </c>
      <c r="I163" s="20">
        <f t="shared" si="12"/>
        <v>0.006018518518518506</v>
      </c>
    </row>
    <row r="164" spans="1:9" ht="15" customHeight="1">
      <c r="A164" s="7">
        <v>161</v>
      </c>
      <c r="B164" s="40" t="s">
        <v>320</v>
      </c>
      <c r="C164" s="40" t="s">
        <v>27</v>
      </c>
      <c r="D164" s="7" t="s">
        <v>56</v>
      </c>
      <c r="E164" s="40" t="s">
        <v>49</v>
      </c>
      <c r="F164" s="41">
        <v>0.04289351851851852</v>
      </c>
      <c r="G164" s="7" t="str">
        <f t="shared" si="10"/>
        <v>8.14/km</v>
      </c>
      <c r="H164" s="20">
        <f t="shared" si="11"/>
        <v>0.0221875</v>
      </c>
      <c r="I164" s="20">
        <f t="shared" si="12"/>
        <v>0.021006944444444446</v>
      </c>
    </row>
    <row r="165" spans="1:9" ht="15" customHeight="1">
      <c r="A165" s="7">
        <v>162</v>
      </c>
      <c r="B165" s="40" t="s">
        <v>321</v>
      </c>
      <c r="C165" s="40" t="s">
        <v>195</v>
      </c>
      <c r="D165" s="7" t="s">
        <v>131</v>
      </c>
      <c r="E165" s="40" t="s">
        <v>89</v>
      </c>
      <c r="F165" s="41">
        <v>0.04546296296296296</v>
      </c>
      <c r="G165" s="7" t="str">
        <f t="shared" si="10"/>
        <v>8.44/km</v>
      </c>
      <c r="H165" s="20">
        <f t="shared" si="11"/>
        <v>0.024756944444444443</v>
      </c>
      <c r="I165" s="20">
        <f t="shared" si="12"/>
        <v>0.01833333333333333</v>
      </c>
    </row>
    <row r="166" spans="1:9" ht="15" customHeight="1">
      <c r="A166" s="8">
        <v>163</v>
      </c>
      <c r="B166" s="42" t="s">
        <v>322</v>
      </c>
      <c r="C166" s="42" t="s">
        <v>25</v>
      </c>
      <c r="D166" s="8" t="s">
        <v>293</v>
      </c>
      <c r="E166" s="42" t="s">
        <v>323</v>
      </c>
      <c r="F166" s="43">
        <v>0.04607638888888888</v>
      </c>
      <c r="G166" s="8" t="str">
        <f t="shared" si="10"/>
        <v>8.51/km</v>
      </c>
      <c r="H166" s="21">
        <f t="shared" si="11"/>
        <v>0.025370370370370363</v>
      </c>
      <c r="I166" s="21">
        <f t="shared" si="12"/>
        <v>0.00921296296296295</v>
      </c>
    </row>
  </sheetData>
  <autoFilter ref="A3:I16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Trofeo 7 Minestre 9ª edizione</v>
      </c>
      <c r="B1" s="33"/>
      <c r="C1" s="34"/>
    </row>
    <row r="2" spans="1:3" ht="33" customHeight="1">
      <c r="A2" s="35" t="str">
        <f>Individuale!A2&amp;" km. "&amp;Individuale!I2</f>
        <v>Pisterzo (LT) Italia - Domenica 08/08/2010 km. 7,5</v>
      </c>
      <c r="B2" s="36"/>
      <c r="C2" s="37"/>
    </row>
    <row r="3" spans="1:3" ht="24.75" customHeight="1">
      <c r="A3" s="17" t="s">
        <v>3</v>
      </c>
      <c r="B3" s="18" t="s">
        <v>7</v>
      </c>
      <c r="C3" s="18" t="s">
        <v>12</v>
      </c>
    </row>
    <row r="4" spans="1:3" ht="15" customHeight="1">
      <c r="A4" s="22">
        <v>1</v>
      </c>
      <c r="B4" s="44" t="s">
        <v>89</v>
      </c>
      <c r="C4" s="47">
        <v>24</v>
      </c>
    </row>
    <row r="5" spans="1:3" ht="15" customHeight="1">
      <c r="A5" s="23">
        <v>2</v>
      </c>
      <c r="B5" s="45" t="s">
        <v>129</v>
      </c>
      <c r="C5" s="48">
        <v>13</v>
      </c>
    </row>
    <row r="6" spans="1:3" ht="15" customHeight="1">
      <c r="A6" s="23">
        <v>3</v>
      </c>
      <c r="B6" s="45" t="s">
        <v>64</v>
      </c>
      <c r="C6" s="48">
        <v>9</v>
      </c>
    </row>
    <row r="7" spans="1:3" ht="15" customHeight="1">
      <c r="A7" s="23">
        <v>4</v>
      </c>
      <c r="B7" s="45" t="s">
        <v>53</v>
      </c>
      <c r="C7" s="48">
        <v>9</v>
      </c>
    </row>
    <row r="8" spans="1:3" ht="15" customHeight="1">
      <c r="A8" s="23">
        <v>5</v>
      </c>
      <c r="B8" s="45" t="s">
        <v>49</v>
      </c>
      <c r="C8" s="48">
        <v>8</v>
      </c>
    </row>
    <row r="9" spans="1:3" ht="15" customHeight="1">
      <c r="A9" s="23">
        <v>6</v>
      </c>
      <c r="B9" s="45" t="s">
        <v>85</v>
      </c>
      <c r="C9" s="48">
        <v>7</v>
      </c>
    </row>
    <row r="10" spans="1:3" ht="15" customHeight="1">
      <c r="A10" s="23">
        <v>7</v>
      </c>
      <c r="B10" s="45" t="s">
        <v>57</v>
      </c>
      <c r="C10" s="48">
        <v>7</v>
      </c>
    </row>
    <row r="11" spans="1:3" ht="15" customHeight="1">
      <c r="A11" s="23">
        <v>8</v>
      </c>
      <c r="B11" s="45" t="s">
        <v>196</v>
      </c>
      <c r="C11" s="48">
        <v>6</v>
      </c>
    </row>
    <row r="12" spans="1:3" ht="15" customHeight="1">
      <c r="A12" s="23">
        <v>9</v>
      </c>
      <c r="B12" s="45" t="s">
        <v>99</v>
      </c>
      <c r="C12" s="48">
        <v>6</v>
      </c>
    </row>
    <row r="13" spans="1:3" ht="15" customHeight="1">
      <c r="A13" s="23">
        <v>10</v>
      </c>
      <c r="B13" s="45" t="s">
        <v>74</v>
      </c>
      <c r="C13" s="48">
        <v>6</v>
      </c>
    </row>
    <row r="14" spans="1:3" ht="15" customHeight="1">
      <c r="A14" s="23">
        <v>11</v>
      </c>
      <c r="B14" s="45" t="s">
        <v>154</v>
      </c>
      <c r="C14" s="48">
        <v>5</v>
      </c>
    </row>
    <row r="15" spans="1:3" ht="15" customHeight="1">
      <c r="A15" s="23">
        <v>12</v>
      </c>
      <c r="B15" s="45" t="s">
        <v>67</v>
      </c>
      <c r="C15" s="48">
        <v>5</v>
      </c>
    </row>
    <row r="16" spans="1:3" ht="15" customHeight="1">
      <c r="A16" s="23">
        <v>13</v>
      </c>
      <c r="B16" s="45" t="s">
        <v>118</v>
      </c>
      <c r="C16" s="48">
        <v>5</v>
      </c>
    </row>
    <row r="17" spans="1:3" ht="15" customHeight="1">
      <c r="A17" s="23">
        <v>14</v>
      </c>
      <c r="B17" s="45" t="s">
        <v>123</v>
      </c>
      <c r="C17" s="48">
        <v>4</v>
      </c>
    </row>
    <row r="18" spans="1:3" ht="15" customHeight="1">
      <c r="A18" s="23">
        <v>15</v>
      </c>
      <c r="B18" s="45" t="s">
        <v>193</v>
      </c>
      <c r="C18" s="48">
        <v>4</v>
      </c>
    </row>
    <row r="19" spans="1:3" ht="15" customHeight="1">
      <c r="A19" s="23">
        <v>16</v>
      </c>
      <c r="B19" s="45" t="s">
        <v>224</v>
      </c>
      <c r="C19" s="48">
        <v>3</v>
      </c>
    </row>
    <row r="20" spans="1:3" ht="15" customHeight="1">
      <c r="A20" s="23">
        <v>17</v>
      </c>
      <c r="B20" s="45" t="s">
        <v>105</v>
      </c>
      <c r="C20" s="48">
        <v>3</v>
      </c>
    </row>
    <row r="21" spans="1:3" ht="15" customHeight="1">
      <c r="A21" s="23">
        <v>18</v>
      </c>
      <c r="B21" s="45" t="s">
        <v>47</v>
      </c>
      <c r="C21" s="48">
        <v>2</v>
      </c>
    </row>
    <row r="22" spans="1:3" ht="15" customHeight="1">
      <c r="A22" s="23">
        <v>19</v>
      </c>
      <c r="B22" s="45" t="s">
        <v>116</v>
      </c>
      <c r="C22" s="48">
        <v>2</v>
      </c>
    </row>
    <row r="23" spans="1:3" ht="15" customHeight="1">
      <c r="A23" s="23">
        <v>20</v>
      </c>
      <c r="B23" s="45" t="s">
        <v>283</v>
      </c>
      <c r="C23" s="48">
        <v>2</v>
      </c>
    </row>
    <row r="24" spans="1:3" ht="15" customHeight="1">
      <c r="A24" s="23">
        <v>21</v>
      </c>
      <c r="B24" s="45" t="s">
        <v>295</v>
      </c>
      <c r="C24" s="48">
        <v>2</v>
      </c>
    </row>
    <row r="25" spans="1:3" ht="15" customHeight="1">
      <c r="A25" s="23">
        <v>22</v>
      </c>
      <c r="B25" s="45" t="s">
        <v>108</v>
      </c>
      <c r="C25" s="48">
        <v>2</v>
      </c>
    </row>
    <row r="26" spans="1:3" ht="15" customHeight="1">
      <c r="A26" s="23">
        <v>23</v>
      </c>
      <c r="B26" s="45" t="s">
        <v>77</v>
      </c>
      <c r="C26" s="48">
        <v>2</v>
      </c>
    </row>
    <row r="27" spans="1:3" ht="15" customHeight="1">
      <c r="A27" s="23">
        <v>24</v>
      </c>
      <c r="B27" s="45" t="s">
        <v>94</v>
      </c>
      <c r="C27" s="48">
        <v>2</v>
      </c>
    </row>
    <row r="28" spans="1:3" ht="15" customHeight="1">
      <c r="A28" s="23">
        <v>25</v>
      </c>
      <c r="B28" s="45" t="s">
        <v>92</v>
      </c>
      <c r="C28" s="48">
        <v>2</v>
      </c>
    </row>
    <row r="29" spans="1:3" ht="15" customHeight="1">
      <c r="A29" s="23">
        <v>26</v>
      </c>
      <c r="B29" s="45" t="s">
        <v>236</v>
      </c>
      <c r="C29" s="48">
        <v>2</v>
      </c>
    </row>
    <row r="30" spans="1:3" ht="15" customHeight="1">
      <c r="A30" s="23">
        <v>27</v>
      </c>
      <c r="B30" s="45" t="s">
        <v>111</v>
      </c>
      <c r="C30" s="48">
        <v>1</v>
      </c>
    </row>
    <row r="31" spans="1:3" ht="15" customHeight="1">
      <c r="A31" s="23">
        <v>28</v>
      </c>
      <c r="B31" s="45" t="s">
        <v>276</v>
      </c>
      <c r="C31" s="48">
        <v>1</v>
      </c>
    </row>
    <row r="32" spans="1:3" ht="15" customHeight="1">
      <c r="A32" s="23">
        <v>29</v>
      </c>
      <c r="B32" s="45" t="s">
        <v>60</v>
      </c>
      <c r="C32" s="48">
        <v>1</v>
      </c>
    </row>
    <row r="33" spans="1:3" ht="15" customHeight="1">
      <c r="A33" s="23">
        <v>30</v>
      </c>
      <c r="B33" s="45" t="s">
        <v>127</v>
      </c>
      <c r="C33" s="48">
        <v>1</v>
      </c>
    </row>
    <row r="34" spans="1:3" ht="15" customHeight="1">
      <c r="A34" s="23">
        <v>31</v>
      </c>
      <c r="B34" s="45" t="s">
        <v>247</v>
      </c>
      <c r="C34" s="48">
        <v>1</v>
      </c>
    </row>
    <row r="35" spans="1:3" ht="15" customHeight="1">
      <c r="A35" s="23">
        <v>32</v>
      </c>
      <c r="B35" s="45" t="s">
        <v>303</v>
      </c>
      <c r="C35" s="48">
        <v>1</v>
      </c>
    </row>
    <row r="36" spans="1:3" ht="15" customHeight="1">
      <c r="A36" s="23">
        <v>33</v>
      </c>
      <c r="B36" s="45" t="s">
        <v>150</v>
      </c>
      <c r="C36" s="48">
        <v>1</v>
      </c>
    </row>
    <row r="37" spans="1:3" ht="15" customHeight="1">
      <c r="A37" s="23">
        <v>34</v>
      </c>
      <c r="B37" s="45" t="s">
        <v>286</v>
      </c>
      <c r="C37" s="48">
        <v>1</v>
      </c>
    </row>
    <row r="38" spans="1:3" ht="15" customHeight="1">
      <c r="A38" s="23">
        <v>35</v>
      </c>
      <c r="B38" s="45" t="s">
        <v>306</v>
      </c>
      <c r="C38" s="48">
        <v>1</v>
      </c>
    </row>
    <row r="39" spans="1:3" ht="15" customHeight="1">
      <c r="A39" s="23">
        <v>36</v>
      </c>
      <c r="B39" s="45" t="s">
        <v>179</v>
      </c>
      <c r="C39" s="48">
        <v>1</v>
      </c>
    </row>
    <row r="40" spans="1:3" ht="15" customHeight="1">
      <c r="A40" s="23">
        <v>37</v>
      </c>
      <c r="B40" s="45" t="s">
        <v>269</v>
      </c>
      <c r="C40" s="48">
        <v>1</v>
      </c>
    </row>
    <row r="41" spans="1:3" ht="15" customHeight="1">
      <c r="A41" s="23">
        <v>38</v>
      </c>
      <c r="B41" s="45" t="s">
        <v>319</v>
      </c>
      <c r="C41" s="48">
        <v>1</v>
      </c>
    </row>
    <row r="42" spans="1:3" ht="15" customHeight="1">
      <c r="A42" s="23">
        <v>39</v>
      </c>
      <c r="B42" s="45" t="s">
        <v>168</v>
      </c>
      <c r="C42" s="48">
        <v>1</v>
      </c>
    </row>
    <row r="43" spans="1:3" ht="15" customHeight="1">
      <c r="A43" s="23">
        <v>40</v>
      </c>
      <c r="B43" s="45" t="s">
        <v>213</v>
      </c>
      <c r="C43" s="48">
        <v>1</v>
      </c>
    </row>
    <row r="44" spans="1:3" ht="15" customHeight="1">
      <c r="A44" s="23">
        <v>41</v>
      </c>
      <c r="B44" s="45" t="s">
        <v>218</v>
      </c>
      <c r="C44" s="48">
        <v>1</v>
      </c>
    </row>
    <row r="45" spans="1:3" ht="15" customHeight="1">
      <c r="A45" s="23">
        <v>42</v>
      </c>
      <c r="B45" s="45" t="s">
        <v>104</v>
      </c>
      <c r="C45" s="48">
        <v>1</v>
      </c>
    </row>
    <row r="46" spans="1:3" ht="15" customHeight="1">
      <c r="A46" s="23">
        <v>43</v>
      </c>
      <c r="B46" s="45" t="s">
        <v>206</v>
      </c>
      <c r="C46" s="48">
        <v>1</v>
      </c>
    </row>
    <row r="47" spans="1:3" ht="15" customHeight="1">
      <c r="A47" s="23">
        <v>44</v>
      </c>
      <c r="B47" s="45" t="s">
        <v>83</v>
      </c>
      <c r="C47" s="48">
        <v>1</v>
      </c>
    </row>
    <row r="48" spans="1:3" ht="15" customHeight="1">
      <c r="A48" s="23">
        <v>45</v>
      </c>
      <c r="B48" s="45" t="s">
        <v>71</v>
      </c>
      <c r="C48" s="48">
        <v>1</v>
      </c>
    </row>
    <row r="49" spans="1:3" ht="15" customHeight="1">
      <c r="A49" s="23">
        <v>46</v>
      </c>
      <c r="B49" s="45" t="s">
        <v>250</v>
      </c>
      <c r="C49" s="48">
        <v>1</v>
      </c>
    </row>
    <row r="50" spans="1:3" ht="15" customHeight="1">
      <c r="A50" s="24">
        <v>47</v>
      </c>
      <c r="B50" s="46" t="s">
        <v>323</v>
      </c>
      <c r="C50" s="49">
        <v>1</v>
      </c>
    </row>
    <row r="51" ht="12.75">
      <c r="C51" s="4">
        <f>SUM(C4:C50)</f>
        <v>163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2010-09-22T10:02:09Z</dcterms:modified>
  <cp:category/>
  <cp:version/>
  <cp:contentType/>
  <cp:contentStatus/>
</cp:coreProperties>
</file>