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'Individuale'!$A$4:$I$63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<sst xmlns="http://schemas.openxmlformats.org/spreadsheetml/2006/main" count="255" uniqueCount="118">
  <si>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</si>
  <si>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</si>
  <si>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</si>
  <si>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</si>
  <si>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</si>
  <si>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</si>
  <si>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</si>
  <si>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</si>
  <si>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</si>
  <si>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FRANCESCO</t>
  </si>
  <si>
    <t>MASSIMILIANO</t>
  </si>
  <si>
    <t>GIOVANNI</t>
  </si>
  <si>
    <t>PAOLO</t>
  </si>
  <si>
    <t>MAURO</t>
  </si>
  <si>
    <t>STEFANO</t>
  </si>
  <si>
    <t>ROBERTO</t>
  </si>
  <si>
    <t>LUCIANO</t>
  </si>
  <si>
    <t>MASSIMO</t>
  </si>
  <si>
    <t>ALESSANDRO</t>
  </si>
  <si>
    <t>MARCELLO</t>
  </si>
  <si>
    <t>Tempo</t>
  </si>
  <si>
    <t>Atleti</t>
  </si>
  <si>
    <t>Totale partecipanti</t>
  </si>
  <si>
    <t>MANUELA</t>
  </si>
  <si>
    <t>GIORGIO</t>
  </si>
  <si>
    <t>FABIO</t>
  </si>
  <si>
    <t>LAURA</t>
  </si>
  <si>
    <t>GIUSEPPE</t>
  </si>
  <si>
    <t>MICHELE</t>
  </si>
  <si>
    <t>ALBERTO</t>
  </si>
  <si>
    <t>DAVIDE</t>
  </si>
  <si>
    <t>MATTEO</t>
  </si>
  <si>
    <t>ALESSANDRA</t>
  </si>
  <si>
    <t>VALENTINA</t>
  </si>
  <si>
    <t>FRANCESCA</t>
  </si>
  <si>
    <t>ALESSIA</t>
  </si>
  <si>
    <t>Domenica 03/09/2017</t>
  </si>
  <si>
    <t>ANGELONI</t>
  </si>
  <si>
    <t>MASSIMI</t>
  </si>
  <si>
    <t>SERENA</t>
  </si>
  <si>
    <t>DI TOMMASO</t>
  </si>
  <si>
    <t>MIRKO</t>
  </si>
  <si>
    <t>FEDERICO</t>
  </si>
  <si>
    <t>EMILIO</t>
  </si>
  <si>
    <t>CARMINE</t>
  </si>
  <si>
    <t>DEBORA</t>
  </si>
  <si>
    <t>GABRIELLA</t>
  </si>
  <si>
    <t>GIOVANNINI</t>
  </si>
  <si>
    <t>GABRIELE</t>
  </si>
  <si>
    <t>GIANPAOLO</t>
  </si>
  <si>
    <t>GIANNA</t>
  </si>
  <si>
    <t>ROMAGGIOLI</t>
  </si>
  <si>
    <t>PIRMATTEO</t>
  </si>
  <si>
    <t>DANESE</t>
  </si>
  <si>
    <t>SERAFINELLI</t>
  </si>
  <si>
    <t>PANTONI</t>
  </si>
  <si>
    <t>ZACCAGNINI</t>
  </si>
  <si>
    <t>ALLEGRI</t>
  </si>
  <si>
    <t>VERUSCA</t>
  </si>
  <si>
    <t>CAMMILLI</t>
  </si>
  <si>
    <t>GETULIO</t>
  </si>
  <si>
    <t>CALICIOTTI</t>
  </si>
  <si>
    <t>MAZZONE</t>
  </si>
  <si>
    <t>CEDRONI</t>
  </si>
  <si>
    <t>D'ALBENZO</t>
  </si>
  <si>
    <t>ABBAFATI</t>
  </si>
  <si>
    <t>KATIUSCIA</t>
  </si>
  <si>
    <t>SOPRANO</t>
  </si>
  <si>
    <t>DEL PROPOSIO</t>
  </si>
  <si>
    <t>ZOLFO</t>
  </si>
  <si>
    <t>D'AGAPITI</t>
  </si>
  <si>
    <t>BASTIANELLI</t>
  </si>
  <si>
    <t>CIARDI</t>
  </si>
  <si>
    <t>BAROFFIO</t>
  </si>
  <si>
    <t>MAURA</t>
  </si>
  <si>
    <t>BARABOGLIA</t>
  </si>
  <si>
    <t>ZANECCHIA</t>
  </si>
  <si>
    <t>SAMBUCCI</t>
  </si>
  <si>
    <t>D'ANNIBALE</t>
  </si>
  <si>
    <t>MONIA</t>
  </si>
  <si>
    <t>FEBBI</t>
  </si>
  <si>
    <t>D'ACHILLE</t>
  </si>
  <si>
    <t>DI LAZZARO</t>
  </si>
  <si>
    <t>FABI</t>
  </si>
  <si>
    <t>MOIRA</t>
  </si>
  <si>
    <t>POMPA</t>
  </si>
  <si>
    <t>DI GIACOMANTONIO</t>
  </si>
  <si>
    <t>MARZIA</t>
  </si>
  <si>
    <t>PRATI</t>
  </si>
  <si>
    <t>MARY</t>
  </si>
  <si>
    <t>ABATE</t>
  </si>
  <si>
    <t>MARIANNA</t>
  </si>
  <si>
    <t>TRAININI</t>
  </si>
  <si>
    <t>BARBARA</t>
  </si>
  <si>
    <t>MARINI</t>
  </si>
  <si>
    <t>PACIFICO</t>
  </si>
  <si>
    <t>PINA</t>
  </si>
  <si>
    <t>GIUSTI</t>
  </si>
  <si>
    <t>MELANIA</t>
  </si>
  <si>
    <t>IACOMINO</t>
  </si>
  <si>
    <t>MORGIONE</t>
  </si>
  <si>
    <t>DI TULLIO</t>
  </si>
  <si>
    <t>LUDOVICA</t>
  </si>
  <si>
    <t>CLEMENZI</t>
  </si>
  <si>
    <t>PLACENTINO</t>
  </si>
  <si>
    <t>GIULIA</t>
  </si>
  <si>
    <t>BIANCHI</t>
  </si>
  <si>
    <t>LIDIA</t>
  </si>
  <si>
    <t>SPINAZZOLA</t>
  </si>
  <si>
    <t>SPIANAZZOLA</t>
  </si>
  <si>
    <t>NAIMO</t>
  </si>
  <si>
    <t>ROSSO</t>
  </si>
  <si>
    <t>MARIARITA</t>
  </si>
  <si>
    <t>-</t>
  </si>
  <si>
    <t>Corriamo per il bosco dell'Ontarese</t>
  </si>
  <si>
    <t>Fonte dell'Ontarese - Lariano (RM) Italia</t>
  </si>
  <si>
    <t xml:space="preserve"> </t>
  </si>
  <si>
    <t>Non disponibile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</si>
</sst>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6" fillId="55" borderId="28" xfId="0" applyFont="1" applyFill="1" applyBorder="1" applyAlignment="1">
      <alignment vertical="center"/>
    </xf>
    <xf numFmtId="0" fontId="26" fillId="55" borderId="29" xfId="0" applyFont="1" applyFill="1" applyBorder="1" applyAlignment="1">
      <alignment vertical="center"/>
    </xf>
    <xf numFmtId="0" fontId="26" fillId="55" borderId="29" xfId="0" applyFont="1" applyFill="1" applyBorder="1" applyAlignment="1">
      <alignment horizontal="center" vertical="center"/>
    </xf>
    <xf numFmtId="164" fontId="26" fillId="55" borderId="30" xfId="0" applyNumberFormat="1" applyFont="1" applyFill="1" applyBorder="1" applyAlignment="1">
      <alignment horizontal="center" vertical="center"/>
    </xf>
    <xf numFmtId="1" fontId="27" fillId="56" borderId="31" xfId="0" applyNumberFormat="1" applyFont="1" applyFill="1" applyBorder="1" applyAlignment="1">
      <alignment horizontal="center" vertical="center" wrapText="1"/>
    </xf>
    <xf numFmtId="1" fontId="28" fillId="56" borderId="32" xfId="0" applyNumberFormat="1" applyFont="1" applyFill="1" applyBorder="1" applyAlignment="1">
      <alignment horizontal="center" vertical="center" wrapText="1"/>
    </xf>
    <xf numFmtId="0" fontId="28" fillId="56" borderId="32" xfId="0" applyFont="1" applyFill="1" applyBorder="1" applyAlignment="1">
      <alignment horizontal="center" vertical="center" wrapText="1"/>
    </xf>
    <xf numFmtId="0" fontId="27" fillId="56" borderId="32" xfId="0" applyFont="1" applyFill="1" applyBorder="1" applyAlignment="1">
      <alignment horizontal="center" vertical="center" wrapText="1"/>
    </xf>
    <xf numFmtId="21" fontId="28" fillId="56" borderId="32" xfId="0" applyNumberFormat="1" applyFont="1" applyFill="1" applyBorder="1" applyAlignment="1">
      <alignment horizontal="center" vertical="center" wrapText="1"/>
    </xf>
    <xf numFmtId="0" fontId="29" fillId="56" borderId="32" xfId="0" applyFont="1" applyFill="1" applyBorder="1" applyAlignment="1">
      <alignment horizontal="center" vertical="center" wrapText="1"/>
    </xf>
    <xf numFmtId="0" fontId="29" fillId="56" borderId="33" xfId="0" applyFont="1" applyFill="1" applyBorder="1" applyAlignment="1">
      <alignment horizontal="center" vertical="center" wrapText="1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0" fontId="28" fillId="56" borderId="30" xfId="0" applyFont="1" applyFill="1" applyBorder="1" applyAlignment="1">
      <alignment horizontal="center" vertical="center" wrapText="1"/>
    </xf>
    <xf numFmtId="1" fontId="27" fillId="56" borderId="34" xfId="0" applyNumberFormat="1" applyFont="1" applyFill="1" applyBorder="1" applyAlignment="1">
      <alignment horizontal="center" vertical="center" wrapText="1"/>
    </xf>
    <xf numFmtId="0" fontId="27" fillId="56" borderId="35" xfId="0" applyFont="1" applyFill="1" applyBorder="1" applyAlignment="1">
      <alignment horizontal="center" vertical="center" wrapText="1"/>
    </xf>
    <xf numFmtId="0" fontId="28" fillId="56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21" fontId="25" fillId="0" borderId="38" xfId="0" applyNumberFormat="1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21" fontId="25" fillId="0" borderId="41" xfId="0" applyNumberFormat="1" applyFont="1" applyFill="1" applyBorder="1" applyAlignment="1">
      <alignment horizontal="center" vertical="center"/>
    </xf>
    <xf numFmtId="21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38" xfId="0" applyNumberFormat="1" applyFont="1" applyFill="1" applyBorder="1" applyAlignment="1">
      <alignment horizontal="center" vertical="center"/>
    </xf>
    <xf numFmtId="181" fontId="25" fillId="0" borderId="41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8" t="s">
        <v>114</v>
      </c>
      <c r="B1" s="49"/>
      <c r="C1" s="49"/>
      <c r="D1" s="49"/>
      <c r="E1" s="49"/>
      <c r="F1" s="49"/>
      <c r="G1" s="49"/>
      <c r="H1" s="49"/>
      <c r="I1" s="50"/>
    </row>
    <row r="2" spans="1:9" ht="24" customHeight="1">
      <c r="A2" s="51" t="s">
        <v>116</v>
      </c>
      <c r="B2" s="52"/>
      <c r="C2" s="52"/>
      <c r="D2" s="52"/>
      <c r="E2" s="52"/>
      <c r="F2" s="52"/>
      <c r="G2" s="52"/>
      <c r="H2" s="52"/>
      <c r="I2" s="53"/>
    </row>
    <row r="3" spans="1:9" ht="24" customHeight="1">
      <c r="A3" s="17"/>
      <c r="B3" s="18" t="s">
        <v>115</v>
      </c>
      <c r="C3" s="18"/>
      <c r="D3" s="18"/>
      <c r="E3" s="18" t="s">
        <v>36</v>
      </c>
      <c r="F3" s="18"/>
      <c r="G3" s="18"/>
      <c r="H3" s="19" t="s">
        <v>0</v>
      </c>
      <c r="I3" s="20">
        <v>6</v>
      </c>
    </row>
    <row r="4" spans="1:9" ht="24" customHeight="1">
      <c r="A4" s="21" t="s">
        <v>1</v>
      </c>
      <c r="B4" s="22" t="s">
        <v>2</v>
      </c>
      <c r="C4" s="23" t="s">
        <v>3</v>
      </c>
      <c r="D4" s="23" t="s">
        <v>4</v>
      </c>
      <c r="E4" s="24" t="s">
        <v>5</v>
      </c>
      <c r="F4" s="25" t="s">
        <v>20</v>
      </c>
      <c r="G4" s="23" t="s">
        <v>6</v>
      </c>
      <c r="H4" s="26" t="s">
        <v>7</v>
      </c>
      <c r="I4" s="27" t="s">
        <v>8</v>
      </c>
    </row>
    <row r="5" spans="1:9" s="3" customFormat="1" ht="18" customHeight="1">
      <c r="A5" s="7">
        <v>1</v>
      </c>
      <c r="B5" s="38" t="s">
        <v>51</v>
      </c>
      <c r="C5" s="38" t="s">
        <v>52</v>
      </c>
      <c r="D5" s="8" t="s">
        <v>113</v>
      </c>
      <c r="E5" s="38" t="s">
        <v>113</v>
      </c>
      <c r="F5" s="60">
        <v>0</v>
      </c>
      <c r="G5" s="8" t="str">
        <f>TEXT(INT((HOUR(F5)*3600+MINUTE(F5)*60+SECOND(F5))/$I$3/60),"0")&amp;"."&amp;TEXT(MOD((HOUR(F5)*3600+MINUTE(F5)*60+SECOND(F5))/$I$3,60),"00")&amp;"/km"</f>
        <v>0.00/km</v>
      </c>
      <c r="H5" s="9">
        <f>F5-$F$5</f>
        <v>0</v>
      </c>
      <c r="I5" s="10">
        <f>F5-INDEX($F$5:$F$305,MATCH(D5,$D$5:$D$305,0))</f>
        <v>0</v>
      </c>
    </row>
    <row r="6" spans="1:9" s="3" customFormat="1" ht="18" customHeight="1">
      <c r="A6" s="34">
        <v>2</v>
      </c>
      <c r="B6" s="39" t="s">
        <v>53</v>
      </c>
      <c r="C6" s="39" t="s">
        <v>11</v>
      </c>
      <c r="D6" s="35" t="s">
        <v>113</v>
      </c>
      <c r="E6" s="39" t="s">
        <v>113</v>
      </c>
      <c r="F6" s="61">
        <v>0</v>
      </c>
      <c r="G6" s="35" t="str">
        <f aca="true" t="shared" si="0" ref="G6:G21">TEXT(INT((HOUR(F6)*3600+MINUTE(F6)*60+SECOND(F6))/$I$3/60),"0")&amp;"."&amp;TEXT(MOD((HOUR(F6)*3600+MINUTE(F6)*60+SECOND(F6))/$I$3,60),"00")&amp;"/km"</f>
        <v>0.00/km</v>
      </c>
      <c r="H6" s="36">
        <f aca="true" t="shared" si="1" ref="H6:H21">F6-$F$5</f>
        <v>0</v>
      </c>
      <c r="I6" s="37">
        <f>F6-INDEX($F$5:$F$305,MATCH(D6,$D$5:$D$305,0))</f>
        <v>0</v>
      </c>
    </row>
    <row r="7" spans="1:9" s="3" customFormat="1" ht="18" customHeight="1">
      <c r="A7" s="34">
        <v>3</v>
      </c>
      <c r="B7" s="39" t="s">
        <v>54</v>
      </c>
      <c r="C7" s="39" t="s">
        <v>12</v>
      </c>
      <c r="D7" s="35" t="s">
        <v>113</v>
      </c>
      <c r="E7" s="39" t="s">
        <v>113</v>
      </c>
      <c r="F7" s="61">
        <v>0</v>
      </c>
      <c r="G7" s="35" t="str">
        <f t="shared" si="0"/>
        <v>0.00/km</v>
      </c>
      <c r="H7" s="36">
        <f t="shared" si="1"/>
        <v>0</v>
      </c>
      <c r="I7" s="37">
        <f>F7-INDEX($F$5:$F$305,MATCH(D7,$D$5:$D$305,0))</f>
        <v>0</v>
      </c>
    </row>
    <row r="8" spans="1:9" s="3" customFormat="1" ht="18" customHeight="1">
      <c r="A8" s="34">
        <v>4</v>
      </c>
      <c r="B8" s="39" t="s">
        <v>55</v>
      </c>
      <c r="C8" s="39" t="s">
        <v>18</v>
      </c>
      <c r="D8" s="35" t="s">
        <v>113</v>
      </c>
      <c r="E8" s="39" t="s">
        <v>113</v>
      </c>
      <c r="F8" s="61">
        <v>0</v>
      </c>
      <c r="G8" s="35" t="str">
        <f t="shared" si="0"/>
        <v>0.00/km</v>
      </c>
      <c r="H8" s="36">
        <f t="shared" si="1"/>
        <v>0</v>
      </c>
      <c r="I8" s="37">
        <f>F8-INDEX($F$5:$F$305,MATCH(D8,$D$5:$D$305,0))</f>
        <v>0</v>
      </c>
    </row>
    <row r="9" spans="1:9" s="3" customFormat="1" ht="18" customHeight="1">
      <c r="A9" s="34">
        <v>5</v>
      </c>
      <c r="B9" s="39" t="s">
        <v>56</v>
      </c>
      <c r="C9" s="39" t="s">
        <v>14</v>
      </c>
      <c r="D9" s="35" t="s">
        <v>113</v>
      </c>
      <c r="E9" s="39" t="s">
        <v>113</v>
      </c>
      <c r="F9" s="61">
        <v>0</v>
      </c>
      <c r="G9" s="35" t="str">
        <f t="shared" si="0"/>
        <v>0.00/km</v>
      </c>
      <c r="H9" s="36">
        <f t="shared" si="1"/>
        <v>0</v>
      </c>
      <c r="I9" s="37">
        <f>F9-INDEX($F$5:$F$305,MATCH(D9,$D$5:$D$305,0))</f>
        <v>0</v>
      </c>
    </row>
    <row r="10" spans="1:9" s="3" customFormat="1" ht="18" customHeight="1">
      <c r="A10" s="34">
        <v>6</v>
      </c>
      <c r="B10" s="39" t="s">
        <v>57</v>
      </c>
      <c r="C10" s="39" t="s">
        <v>58</v>
      </c>
      <c r="D10" s="35" t="s">
        <v>113</v>
      </c>
      <c r="E10" s="39" t="s">
        <v>113</v>
      </c>
      <c r="F10" s="61">
        <v>0</v>
      </c>
      <c r="G10" s="35" t="str">
        <f t="shared" si="0"/>
        <v>0.00/km</v>
      </c>
      <c r="H10" s="36">
        <f t="shared" si="1"/>
        <v>0</v>
      </c>
      <c r="I10" s="37">
        <f>F10-INDEX($F$5:$F$305,MATCH(D10,$D$5:$D$305,0))</f>
        <v>0</v>
      </c>
    </row>
    <row r="11" spans="1:9" s="3" customFormat="1" ht="18" customHeight="1">
      <c r="A11" s="34">
        <v>7</v>
      </c>
      <c r="B11" s="39" t="s">
        <v>59</v>
      </c>
      <c r="C11" s="39" t="s">
        <v>60</v>
      </c>
      <c r="D11" s="35" t="s">
        <v>113</v>
      </c>
      <c r="E11" s="39" t="s">
        <v>113</v>
      </c>
      <c r="F11" s="61">
        <v>0</v>
      </c>
      <c r="G11" s="35" t="str">
        <f t="shared" si="0"/>
        <v>0.00/km</v>
      </c>
      <c r="H11" s="36">
        <f t="shared" si="1"/>
        <v>0</v>
      </c>
      <c r="I11" s="37">
        <f>F11-INDEX($F$5:$F$305,MATCH(D11,$D$5:$D$305,0))</f>
        <v>0</v>
      </c>
    </row>
    <row r="12" spans="1:9" s="3" customFormat="1" ht="18" customHeight="1">
      <c r="A12" s="34">
        <v>8</v>
      </c>
      <c r="B12" s="39" t="s">
        <v>61</v>
      </c>
      <c r="C12" s="39" t="s">
        <v>17</v>
      </c>
      <c r="D12" s="35" t="s">
        <v>113</v>
      </c>
      <c r="E12" s="39" t="s">
        <v>113</v>
      </c>
      <c r="F12" s="61">
        <v>0</v>
      </c>
      <c r="G12" s="35" t="str">
        <f t="shared" si="0"/>
        <v>0.00/km</v>
      </c>
      <c r="H12" s="36">
        <f t="shared" si="1"/>
        <v>0</v>
      </c>
      <c r="I12" s="37">
        <f>F12-INDEX($F$5:$F$305,MATCH(D12,$D$5:$D$305,0))</f>
        <v>0</v>
      </c>
    </row>
    <row r="13" spans="1:9" s="3" customFormat="1" ht="18" customHeight="1">
      <c r="A13" s="34">
        <v>9</v>
      </c>
      <c r="B13" s="39" t="s">
        <v>62</v>
      </c>
      <c r="C13" s="39" t="s">
        <v>18</v>
      </c>
      <c r="D13" s="35" t="s">
        <v>113</v>
      </c>
      <c r="E13" s="39" t="s">
        <v>113</v>
      </c>
      <c r="F13" s="61">
        <v>0</v>
      </c>
      <c r="G13" s="35" t="str">
        <f t="shared" si="0"/>
        <v>0.00/km</v>
      </c>
      <c r="H13" s="36">
        <f t="shared" si="1"/>
        <v>0</v>
      </c>
      <c r="I13" s="37">
        <f>F13-INDEX($F$5:$F$305,MATCH(D13,$D$5:$D$305,0))</f>
        <v>0</v>
      </c>
    </row>
    <row r="14" spans="1:9" s="3" customFormat="1" ht="18" customHeight="1">
      <c r="A14" s="34">
        <v>10</v>
      </c>
      <c r="B14" s="39" t="s">
        <v>37</v>
      </c>
      <c r="C14" s="39" t="s">
        <v>19</v>
      </c>
      <c r="D14" s="35" t="s">
        <v>113</v>
      </c>
      <c r="E14" s="39" t="s">
        <v>113</v>
      </c>
      <c r="F14" s="61">
        <v>0</v>
      </c>
      <c r="G14" s="35" t="str">
        <f t="shared" si="0"/>
        <v>0.00/km</v>
      </c>
      <c r="H14" s="36">
        <f t="shared" si="1"/>
        <v>0</v>
      </c>
      <c r="I14" s="37">
        <f>F14-INDEX($F$5:$F$305,MATCH(D14,$D$5:$D$305,0))</f>
        <v>0</v>
      </c>
    </row>
    <row r="15" spans="1:9" s="3" customFormat="1" ht="18" customHeight="1">
      <c r="A15" s="34">
        <v>11</v>
      </c>
      <c r="B15" s="39" t="s">
        <v>63</v>
      </c>
      <c r="C15" s="39" t="s">
        <v>15</v>
      </c>
      <c r="D15" s="35" t="s">
        <v>113</v>
      </c>
      <c r="E15" s="39" t="s">
        <v>113</v>
      </c>
      <c r="F15" s="61">
        <v>0</v>
      </c>
      <c r="G15" s="35" t="str">
        <f t="shared" si="0"/>
        <v>0.00/km</v>
      </c>
      <c r="H15" s="36">
        <f t="shared" si="1"/>
        <v>0</v>
      </c>
      <c r="I15" s="37">
        <f>F15-INDEX($F$5:$F$305,MATCH(D15,$D$5:$D$305,0))</f>
        <v>0</v>
      </c>
    </row>
    <row r="16" spans="1:9" s="3" customFormat="1" ht="18" customHeight="1">
      <c r="A16" s="34">
        <v>12</v>
      </c>
      <c r="B16" s="39" t="s">
        <v>64</v>
      </c>
      <c r="C16" s="39" t="s">
        <v>45</v>
      </c>
      <c r="D16" s="35" t="s">
        <v>113</v>
      </c>
      <c r="E16" s="39" t="s">
        <v>113</v>
      </c>
      <c r="F16" s="61">
        <v>0</v>
      </c>
      <c r="G16" s="35" t="str">
        <f t="shared" si="0"/>
        <v>0.00/km</v>
      </c>
      <c r="H16" s="36">
        <f t="shared" si="1"/>
        <v>0</v>
      </c>
      <c r="I16" s="37">
        <f>F16-INDEX($F$5:$F$305,MATCH(D16,$D$5:$D$305,0))</f>
        <v>0</v>
      </c>
    </row>
    <row r="17" spans="1:9" s="3" customFormat="1" ht="18" customHeight="1">
      <c r="A17" s="34">
        <v>13</v>
      </c>
      <c r="B17" s="39" t="s">
        <v>65</v>
      </c>
      <c r="C17" s="39" t="s">
        <v>66</v>
      </c>
      <c r="D17" s="35" t="s">
        <v>113</v>
      </c>
      <c r="E17" s="39" t="s">
        <v>113</v>
      </c>
      <c r="F17" s="61">
        <v>0</v>
      </c>
      <c r="G17" s="35" t="str">
        <f t="shared" si="0"/>
        <v>0.00/km</v>
      </c>
      <c r="H17" s="36">
        <f t="shared" si="1"/>
        <v>0</v>
      </c>
      <c r="I17" s="37">
        <f>F17-INDEX($F$5:$F$305,MATCH(D17,$D$5:$D$305,0))</f>
        <v>0</v>
      </c>
    </row>
    <row r="18" spans="1:9" s="3" customFormat="1" ht="18" customHeight="1">
      <c r="A18" s="34">
        <v>14</v>
      </c>
      <c r="B18" s="39" t="s">
        <v>67</v>
      </c>
      <c r="C18" s="39" t="s">
        <v>12</v>
      </c>
      <c r="D18" s="35" t="s">
        <v>113</v>
      </c>
      <c r="E18" s="39" t="s">
        <v>113</v>
      </c>
      <c r="F18" s="61">
        <v>0</v>
      </c>
      <c r="G18" s="35" t="str">
        <f t="shared" si="0"/>
        <v>0.00/km</v>
      </c>
      <c r="H18" s="36">
        <f t="shared" si="1"/>
        <v>0</v>
      </c>
      <c r="I18" s="37">
        <f>F18-INDEX($F$5:$F$305,MATCH(D18,$D$5:$D$305,0))</f>
        <v>0</v>
      </c>
    </row>
    <row r="19" spans="1:9" s="3" customFormat="1" ht="18" customHeight="1">
      <c r="A19" s="34">
        <v>15</v>
      </c>
      <c r="B19" s="39" t="s">
        <v>68</v>
      </c>
      <c r="C19" s="39" t="s">
        <v>49</v>
      </c>
      <c r="D19" s="35" t="s">
        <v>113</v>
      </c>
      <c r="E19" s="39" t="s">
        <v>113</v>
      </c>
      <c r="F19" s="61">
        <v>0</v>
      </c>
      <c r="G19" s="35" t="str">
        <f t="shared" si="0"/>
        <v>0.00/km</v>
      </c>
      <c r="H19" s="36">
        <f t="shared" si="1"/>
        <v>0</v>
      </c>
      <c r="I19" s="37">
        <f>F19-INDEX($F$5:$F$305,MATCH(D19,$D$5:$D$305,0))</f>
        <v>0</v>
      </c>
    </row>
    <row r="20" spans="1:9" s="3" customFormat="1" ht="18" customHeight="1">
      <c r="A20" s="34">
        <v>16</v>
      </c>
      <c r="B20" s="39" t="s">
        <v>38</v>
      </c>
      <c r="C20" s="39" t="s">
        <v>17</v>
      </c>
      <c r="D20" s="35" t="s">
        <v>113</v>
      </c>
      <c r="E20" s="39" t="s">
        <v>113</v>
      </c>
      <c r="F20" s="61">
        <v>0</v>
      </c>
      <c r="G20" s="35" t="str">
        <f t="shared" si="0"/>
        <v>0.00/km</v>
      </c>
      <c r="H20" s="36">
        <f t="shared" si="1"/>
        <v>0</v>
      </c>
      <c r="I20" s="37">
        <f>F20-INDEX($F$5:$F$305,MATCH(D20,$D$5:$D$305,0))</f>
        <v>0</v>
      </c>
    </row>
    <row r="21" spans="1:9" ht="18" customHeight="1">
      <c r="A21" s="34">
        <v>17</v>
      </c>
      <c r="B21" s="39" t="s">
        <v>69</v>
      </c>
      <c r="C21" s="39" t="s">
        <v>28</v>
      </c>
      <c r="D21" s="35" t="s">
        <v>113</v>
      </c>
      <c r="E21" s="39" t="s">
        <v>113</v>
      </c>
      <c r="F21" s="61">
        <v>0</v>
      </c>
      <c r="G21" s="35" t="str">
        <f t="shared" si="0"/>
        <v>0.00/km</v>
      </c>
      <c r="H21" s="36">
        <f t="shared" si="1"/>
        <v>0</v>
      </c>
      <c r="I21" s="37">
        <f>F21-INDEX($F$5:$F$305,MATCH(D21,$D$5:$D$305,0))</f>
        <v>0</v>
      </c>
    </row>
    <row r="22" spans="1:9" ht="18" customHeight="1">
      <c r="A22" s="34">
        <v>18</v>
      </c>
      <c r="B22" s="39" t="s">
        <v>70</v>
      </c>
      <c r="C22" s="39" t="s">
        <v>30</v>
      </c>
      <c r="D22" s="35" t="s">
        <v>113</v>
      </c>
      <c r="E22" s="39" t="s">
        <v>113</v>
      </c>
      <c r="F22" s="61">
        <v>0</v>
      </c>
      <c r="G22" s="35" t="str">
        <f aca="true" t="shared" si="2" ref="G22:G28">TEXT(INT((HOUR(F22)*3600+MINUTE(F22)*60+SECOND(F22))/$I$3/60),"0")&amp;"."&amp;TEXT(MOD((HOUR(F22)*3600+MINUTE(F22)*60+SECOND(F22))/$I$3,60),"00")&amp;"/km"</f>
        <v>0.00/km</v>
      </c>
      <c r="H22" s="36">
        <f aca="true" t="shared" si="3" ref="H22:H28">F22-$F$5</f>
        <v>0</v>
      </c>
      <c r="I22" s="37">
        <f>F22-INDEX($F$5:$F$305,MATCH(D22,$D$5:$D$305,0))</f>
        <v>0</v>
      </c>
    </row>
    <row r="23" spans="1:9" ht="18" customHeight="1">
      <c r="A23" s="34">
        <v>19</v>
      </c>
      <c r="B23" s="39" t="s">
        <v>47</v>
      </c>
      <c r="C23" s="39" t="s">
        <v>16</v>
      </c>
      <c r="D23" s="35" t="s">
        <v>113</v>
      </c>
      <c r="E23" s="39" t="s">
        <v>113</v>
      </c>
      <c r="F23" s="61">
        <v>0</v>
      </c>
      <c r="G23" s="35" t="str">
        <f t="shared" si="2"/>
        <v>0.00/km</v>
      </c>
      <c r="H23" s="36">
        <f t="shared" si="3"/>
        <v>0</v>
      </c>
      <c r="I23" s="37">
        <f>F23-INDEX($F$5:$F$305,MATCH(D23,$D$5:$D$305,0))</f>
        <v>0</v>
      </c>
    </row>
    <row r="24" spans="1:9" ht="18" customHeight="1">
      <c r="A24" s="34">
        <v>20</v>
      </c>
      <c r="B24" s="39" t="s">
        <v>71</v>
      </c>
      <c r="C24" s="39" t="s">
        <v>43</v>
      </c>
      <c r="D24" s="35" t="s">
        <v>113</v>
      </c>
      <c r="E24" s="39" t="s">
        <v>113</v>
      </c>
      <c r="F24" s="61">
        <v>0</v>
      </c>
      <c r="G24" s="35" t="str">
        <f t="shared" si="2"/>
        <v>0.00/km</v>
      </c>
      <c r="H24" s="36">
        <f t="shared" si="3"/>
        <v>0</v>
      </c>
      <c r="I24" s="37">
        <f>F24-INDEX($F$5:$F$305,MATCH(D24,$D$5:$D$305,0))</f>
        <v>0</v>
      </c>
    </row>
    <row r="25" spans="1:9" ht="18" customHeight="1">
      <c r="A25" s="34">
        <v>21</v>
      </c>
      <c r="B25" s="39" t="s">
        <v>72</v>
      </c>
      <c r="C25" s="39" t="s">
        <v>50</v>
      </c>
      <c r="D25" s="35" t="s">
        <v>113</v>
      </c>
      <c r="E25" s="39" t="s">
        <v>113</v>
      </c>
      <c r="F25" s="61">
        <v>0</v>
      </c>
      <c r="G25" s="35" t="str">
        <f t="shared" si="2"/>
        <v>0.00/km</v>
      </c>
      <c r="H25" s="36">
        <f t="shared" si="3"/>
        <v>0</v>
      </c>
      <c r="I25" s="37">
        <f>F25-INDEX($F$5:$F$305,MATCH(D25,$D$5:$D$305,0))</f>
        <v>0</v>
      </c>
    </row>
    <row r="26" spans="1:9" ht="18" customHeight="1">
      <c r="A26" s="34">
        <v>22</v>
      </c>
      <c r="B26" s="39" t="s">
        <v>73</v>
      </c>
      <c r="C26" s="39" t="s">
        <v>74</v>
      </c>
      <c r="D26" s="35" t="s">
        <v>113</v>
      </c>
      <c r="E26" s="39" t="s">
        <v>113</v>
      </c>
      <c r="F26" s="61">
        <v>0</v>
      </c>
      <c r="G26" s="35" t="str">
        <f t="shared" si="2"/>
        <v>0.00/km</v>
      </c>
      <c r="H26" s="36">
        <f t="shared" si="3"/>
        <v>0</v>
      </c>
      <c r="I26" s="37">
        <f>F26-INDEX($F$5:$F$305,MATCH(D26,$D$5:$D$305,0))</f>
        <v>0</v>
      </c>
    </row>
    <row r="27" spans="1:9" ht="18" customHeight="1">
      <c r="A27" s="34">
        <v>23</v>
      </c>
      <c r="B27" s="39" t="s">
        <v>75</v>
      </c>
      <c r="C27" s="39" t="s">
        <v>24</v>
      </c>
      <c r="D27" s="35" t="s">
        <v>113</v>
      </c>
      <c r="E27" s="39" t="s">
        <v>113</v>
      </c>
      <c r="F27" s="61">
        <v>0</v>
      </c>
      <c r="G27" s="35" t="str">
        <f t="shared" si="2"/>
        <v>0.00/km</v>
      </c>
      <c r="H27" s="36">
        <f t="shared" si="3"/>
        <v>0</v>
      </c>
      <c r="I27" s="37">
        <f>F27-INDEX($F$5:$F$305,MATCH(D27,$D$5:$D$305,0))</f>
        <v>0</v>
      </c>
    </row>
    <row r="28" spans="1:9" ht="18" customHeight="1">
      <c r="A28" s="34">
        <v>24</v>
      </c>
      <c r="B28" s="39" t="s">
        <v>75</v>
      </c>
      <c r="C28" s="39" t="s">
        <v>12</v>
      </c>
      <c r="D28" s="35" t="s">
        <v>113</v>
      </c>
      <c r="E28" s="39" t="s">
        <v>113</v>
      </c>
      <c r="F28" s="61">
        <v>0</v>
      </c>
      <c r="G28" s="35" t="str">
        <f t="shared" si="2"/>
        <v>0.00/km</v>
      </c>
      <c r="H28" s="36">
        <f t="shared" si="3"/>
        <v>0</v>
      </c>
      <c r="I28" s="37">
        <f>F28-INDEX($F$5:$F$305,MATCH(D28,$D$5:$D$305,0))</f>
        <v>0</v>
      </c>
    </row>
    <row r="29" spans="1:9" ht="18" customHeight="1">
      <c r="A29" s="34">
        <v>25</v>
      </c>
      <c r="B29" s="39" t="s">
        <v>76</v>
      </c>
      <c r="C29" s="39" t="s">
        <v>32</v>
      </c>
      <c r="D29" s="35" t="s">
        <v>113</v>
      </c>
      <c r="E29" s="39" t="s">
        <v>113</v>
      </c>
      <c r="F29" s="61">
        <v>0</v>
      </c>
      <c r="G29" s="35" t="str">
        <f aca="true" t="shared" si="4" ref="G29:G40">TEXT(INT((HOUR(F29)*3600+MINUTE(F29)*60+SECOND(F29))/$I$3/60),"0")&amp;"."&amp;TEXT(MOD((HOUR(F29)*3600+MINUTE(F29)*60+SECOND(F29))/$I$3,60),"00")&amp;"/km"</f>
        <v>0.00/km</v>
      </c>
      <c r="H29" s="36">
        <f aca="true" t="shared" si="5" ref="H29:H40">F29-$F$5</f>
        <v>0</v>
      </c>
      <c r="I29" s="37">
        <f>F29-INDEX($F$5:$F$305,MATCH(D29,$D$5:$D$305,0))</f>
        <v>0</v>
      </c>
    </row>
    <row r="30" spans="1:9" ht="18" customHeight="1">
      <c r="A30" s="34">
        <v>26</v>
      </c>
      <c r="B30" s="39" t="s">
        <v>77</v>
      </c>
      <c r="C30" s="39" t="s">
        <v>26</v>
      </c>
      <c r="D30" s="35" t="s">
        <v>113</v>
      </c>
      <c r="E30" s="39" t="s">
        <v>113</v>
      </c>
      <c r="F30" s="61">
        <v>0</v>
      </c>
      <c r="G30" s="35" t="str">
        <f t="shared" si="4"/>
        <v>0.00/km</v>
      </c>
      <c r="H30" s="36">
        <f t="shared" si="5"/>
        <v>0</v>
      </c>
      <c r="I30" s="37">
        <f>F30-INDEX($F$5:$F$305,MATCH(D30,$D$5:$D$305,0))</f>
        <v>0</v>
      </c>
    </row>
    <row r="31" spans="1:9" ht="18" customHeight="1">
      <c r="A31" s="34">
        <v>27</v>
      </c>
      <c r="B31" s="39" t="s">
        <v>78</v>
      </c>
      <c r="C31" s="39" t="s">
        <v>79</v>
      </c>
      <c r="D31" s="35" t="s">
        <v>113</v>
      </c>
      <c r="E31" s="39" t="s">
        <v>113</v>
      </c>
      <c r="F31" s="61">
        <v>0</v>
      </c>
      <c r="G31" s="35" t="str">
        <f t="shared" si="4"/>
        <v>0.00/km</v>
      </c>
      <c r="H31" s="36">
        <f t="shared" si="5"/>
        <v>0</v>
      </c>
      <c r="I31" s="37">
        <f>F31-INDEX($F$5:$F$305,MATCH(D31,$D$5:$D$305,0))</f>
        <v>0</v>
      </c>
    </row>
    <row r="32" spans="1:9" ht="18" customHeight="1">
      <c r="A32" s="34">
        <v>28</v>
      </c>
      <c r="B32" s="39" t="s">
        <v>80</v>
      </c>
      <c r="C32" s="39" t="s">
        <v>46</v>
      </c>
      <c r="D32" s="35" t="s">
        <v>113</v>
      </c>
      <c r="E32" s="39" t="s">
        <v>113</v>
      </c>
      <c r="F32" s="61">
        <v>0</v>
      </c>
      <c r="G32" s="35" t="str">
        <f t="shared" si="4"/>
        <v>0.00/km</v>
      </c>
      <c r="H32" s="36">
        <f t="shared" si="5"/>
        <v>0</v>
      </c>
      <c r="I32" s="37">
        <f>F32-INDEX($F$5:$F$305,MATCH(D32,$D$5:$D$305,0))</f>
        <v>0</v>
      </c>
    </row>
    <row r="33" spans="1:9" ht="18" customHeight="1">
      <c r="A33" s="34">
        <v>29</v>
      </c>
      <c r="B33" s="39" t="s">
        <v>81</v>
      </c>
      <c r="C33" s="39" t="s">
        <v>35</v>
      </c>
      <c r="D33" s="35" t="s">
        <v>113</v>
      </c>
      <c r="E33" s="39" t="s">
        <v>113</v>
      </c>
      <c r="F33" s="61">
        <v>0</v>
      </c>
      <c r="G33" s="35" t="str">
        <f t="shared" si="4"/>
        <v>0.00/km</v>
      </c>
      <c r="H33" s="36">
        <f t="shared" si="5"/>
        <v>0</v>
      </c>
      <c r="I33" s="37">
        <f>F33-INDEX($F$5:$F$305,MATCH(D33,$D$5:$D$305,0))</f>
        <v>0</v>
      </c>
    </row>
    <row r="34" spans="1:9" ht="18" customHeight="1">
      <c r="A34" s="34">
        <v>30</v>
      </c>
      <c r="B34" s="39" t="s">
        <v>82</v>
      </c>
      <c r="C34" s="39" t="s">
        <v>41</v>
      </c>
      <c r="D34" s="35" t="s">
        <v>113</v>
      </c>
      <c r="E34" s="39" t="s">
        <v>113</v>
      </c>
      <c r="F34" s="61">
        <v>0</v>
      </c>
      <c r="G34" s="35" t="str">
        <f t="shared" si="4"/>
        <v>0.00/km</v>
      </c>
      <c r="H34" s="36">
        <f t="shared" si="5"/>
        <v>0</v>
      </c>
      <c r="I34" s="37">
        <f>F34-INDEX($F$5:$F$305,MATCH(D34,$D$5:$D$305,0))</f>
        <v>0</v>
      </c>
    </row>
    <row r="35" spans="1:9" ht="18" customHeight="1">
      <c r="A35" s="34">
        <v>31</v>
      </c>
      <c r="B35" s="39" t="s">
        <v>82</v>
      </c>
      <c r="C35" s="39" t="s">
        <v>48</v>
      </c>
      <c r="D35" s="35" t="s">
        <v>113</v>
      </c>
      <c r="E35" s="39" t="s">
        <v>113</v>
      </c>
      <c r="F35" s="61">
        <v>0</v>
      </c>
      <c r="G35" s="35" t="str">
        <f t="shared" si="4"/>
        <v>0.00/km</v>
      </c>
      <c r="H35" s="36">
        <f t="shared" si="5"/>
        <v>0</v>
      </c>
      <c r="I35" s="37">
        <f>F35-INDEX($F$5:$F$305,MATCH(D35,$D$5:$D$305,0))</f>
        <v>0</v>
      </c>
    </row>
    <row r="36" spans="1:9" ht="18" customHeight="1">
      <c r="A36" s="34">
        <v>32</v>
      </c>
      <c r="B36" s="39" t="s">
        <v>83</v>
      </c>
      <c r="C36" s="39" t="s">
        <v>84</v>
      </c>
      <c r="D36" s="35" t="s">
        <v>113</v>
      </c>
      <c r="E36" s="39" t="s">
        <v>113</v>
      </c>
      <c r="F36" s="61">
        <v>0</v>
      </c>
      <c r="G36" s="35" t="str">
        <f t="shared" si="4"/>
        <v>0.00/km</v>
      </c>
      <c r="H36" s="36">
        <f t="shared" si="5"/>
        <v>0</v>
      </c>
      <c r="I36" s="37">
        <f>F36-INDEX($F$5:$F$305,MATCH(D36,$D$5:$D$305,0))</f>
        <v>0</v>
      </c>
    </row>
    <row r="37" spans="1:9" ht="18" customHeight="1">
      <c r="A37" s="34">
        <v>33</v>
      </c>
      <c r="B37" s="39" t="s">
        <v>85</v>
      </c>
      <c r="C37" s="39" t="s">
        <v>23</v>
      </c>
      <c r="D37" s="35" t="s">
        <v>113</v>
      </c>
      <c r="E37" s="39" t="s">
        <v>113</v>
      </c>
      <c r="F37" s="61">
        <v>0</v>
      </c>
      <c r="G37" s="35" t="str">
        <f t="shared" si="4"/>
        <v>0.00/km</v>
      </c>
      <c r="H37" s="36">
        <f t="shared" si="5"/>
        <v>0</v>
      </c>
      <c r="I37" s="37">
        <f>F37-INDEX($F$5:$F$305,MATCH(D37,$D$5:$D$305,0))</f>
        <v>0</v>
      </c>
    </row>
    <row r="38" spans="1:9" ht="18" customHeight="1">
      <c r="A38" s="34">
        <v>34</v>
      </c>
      <c r="B38" s="39" t="s">
        <v>86</v>
      </c>
      <c r="C38" s="39" t="s">
        <v>87</v>
      </c>
      <c r="D38" s="35" t="s">
        <v>113</v>
      </c>
      <c r="E38" s="39" t="s">
        <v>113</v>
      </c>
      <c r="F38" s="61">
        <v>0</v>
      </c>
      <c r="G38" s="35" t="str">
        <f t="shared" si="4"/>
        <v>0.00/km</v>
      </c>
      <c r="H38" s="36">
        <f t="shared" si="5"/>
        <v>0</v>
      </c>
      <c r="I38" s="37">
        <f>F38-INDEX($F$5:$F$305,MATCH(D38,$D$5:$D$305,0))</f>
        <v>0</v>
      </c>
    </row>
    <row r="39" spans="1:9" ht="18" customHeight="1">
      <c r="A39" s="34">
        <v>35</v>
      </c>
      <c r="B39" s="39" t="s">
        <v>88</v>
      </c>
      <c r="C39" s="39" t="s">
        <v>12</v>
      </c>
      <c r="D39" s="35" t="s">
        <v>113</v>
      </c>
      <c r="E39" s="39" t="s">
        <v>113</v>
      </c>
      <c r="F39" s="61">
        <v>0</v>
      </c>
      <c r="G39" s="35" t="str">
        <f t="shared" si="4"/>
        <v>0.00/km</v>
      </c>
      <c r="H39" s="36">
        <f t="shared" si="5"/>
        <v>0</v>
      </c>
      <c r="I39" s="37">
        <f>F39-INDEX($F$5:$F$305,MATCH(D39,$D$5:$D$305,0))</f>
        <v>0</v>
      </c>
    </row>
    <row r="40" spans="1:9" ht="18" customHeight="1">
      <c r="A40" s="34">
        <v>36</v>
      </c>
      <c r="B40" s="39" t="s">
        <v>55</v>
      </c>
      <c r="C40" s="39" t="s">
        <v>89</v>
      </c>
      <c r="D40" s="35" t="s">
        <v>113</v>
      </c>
      <c r="E40" s="39" t="s">
        <v>113</v>
      </c>
      <c r="F40" s="61">
        <v>0</v>
      </c>
      <c r="G40" s="35" t="str">
        <f t="shared" si="4"/>
        <v>0.00/km</v>
      </c>
      <c r="H40" s="36">
        <f t="shared" si="5"/>
        <v>0</v>
      </c>
      <c r="I40" s="37">
        <f>F40-INDEX($F$5:$F$305,MATCH(D40,$D$5:$D$305,0))</f>
        <v>0</v>
      </c>
    </row>
    <row r="41" spans="1:9" ht="18" customHeight="1">
      <c r="A41" s="34">
        <v>37</v>
      </c>
      <c r="B41" s="39" t="s">
        <v>90</v>
      </c>
      <c r="C41" s="39" t="s">
        <v>91</v>
      </c>
      <c r="D41" s="35" t="s">
        <v>113</v>
      </c>
      <c r="E41" s="39" t="s">
        <v>113</v>
      </c>
      <c r="F41" s="61">
        <v>0</v>
      </c>
      <c r="G41" s="35" t="str">
        <f>TEXT(INT((HOUR(F41)*3600+MINUTE(F41)*60+SECOND(F41))/$I$3/60),"0")&amp;"."&amp;TEXT(MOD((HOUR(F41)*3600+MINUTE(F41)*60+SECOND(F41))/$I$3,60),"00")&amp;"/km"</f>
        <v>0.00/km</v>
      </c>
      <c r="H41" s="36">
        <f>F41-$F$5</f>
        <v>0</v>
      </c>
      <c r="I41" s="37">
        <f>F41-INDEX($F$5:$F$305,MATCH(D41,$D$5:$D$305,0))</f>
        <v>0</v>
      </c>
    </row>
    <row r="42" spans="1:9" ht="18" customHeight="1">
      <c r="A42" s="34">
        <v>38</v>
      </c>
      <c r="B42" s="39" t="s">
        <v>92</v>
      </c>
      <c r="C42" s="39" t="s">
        <v>93</v>
      </c>
      <c r="D42" s="35" t="s">
        <v>113</v>
      </c>
      <c r="E42" s="39" t="s">
        <v>113</v>
      </c>
      <c r="F42" s="61">
        <v>0</v>
      </c>
      <c r="G42" s="35" t="str">
        <f aca="true" t="shared" si="6" ref="G42:G63">TEXT(INT((HOUR(F42)*3600+MINUTE(F42)*60+SECOND(F42))/$I$3/60),"0")&amp;"."&amp;TEXT(MOD((HOUR(F42)*3600+MINUTE(F42)*60+SECOND(F42))/$I$3,60),"00")&amp;"/km"</f>
        <v>0.00/km</v>
      </c>
      <c r="H42" s="36">
        <f aca="true" t="shared" si="7" ref="H42:H63">F42-$F$5</f>
        <v>0</v>
      </c>
      <c r="I42" s="37">
        <f>F42-INDEX($F$5:$F$305,MATCH(D42,$D$5:$D$305,0))</f>
        <v>0</v>
      </c>
    </row>
    <row r="43" spans="1:9" ht="18" customHeight="1">
      <c r="A43" s="34">
        <v>39</v>
      </c>
      <c r="B43" s="39" t="s">
        <v>94</v>
      </c>
      <c r="C43" s="39" t="s">
        <v>33</v>
      </c>
      <c r="D43" s="35" t="s">
        <v>113</v>
      </c>
      <c r="E43" s="39" t="s">
        <v>113</v>
      </c>
      <c r="F43" s="61">
        <v>0</v>
      </c>
      <c r="G43" s="35" t="str">
        <f t="shared" si="6"/>
        <v>0.00/km</v>
      </c>
      <c r="H43" s="36">
        <f t="shared" si="7"/>
        <v>0</v>
      </c>
      <c r="I43" s="37">
        <f>F43-INDEX($F$5:$F$305,MATCH(D43,$D$5:$D$305,0))</f>
        <v>0</v>
      </c>
    </row>
    <row r="44" spans="1:9" ht="18" customHeight="1">
      <c r="A44" s="34">
        <v>40</v>
      </c>
      <c r="B44" s="39" t="s">
        <v>95</v>
      </c>
      <c r="C44" s="39" t="s">
        <v>44</v>
      </c>
      <c r="D44" s="35" t="s">
        <v>113</v>
      </c>
      <c r="E44" s="39" t="s">
        <v>113</v>
      </c>
      <c r="F44" s="61">
        <v>0</v>
      </c>
      <c r="G44" s="35" t="str">
        <f t="shared" si="6"/>
        <v>0.00/km</v>
      </c>
      <c r="H44" s="36">
        <f t="shared" si="7"/>
        <v>0</v>
      </c>
      <c r="I44" s="37">
        <f>F44-INDEX($F$5:$F$305,MATCH(D44,$D$5:$D$305,0))</f>
        <v>0</v>
      </c>
    </row>
    <row r="45" spans="1:9" ht="18" customHeight="1">
      <c r="A45" s="34">
        <v>41</v>
      </c>
      <c r="B45" s="39" t="s">
        <v>95</v>
      </c>
      <c r="C45" s="39" t="s">
        <v>96</v>
      </c>
      <c r="D45" s="35" t="s">
        <v>113</v>
      </c>
      <c r="E45" s="39" t="s">
        <v>113</v>
      </c>
      <c r="F45" s="61">
        <v>0</v>
      </c>
      <c r="G45" s="35" t="str">
        <f t="shared" si="6"/>
        <v>0.00/km</v>
      </c>
      <c r="H45" s="36">
        <f t="shared" si="7"/>
        <v>0</v>
      </c>
      <c r="I45" s="37">
        <f>F45-INDEX($F$5:$F$305,MATCH(D45,$D$5:$D$305,0))</f>
        <v>0</v>
      </c>
    </row>
    <row r="46" spans="1:9" ht="18" customHeight="1">
      <c r="A46" s="34">
        <v>42</v>
      </c>
      <c r="B46" s="39" t="s">
        <v>97</v>
      </c>
      <c r="C46" s="39" t="s">
        <v>98</v>
      </c>
      <c r="D46" s="35" t="s">
        <v>113</v>
      </c>
      <c r="E46" s="39" t="s">
        <v>113</v>
      </c>
      <c r="F46" s="61">
        <v>0</v>
      </c>
      <c r="G46" s="35" t="str">
        <f t="shared" si="6"/>
        <v>0.00/km</v>
      </c>
      <c r="H46" s="36">
        <f t="shared" si="7"/>
        <v>0</v>
      </c>
      <c r="I46" s="37">
        <f>F46-INDEX($F$5:$F$305,MATCH(D46,$D$5:$D$305,0))</f>
        <v>0</v>
      </c>
    </row>
    <row r="47" spans="1:9" ht="18" customHeight="1">
      <c r="A47" s="34">
        <v>43</v>
      </c>
      <c r="B47" s="39" t="s">
        <v>99</v>
      </c>
      <c r="C47" s="39" t="s">
        <v>10</v>
      </c>
      <c r="D47" s="35" t="s">
        <v>113</v>
      </c>
      <c r="E47" s="39" t="s">
        <v>113</v>
      </c>
      <c r="F47" s="61">
        <v>0</v>
      </c>
      <c r="G47" s="35" t="str">
        <f t="shared" si="6"/>
        <v>0.00/km</v>
      </c>
      <c r="H47" s="36">
        <f t="shared" si="7"/>
        <v>0</v>
      </c>
      <c r="I47" s="37">
        <f>F47-INDEX($F$5:$F$305,MATCH(D47,$D$5:$D$305,0))</f>
        <v>0</v>
      </c>
    </row>
    <row r="48" spans="1:9" ht="18" customHeight="1">
      <c r="A48" s="34">
        <v>44</v>
      </c>
      <c r="B48" s="39" t="s">
        <v>97</v>
      </c>
      <c r="C48" s="39" t="s">
        <v>42</v>
      </c>
      <c r="D48" s="35" t="s">
        <v>113</v>
      </c>
      <c r="E48" s="39" t="s">
        <v>113</v>
      </c>
      <c r="F48" s="61">
        <v>0</v>
      </c>
      <c r="G48" s="35" t="str">
        <f t="shared" si="6"/>
        <v>0.00/km</v>
      </c>
      <c r="H48" s="36">
        <f t="shared" si="7"/>
        <v>0</v>
      </c>
      <c r="I48" s="37">
        <f>F48-INDEX($F$5:$F$305,MATCH(D48,$D$5:$D$305,0))</f>
        <v>0</v>
      </c>
    </row>
    <row r="49" spans="1:9" ht="18" customHeight="1">
      <c r="A49" s="34">
        <v>45</v>
      </c>
      <c r="B49" s="39" t="s">
        <v>100</v>
      </c>
      <c r="C49" s="39" t="s">
        <v>34</v>
      </c>
      <c r="D49" s="35" t="s">
        <v>113</v>
      </c>
      <c r="E49" s="39" t="s">
        <v>113</v>
      </c>
      <c r="F49" s="61">
        <v>0</v>
      </c>
      <c r="G49" s="35" t="str">
        <f t="shared" si="6"/>
        <v>0.00/km</v>
      </c>
      <c r="H49" s="36">
        <f t="shared" si="7"/>
        <v>0</v>
      </c>
      <c r="I49" s="37">
        <f>F49-INDEX($F$5:$F$305,MATCH(D49,$D$5:$D$305,0))</f>
        <v>0</v>
      </c>
    </row>
    <row r="50" spans="1:9" ht="18" customHeight="1">
      <c r="A50" s="34">
        <v>46</v>
      </c>
      <c r="B50" s="39" t="s">
        <v>97</v>
      </c>
      <c r="C50" s="39" t="s">
        <v>79</v>
      </c>
      <c r="D50" s="35" t="s">
        <v>113</v>
      </c>
      <c r="E50" s="39" t="s">
        <v>113</v>
      </c>
      <c r="F50" s="61">
        <v>0</v>
      </c>
      <c r="G50" s="35" t="str">
        <f t="shared" si="6"/>
        <v>0.00/km</v>
      </c>
      <c r="H50" s="36">
        <f t="shared" si="7"/>
        <v>0</v>
      </c>
      <c r="I50" s="37">
        <f>F50-INDEX($F$5:$F$305,MATCH(D50,$D$5:$D$305,0))</f>
        <v>0</v>
      </c>
    </row>
    <row r="51" spans="1:9" ht="18" customHeight="1">
      <c r="A51" s="34">
        <v>47</v>
      </c>
      <c r="B51" s="39" t="s">
        <v>101</v>
      </c>
      <c r="C51" s="39" t="s">
        <v>102</v>
      </c>
      <c r="D51" s="35" t="s">
        <v>113</v>
      </c>
      <c r="E51" s="39" t="s">
        <v>113</v>
      </c>
      <c r="F51" s="61">
        <v>0</v>
      </c>
      <c r="G51" s="35" t="str">
        <f t="shared" si="6"/>
        <v>0.00/km</v>
      </c>
      <c r="H51" s="36">
        <f t="shared" si="7"/>
        <v>0</v>
      </c>
      <c r="I51" s="37">
        <f>F51-INDEX($F$5:$F$305,MATCH(D51,$D$5:$D$305,0))</f>
        <v>0</v>
      </c>
    </row>
    <row r="52" spans="1:9" ht="18" customHeight="1">
      <c r="A52" s="34">
        <v>48</v>
      </c>
      <c r="B52" s="39" t="s">
        <v>101</v>
      </c>
      <c r="C52" s="39" t="s">
        <v>13</v>
      </c>
      <c r="D52" s="35" t="s">
        <v>113</v>
      </c>
      <c r="E52" s="39" t="s">
        <v>113</v>
      </c>
      <c r="F52" s="61">
        <v>0</v>
      </c>
      <c r="G52" s="35" t="str">
        <f t="shared" si="6"/>
        <v>0.00/km</v>
      </c>
      <c r="H52" s="36">
        <f t="shared" si="7"/>
        <v>0</v>
      </c>
      <c r="I52" s="37">
        <f>F52-INDEX($F$5:$F$305,MATCH(D52,$D$5:$D$305,0))</f>
        <v>0</v>
      </c>
    </row>
    <row r="53" spans="1:9" ht="18" customHeight="1">
      <c r="A53" s="34">
        <v>49</v>
      </c>
      <c r="B53" s="39" t="s">
        <v>101</v>
      </c>
      <c r="C53" s="39" t="s">
        <v>15</v>
      </c>
      <c r="D53" s="35" t="s">
        <v>113</v>
      </c>
      <c r="E53" s="39" t="s">
        <v>113</v>
      </c>
      <c r="F53" s="61">
        <v>0</v>
      </c>
      <c r="G53" s="35" t="str">
        <f t="shared" si="6"/>
        <v>0.00/km</v>
      </c>
      <c r="H53" s="36">
        <f t="shared" si="7"/>
        <v>0</v>
      </c>
      <c r="I53" s="37">
        <f>F53-INDEX($F$5:$F$305,MATCH(D53,$D$5:$D$305,0))</f>
        <v>0</v>
      </c>
    </row>
    <row r="54" spans="1:9" ht="18" customHeight="1">
      <c r="A54" s="34">
        <v>50</v>
      </c>
      <c r="B54" s="39" t="s">
        <v>103</v>
      </c>
      <c r="C54" s="39" t="s">
        <v>39</v>
      </c>
      <c r="D54" s="35" t="s">
        <v>113</v>
      </c>
      <c r="E54" s="39" t="s">
        <v>113</v>
      </c>
      <c r="F54" s="61">
        <v>0</v>
      </c>
      <c r="G54" s="35" t="str">
        <f t="shared" si="6"/>
        <v>0.00/km</v>
      </c>
      <c r="H54" s="36">
        <f t="shared" si="7"/>
        <v>0</v>
      </c>
      <c r="I54" s="37">
        <f>F54-INDEX($F$5:$F$305,MATCH(D54,$D$5:$D$305,0))</f>
        <v>0</v>
      </c>
    </row>
    <row r="55" spans="1:9" ht="18" customHeight="1">
      <c r="A55" s="34">
        <v>51</v>
      </c>
      <c r="B55" s="39" t="s">
        <v>104</v>
      </c>
      <c r="C55" s="39" t="s">
        <v>105</v>
      </c>
      <c r="D55" s="35" t="s">
        <v>113</v>
      </c>
      <c r="E55" s="39" t="s">
        <v>113</v>
      </c>
      <c r="F55" s="61">
        <v>0</v>
      </c>
      <c r="G55" s="35" t="str">
        <f t="shared" si="6"/>
        <v>0.00/km</v>
      </c>
      <c r="H55" s="36">
        <f t="shared" si="7"/>
        <v>0</v>
      </c>
      <c r="I55" s="37">
        <f>F55-INDEX($F$5:$F$305,MATCH(D55,$D$5:$D$305,0))</f>
        <v>0</v>
      </c>
    </row>
    <row r="56" spans="1:9" ht="18" customHeight="1">
      <c r="A56" s="34">
        <v>52</v>
      </c>
      <c r="B56" s="39" t="s">
        <v>106</v>
      </c>
      <c r="C56" s="39" t="s">
        <v>25</v>
      </c>
      <c r="D56" s="35" t="s">
        <v>113</v>
      </c>
      <c r="E56" s="39" t="s">
        <v>113</v>
      </c>
      <c r="F56" s="61">
        <v>0</v>
      </c>
      <c r="G56" s="35" t="str">
        <f t="shared" si="6"/>
        <v>0.00/km</v>
      </c>
      <c r="H56" s="36">
        <f t="shared" si="7"/>
        <v>0</v>
      </c>
      <c r="I56" s="37">
        <f>F56-INDEX($F$5:$F$305,MATCH(D56,$D$5:$D$305,0))</f>
        <v>0</v>
      </c>
    </row>
    <row r="57" spans="1:9" ht="18" customHeight="1">
      <c r="A57" s="34">
        <v>53</v>
      </c>
      <c r="B57" s="39" t="s">
        <v>40</v>
      </c>
      <c r="C57" s="39" t="s">
        <v>107</v>
      </c>
      <c r="D57" s="35" t="s">
        <v>113</v>
      </c>
      <c r="E57" s="39" t="s">
        <v>113</v>
      </c>
      <c r="F57" s="61">
        <v>0</v>
      </c>
      <c r="G57" s="35" t="str">
        <f t="shared" si="6"/>
        <v>0.00/km</v>
      </c>
      <c r="H57" s="36">
        <f t="shared" si="7"/>
        <v>0</v>
      </c>
      <c r="I57" s="37">
        <f>F57-INDEX($F$5:$F$305,MATCH(D57,$D$5:$D$305,0))</f>
        <v>0</v>
      </c>
    </row>
    <row r="58" spans="1:9" ht="18" customHeight="1">
      <c r="A58" s="34">
        <v>54</v>
      </c>
      <c r="B58" s="39" t="s">
        <v>108</v>
      </c>
      <c r="C58" s="39" t="s">
        <v>9</v>
      </c>
      <c r="D58" s="35" t="s">
        <v>113</v>
      </c>
      <c r="E58" s="39" t="s">
        <v>113</v>
      </c>
      <c r="F58" s="61">
        <v>0</v>
      </c>
      <c r="G58" s="35" t="str">
        <f t="shared" si="6"/>
        <v>0.00/km</v>
      </c>
      <c r="H58" s="36">
        <f t="shared" si="7"/>
        <v>0</v>
      </c>
      <c r="I58" s="37">
        <f>F58-INDEX($F$5:$F$305,MATCH(D58,$D$5:$D$305,0))</f>
        <v>0</v>
      </c>
    </row>
    <row r="59" spans="1:9" ht="18" customHeight="1">
      <c r="A59" s="34">
        <v>55</v>
      </c>
      <c r="B59" s="39" t="s">
        <v>108</v>
      </c>
      <c r="C59" s="39" t="s">
        <v>29</v>
      </c>
      <c r="D59" s="35" t="s">
        <v>113</v>
      </c>
      <c r="E59" s="39" t="s">
        <v>113</v>
      </c>
      <c r="F59" s="61">
        <v>0</v>
      </c>
      <c r="G59" s="35" t="str">
        <f t="shared" si="6"/>
        <v>0.00/km</v>
      </c>
      <c r="H59" s="36">
        <f t="shared" si="7"/>
        <v>0</v>
      </c>
      <c r="I59" s="37">
        <f>F59-INDEX($F$5:$F$305,MATCH(D59,$D$5:$D$305,0))</f>
        <v>0</v>
      </c>
    </row>
    <row r="60" spans="1:9" ht="18" customHeight="1">
      <c r="A60" s="34">
        <v>56</v>
      </c>
      <c r="B60" s="39" t="s">
        <v>109</v>
      </c>
      <c r="C60" s="39" t="s">
        <v>31</v>
      </c>
      <c r="D60" s="35" t="s">
        <v>113</v>
      </c>
      <c r="E60" s="39" t="s">
        <v>113</v>
      </c>
      <c r="F60" s="61">
        <v>0</v>
      </c>
      <c r="G60" s="35" t="str">
        <f t="shared" si="6"/>
        <v>0.00/km</v>
      </c>
      <c r="H60" s="36">
        <f t="shared" si="7"/>
        <v>0</v>
      </c>
      <c r="I60" s="37">
        <f>F60-INDEX($F$5:$F$305,MATCH(D60,$D$5:$D$305,0))</f>
        <v>0</v>
      </c>
    </row>
    <row r="61" spans="1:9" ht="18" customHeight="1">
      <c r="A61" s="34">
        <v>57</v>
      </c>
      <c r="B61" s="39" t="s">
        <v>110</v>
      </c>
      <c r="C61" s="39" t="s">
        <v>46</v>
      </c>
      <c r="D61" s="35" t="s">
        <v>113</v>
      </c>
      <c r="E61" s="39" t="s">
        <v>113</v>
      </c>
      <c r="F61" s="61">
        <v>0</v>
      </c>
      <c r="G61" s="35" t="str">
        <f t="shared" si="6"/>
        <v>0.00/km</v>
      </c>
      <c r="H61" s="36">
        <f t="shared" si="7"/>
        <v>0</v>
      </c>
      <c r="I61" s="37">
        <f>F61-INDEX($F$5:$F$305,MATCH(D61,$D$5:$D$305,0))</f>
        <v>0</v>
      </c>
    </row>
    <row r="62" spans="1:9" ht="18" customHeight="1">
      <c r="A62" s="34">
        <v>58</v>
      </c>
      <c r="B62" s="39" t="s">
        <v>111</v>
      </c>
      <c r="C62" s="39" t="s">
        <v>112</v>
      </c>
      <c r="D62" s="35" t="s">
        <v>113</v>
      </c>
      <c r="E62" s="39" t="s">
        <v>113</v>
      </c>
      <c r="F62" s="61">
        <v>0</v>
      </c>
      <c r="G62" s="35" t="str">
        <f t="shared" si="6"/>
        <v>0.00/km</v>
      </c>
      <c r="H62" s="36">
        <f t="shared" si="7"/>
        <v>0</v>
      </c>
      <c r="I62" s="37">
        <f>F62-INDEX($F$5:$F$305,MATCH(D62,$D$5:$D$305,0))</f>
        <v>0</v>
      </c>
    </row>
    <row r="63" spans="1:9" ht="18" customHeight="1">
      <c r="A63" s="40">
        <v>59</v>
      </c>
      <c r="B63" s="41" t="s">
        <v>110</v>
      </c>
      <c r="C63" s="41" t="s">
        <v>27</v>
      </c>
      <c r="D63" s="42" t="s">
        <v>113</v>
      </c>
      <c r="E63" s="41" t="s">
        <v>113</v>
      </c>
      <c r="F63" s="62">
        <v>0</v>
      </c>
      <c r="G63" s="42" t="str">
        <f t="shared" si="6"/>
        <v>0.00/km</v>
      </c>
      <c r="H63" s="43">
        <f t="shared" si="7"/>
        <v>0</v>
      </c>
      <c r="I63" s="44">
        <f>F63-INDEX($F$5:$F$305,MATCH(D63,$D$5:$D$305,0))</f>
        <v>0</v>
      </c>
    </row>
  </sheetData>
  <sheetProtection/>
  <autoFilter ref="A4:I63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4" t="str">
        <f>Individuale!A1</f>
        <v>Corriamo per il bosco dell'Ontarese</v>
      </c>
      <c r="B1" s="55"/>
      <c r="C1" s="56"/>
    </row>
    <row r="2" spans="1:3" ht="24" customHeight="1">
      <c r="A2" s="57" t="str">
        <f>Individuale!B3</f>
        <v>Fonte dell'Ontarese - Lariano (RM) Italia</v>
      </c>
      <c r="B2" s="58"/>
      <c r="C2" s="59"/>
    </row>
    <row r="3" spans="1:3" ht="24" customHeight="1">
      <c r="A3" s="28"/>
      <c r="B3" s="29" t="s">
        <v>22</v>
      </c>
      <c r="C3" s="30">
        <f>SUM(C5:C757)</f>
        <v>59</v>
      </c>
    </row>
    <row r="4" spans="1:3" ht="24" customHeight="1">
      <c r="A4" s="31" t="s">
        <v>1</v>
      </c>
      <c r="B4" s="32" t="s">
        <v>5</v>
      </c>
      <c r="C4" s="33" t="s">
        <v>21</v>
      </c>
    </row>
    <row r="5" spans="1:3" ht="18" customHeight="1">
      <c r="A5" s="11">
        <v>1</v>
      </c>
      <c r="B5" s="12" t="s">
        <v>117</v>
      </c>
      <c r="C5" s="45">
        <v>59</v>
      </c>
    </row>
    <row r="6" spans="1:3" ht="18" customHeight="1">
      <c r="A6" s="13"/>
      <c r="B6" s="14"/>
      <c r="C6" s="46"/>
    </row>
    <row r="7" spans="1:3" ht="18" customHeight="1">
      <c r="A7" s="13"/>
      <c r="B7" s="14"/>
      <c r="C7" s="46"/>
    </row>
    <row r="8" spans="1:3" ht="18" customHeight="1">
      <c r="A8" s="13"/>
      <c r="B8" s="14"/>
      <c r="C8" s="46"/>
    </row>
    <row r="9" spans="1:3" ht="18" customHeight="1">
      <c r="A9" s="13"/>
      <c r="B9" s="14"/>
      <c r="C9" s="46"/>
    </row>
    <row r="10" spans="1:3" ht="18" customHeight="1">
      <c r="A10" s="13"/>
      <c r="B10" s="14"/>
      <c r="C10" s="46"/>
    </row>
    <row r="11" spans="1:3" ht="18" customHeight="1">
      <c r="A11" s="13"/>
      <c r="B11" s="14"/>
      <c r="C11" s="46"/>
    </row>
    <row r="12" spans="1:3" ht="18" customHeight="1">
      <c r="A12" s="13"/>
      <c r="B12" s="14"/>
      <c r="C12" s="46"/>
    </row>
    <row r="13" spans="1:3" ht="18" customHeight="1">
      <c r="A13" s="13"/>
      <c r="B13" s="14"/>
      <c r="C13" s="46"/>
    </row>
    <row r="14" spans="1:3" ht="18" customHeight="1">
      <c r="A14" s="13"/>
      <c r="B14" s="14"/>
      <c r="C14" s="46"/>
    </row>
    <row r="15" spans="1:3" ht="18" customHeight="1">
      <c r="A15" s="13"/>
      <c r="B15" s="14"/>
      <c r="C15" s="46"/>
    </row>
    <row r="16" spans="1:3" ht="18" customHeight="1">
      <c r="A16" s="13"/>
      <c r="B16" s="14"/>
      <c r="C16" s="46"/>
    </row>
    <row r="17" spans="1:3" ht="18" customHeight="1">
      <c r="A17" s="13"/>
      <c r="B17" s="14"/>
      <c r="C17" s="46"/>
    </row>
    <row r="18" spans="1:3" ht="18" customHeight="1">
      <c r="A18" s="13"/>
      <c r="B18" s="14"/>
      <c r="C18" s="46"/>
    </row>
    <row r="19" spans="1:3" ht="18" customHeight="1">
      <c r="A19" s="13"/>
      <c r="B19" s="14"/>
      <c r="C19" s="46"/>
    </row>
    <row r="20" spans="1:3" ht="18" customHeight="1">
      <c r="A20" s="13"/>
      <c r="B20" s="14"/>
      <c r="C20" s="46"/>
    </row>
    <row r="21" spans="1:3" ht="18" customHeight="1">
      <c r="A21" s="13"/>
      <c r="B21" s="14"/>
      <c r="C21" s="46"/>
    </row>
    <row r="22" spans="1:3" ht="18" customHeight="1">
      <c r="A22" s="13"/>
      <c r="B22" s="14"/>
      <c r="C22" s="46"/>
    </row>
    <row r="23" spans="1:3" ht="18" customHeight="1">
      <c r="A23" s="13"/>
      <c r="B23" s="14"/>
      <c r="C23" s="46"/>
    </row>
    <row r="24" spans="1:3" ht="18" customHeight="1">
      <c r="A24" s="13"/>
      <c r="B24" s="14"/>
      <c r="C24" s="46"/>
    </row>
    <row r="25" spans="1:3" ht="18" customHeight="1">
      <c r="A25" s="13"/>
      <c r="B25" s="14"/>
      <c r="C25" s="46"/>
    </row>
    <row r="26" spans="1:3" ht="18" customHeight="1">
      <c r="A26" s="13"/>
      <c r="B26" s="14"/>
      <c r="C26" s="46"/>
    </row>
    <row r="27" spans="1:3" ht="18" customHeight="1">
      <c r="A27" s="13"/>
      <c r="B27" s="14"/>
      <c r="C27" s="46"/>
    </row>
    <row r="28" spans="1:3" ht="18" customHeight="1">
      <c r="A28" s="13"/>
      <c r="B28" s="14"/>
      <c r="C28" s="46"/>
    </row>
    <row r="29" spans="1:3" ht="18" customHeight="1">
      <c r="A29" s="13"/>
      <c r="B29" s="14"/>
      <c r="C29" s="46"/>
    </row>
    <row r="30" spans="1:3" ht="18" customHeight="1">
      <c r="A30" s="13"/>
      <c r="B30" s="14"/>
      <c r="C30" s="46"/>
    </row>
    <row r="31" spans="1:3" ht="18" customHeight="1">
      <c r="A31" s="13"/>
      <c r="B31" s="14"/>
      <c r="C31" s="46"/>
    </row>
    <row r="32" spans="1:3" ht="18" customHeight="1">
      <c r="A32" s="13"/>
      <c r="B32" s="14"/>
      <c r="C32" s="46"/>
    </row>
    <row r="33" spans="1:3" ht="18" customHeight="1">
      <c r="A33" s="13"/>
      <c r="B33" s="14"/>
      <c r="C33" s="46"/>
    </row>
    <row r="34" spans="1:3" ht="18" customHeight="1">
      <c r="A34" s="13"/>
      <c r="B34" s="14"/>
      <c r="C34" s="46"/>
    </row>
    <row r="35" spans="1:3" ht="18" customHeight="1">
      <c r="A35" s="13"/>
      <c r="B35" s="14"/>
      <c r="C35" s="46"/>
    </row>
    <row r="36" spans="1:3" ht="18" customHeight="1">
      <c r="A36" s="13"/>
      <c r="B36" s="14"/>
      <c r="C36" s="46"/>
    </row>
    <row r="37" spans="1:3" ht="18" customHeight="1">
      <c r="A37" s="13"/>
      <c r="B37" s="14"/>
      <c r="C37" s="46"/>
    </row>
    <row r="38" spans="1:3" ht="18" customHeight="1">
      <c r="A38" s="13"/>
      <c r="B38" s="14"/>
      <c r="C38" s="46"/>
    </row>
    <row r="39" spans="1:3" ht="18" customHeight="1">
      <c r="A39" s="13"/>
      <c r="B39" s="14"/>
      <c r="C39" s="46"/>
    </row>
    <row r="40" spans="1:3" ht="18" customHeight="1">
      <c r="A40" s="13"/>
      <c r="B40" s="14"/>
      <c r="C40" s="46"/>
    </row>
    <row r="41" spans="1:3" ht="18" customHeight="1">
      <c r="A41" s="13"/>
      <c r="B41" s="14"/>
      <c r="C41" s="46"/>
    </row>
    <row r="42" spans="1:3" ht="18" customHeight="1">
      <c r="A42" s="13"/>
      <c r="B42" s="14"/>
      <c r="C42" s="46"/>
    </row>
    <row r="43" spans="1:3" ht="18" customHeight="1">
      <c r="A43" s="13"/>
      <c r="B43" s="14"/>
      <c r="C43" s="46"/>
    </row>
    <row r="44" spans="1:3" ht="18" customHeight="1">
      <c r="A44" s="13"/>
      <c r="B44" s="14"/>
      <c r="C44" s="46"/>
    </row>
    <row r="45" spans="1:3" ht="18" customHeight="1">
      <c r="A45" s="13"/>
      <c r="B45" s="14"/>
      <c r="C45" s="46"/>
    </row>
    <row r="46" spans="1:3" ht="18" customHeight="1">
      <c r="A46" s="15"/>
      <c r="B46" s="16"/>
      <c r="C46" s="47"/>
    </row>
  </sheetData>
  <sheetProtection/>
  <autoFilter ref="A4:C4">
    <sortState ref="A5:C46">
      <sortCondition descending="1" sortBy="value" ref="C5:C46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2017-09-04T20:06:27Z</dcterms:modified>
  <cp:category/>
  <cp:version/>
  <cp:contentType/>
  <cp:contentStatus/>
</cp:coreProperties>
</file>