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<sst xmlns="http://schemas.openxmlformats.org/spreadsheetml/2006/main" count="785" uniqueCount="339">
  <si>
    <t>ATL. AMATORI VELLETRI</t>
  </si>
  <si>
    <t>STANCA</t>
  </si>
  <si>
    <t>NULLI</t>
  </si>
  <si>
    <t>STAMEGNA</t>
  </si>
  <si>
    <t>SAVIO</t>
  </si>
  <si>
    <t>SANSONETTI</t>
  </si>
  <si>
    <t>PERCOCO</t>
  </si>
  <si>
    <t>BRUNI</t>
  </si>
  <si>
    <t>SIMEONE</t>
  </si>
  <si>
    <t>RAIMONDO</t>
  </si>
  <si>
    <t>RIZZI</t>
  </si>
  <si>
    <t>DI NOIA</t>
  </si>
  <si>
    <t>MARTINO</t>
  </si>
  <si>
    <t>BORGOGNONI</t>
  </si>
  <si>
    <t>SARALLO</t>
  </si>
  <si>
    <t>TEMPESTINI</t>
  </si>
  <si>
    <t>MARCHESINI</t>
  </si>
  <si>
    <t>VIDEA</t>
  </si>
  <si>
    <t>BOTTONE</t>
  </si>
  <si>
    <t>ONORATI</t>
  </si>
  <si>
    <t>ALO'</t>
  </si>
  <si>
    <t>FITNES MONTELLO</t>
  </si>
  <si>
    <t>DI GREGORIO</t>
  </si>
  <si>
    <t>LUCARINI</t>
  </si>
  <si>
    <t>SONIA</t>
  </si>
  <si>
    <t>TINTO</t>
  </si>
  <si>
    <t>CAMILLI</t>
  </si>
  <si>
    <t>FRANZINO</t>
  </si>
  <si>
    <t>SABRINA</t>
  </si>
  <si>
    <t>FRETTA</t>
  </si>
  <si>
    <t>FIORELLA</t>
  </si>
  <si>
    <t>W_I60</t>
  </si>
  <si>
    <t>RAGONE</t>
  </si>
  <si>
    <t>NOVELLI</t>
  </si>
  <si>
    <t>PETRACCA</t>
  </si>
  <si>
    <t>FEDERICO</t>
  </si>
  <si>
    <t>M_A20</t>
  </si>
  <si>
    <t>CLAUSER</t>
  </si>
  <si>
    <t>ATTI</t>
  </si>
  <si>
    <t>GALLETTI</t>
  </si>
  <si>
    <t>RECCHIA</t>
  </si>
  <si>
    <t>W_C30</t>
  </si>
  <si>
    <t>GATTO</t>
  </si>
  <si>
    <t>ALESSANDRINI</t>
  </si>
  <si>
    <t>D'AIETTI</t>
  </si>
  <si>
    <t>PRETTO</t>
  </si>
  <si>
    <t>SIGNORE</t>
  </si>
  <si>
    <t>COMIZIO</t>
  </si>
  <si>
    <t>SCIARRETTA</t>
  </si>
  <si>
    <t>FERRON</t>
  </si>
  <si>
    <t>OLBIATO</t>
  </si>
  <si>
    <t>CARMELA</t>
  </si>
  <si>
    <t>LOSCIALPO</t>
  </si>
  <si>
    <t>POD. POMEZIA</t>
  </si>
  <si>
    <t>MASTROIANNI</t>
  </si>
  <si>
    <t>PALMIERINO</t>
  </si>
  <si>
    <t>COLETTA</t>
  </si>
  <si>
    <t>W_G50</t>
  </si>
  <si>
    <t>MASSOTTI</t>
  </si>
  <si>
    <t>EZIO</t>
  </si>
  <si>
    <t>ARCHIMIO</t>
  </si>
  <si>
    <t>PUGLIANO</t>
  </si>
  <si>
    <t>ANTONIETTA</t>
  </si>
  <si>
    <t>LIZZIO</t>
  </si>
  <si>
    <t>TRUINI</t>
  </si>
  <si>
    <t>ANACLETO</t>
  </si>
  <si>
    <t>PAGLIUCA</t>
  </si>
  <si>
    <t>DI PRINCIPE</t>
  </si>
  <si>
    <t>MARIA ROSARIA</t>
  </si>
  <si>
    <t>PIMPINELLA</t>
  </si>
  <si>
    <t>CHIAPPIN</t>
  </si>
  <si>
    <t>GEREMIA</t>
  </si>
  <si>
    <t>DIACONU</t>
  </si>
  <si>
    <t>Nuovi Quartieri in Corsa 3ª edizione</t>
  </si>
  <si>
    <t>Latina (LT) Italia - Domenica 15/03/2009</t>
  </si>
  <si>
    <t>MIRRA</t>
  </si>
  <si>
    <t>PALMA</t>
  </si>
  <si>
    <t>PERNA</t>
  </si>
  <si>
    <t>TIZIANA</t>
  </si>
  <si>
    <t>LOREDANA</t>
  </si>
  <si>
    <t>MORELLI</t>
  </si>
  <si>
    <t>SILVIO</t>
  </si>
  <si>
    <t>COSSU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</si>
  <si>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</si>
  <si>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</si>
  <si>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</si>
  <si>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</si>
  <si>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</si>
  <si>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</si>
  <si>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</si>
  <si>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</si>
  <si>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</si>
  <si>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</si>
  <si>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</si>
  <si>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</si>
  <si>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</si>
  <si>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</si>
  <si>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</si>
  <si>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</si>
  <si>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</si>
  <si>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</si>
  <si>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</si>
  <si>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</si>
  <si>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GUGLIELMO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</si>
  <si>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</si>
  <si>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</si>
  <si>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</si>
  <si>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</si>
  <si>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</si>
  <si>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</si>
  <si>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</si>
  <si>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</si>
  <si>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ALFREDO</t>
  </si>
  <si>
    <t>MAURIZIO</t>
  </si>
  <si>
    <t>LUCA</t>
  </si>
  <si>
    <t>MARCO</t>
  </si>
  <si>
    <t>IVANO</t>
  </si>
  <si>
    <t>SERGIO</t>
  </si>
  <si>
    <t>DANIELA</t>
  </si>
  <si>
    <t>CLAUDIO</t>
  </si>
  <si>
    <t>ALDO</t>
  </si>
  <si>
    <t>ANDREA</t>
  </si>
  <si>
    <t>PASQUALE</t>
  </si>
  <si>
    <t>ENZO</t>
  </si>
  <si>
    <t>VINCENZO</t>
  </si>
  <si>
    <t>GIANFRANCO</t>
  </si>
  <si>
    <t>G.S. BANCARI ROMANI</t>
  </si>
  <si>
    <t>DOMENICO</t>
  </si>
  <si>
    <t>MARIO</t>
  </si>
  <si>
    <t>SANDRO</t>
  </si>
  <si>
    <t>GIULIO</t>
  </si>
  <si>
    <t>RICCARDO</t>
  </si>
  <si>
    <t>AGOSTINO</t>
  </si>
  <si>
    <t>PATRIZIO</t>
  </si>
  <si>
    <t>PARISI</t>
  </si>
  <si>
    <t>MICHELE</t>
  </si>
  <si>
    <t>ROBERTA</t>
  </si>
  <si>
    <t>ROSSELLA</t>
  </si>
  <si>
    <t>WALTER</t>
  </si>
  <si>
    <t>PIETRO</t>
  </si>
  <si>
    <t>RINALDI</t>
  </si>
  <si>
    <t>OTTAVIANI</t>
  </si>
  <si>
    <t>ANGELO</t>
  </si>
  <si>
    <t>RITA</t>
  </si>
  <si>
    <t>ROSA</t>
  </si>
  <si>
    <t>ELISABETTA</t>
  </si>
  <si>
    <t>RENATO</t>
  </si>
  <si>
    <t>GRECO</t>
  </si>
  <si>
    <t>FILIPPO</t>
  </si>
  <si>
    <t>ANTONELLA</t>
  </si>
  <si>
    <t>LEONARDO</t>
  </si>
  <si>
    <t>MARIA</t>
  </si>
  <si>
    <t>ADRIANO</t>
  </si>
  <si>
    <t>LUDOVICO</t>
  </si>
  <si>
    <t>ENRICO</t>
  </si>
  <si>
    <t>MAGGI</t>
  </si>
  <si>
    <t>GIOVANNINI</t>
  </si>
  <si>
    <t>COMANDO SCUOLE DELL'ESERCITO</t>
  </si>
  <si>
    <t>SALVI</t>
  </si>
  <si>
    <t>CIRILLI</t>
  </si>
  <si>
    <t>CUCCHIARELLI</t>
  </si>
  <si>
    <t>RICCI</t>
  </si>
  <si>
    <t>PAPA</t>
  </si>
  <si>
    <t>MARA</t>
  </si>
  <si>
    <t>COPPOLA</t>
  </si>
  <si>
    <t>BARBARA</t>
  </si>
  <si>
    <t>PASQUA</t>
  </si>
  <si>
    <t>D'ERCOLE</t>
  </si>
  <si>
    <t>VONA</t>
  </si>
  <si>
    <t>ROSANNA</t>
  </si>
  <si>
    <t>CIRO</t>
  </si>
  <si>
    <t>LILIANA</t>
  </si>
  <si>
    <t>GILBERTO</t>
  </si>
  <si>
    <t>IMMACOLATA</t>
  </si>
  <si>
    <t>PANICO</t>
  </si>
  <si>
    <t>MARIA PIA</t>
  </si>
  <si>
    <t>ANIELLO</t>
  </si>
  <si>
    <t>PALUMBO</t>
  </si>
  <si>
    <t>M_D35</t>
  </si>
  <si>
    <t>LATINA RUNNERS</t>
  </si>
  <si>
    <t>BUCCILLI</t>
  </si>
  <si>
    <t>CARMINE</t>
  </si>
  <si>
    <t>M_B25</t>
  </si>
  <si>
    <t>SORA RUNNERS CLUB</t>
  </si>
  <si>
    <t>DIADEI</t>
  </si>
  <si>
    <t>TIZIANO</t>
  </si>
  <si>
    <t>IANNARILLI</t>
  </si>
  <si>
    <t>M_E40</t>
  </si>
  <si>
    <t>A.S.D. PODISTICA TERRACINA</t>
  </si>
  <si>
    <t>MANTOVANI</t>
  </si>
  <si>
    <t>PAPONETTI</t>
  </si>
  <si>
    <t>ATL. B.GATE RIUNITE SERMONETA</t>
  </si>
  <si>
    <t>RAIMO</t>
  </si>
  <si>
    <t>M_C30</t>
  </si>
  <si>
    <t>BRANCATO</t>
  </si>
  <si>
    <t>Atletica Sabaudia</t>
  </si>
  <si>
    <t>COIA</t>
  </si>
  <si>
    <t>M_F45</t>
  </si>
  <si>
    <t>ASD PODISTICA AVIS PRIVERNO</t>
  </si>
  <si>
    <t>CATENA</t>
  </si>
  <si>
    <t>QUINTO</t>
  </si>
  <si>
    <t>M_G50</t>
  </si>
  <si>
    <t>PODISTICA APRILIA</t>
  </si>
  <si>
    <t>MANTUANO</t>
  </si>
  <si>
    <t>FARGIONE</t>
  </si>
  <si>
    <t>ATAC MARATHON CLUB</t>
  </si>
  <si>
    <t>FAIOLA</t>
  </si>
  <si>
    <t>ATLETICA MONTICELLANA</t>
  </si>
  <si>
    <t>DE CESARE</t>
  </si>
  <si>
    <t>ASD A.S.A. DETUR NAPOLI</t>
  </si>
  <si>
    <t>SCISCIONE</t>
  </si>
  <si>
    <t>STOPPANI</t>
  </si>
  <si>
    <t>PUCCI</t>
  </si>
  <si>
    <t>TEODORO</t>
  </si>
  <si>
    <t>ASI NOVA ATLETHICA NETTUNO</t>
  </si>
  <si>
    <t>MASOCCO</t>
  </si>
  <si>
    <t>GRAZIOSI</t>
  </si>
  <si>
    <t>CASTRUCCI</t>
  </si>
  <si>
    <t>NUOVA PODISTICA LATINA</t>
  </si>
  <si>
    <t>VENTO</t>
  </si>
  <si>
    <t>W_D35</t>
  </si>
  <si>
    <t>A.S.  ROMA CUS ATLETICA</t>
  </si>
  <si>
    <t>M_H55</t>
  </si>
  <si>
    <t>ATLETICA LATINA</t>
  </si>
  <si>
    <t>STEFANINI</t>
  </si>
  <si>
    <t>IVO FRANCESCO</t>
  </si>
  <si>
    <t>ATL. ANZIO</t>
  </si>
  <si>
    <t>RODRIGUEZ</t>
  </si>
  <si>
    <t>ANIBAL RUBEN</t>
  </si>
  <si>
    <t>FLAMINI</t>
  </si>
  <si>
    <t>FLORIO</t>
  </si>
  <si>
    <t>RICCARDELLI</t>
  </si>
  <si>
    <t>NESTA</t>
  </si>
  <si>
    <t>W_E40</t>
  </si>
  <si>
    <t>RENDICINI</t>
  </si>
  <si>
    <t>TEOBALDO</t>
  </si>
  <si>
    <t>ASD PODISTICA QUESTURA DI LATINA</t>
  </si>
  <si>
    <t>GUADAGNINO</t>
  </si>
  <si>
    <t>PARASMO</t>
  </si>
  <si>
    <t>DI DOMENICO</t>
  </si>
  <si>
    <t>VENDITTI</t>
  </si>
  <si>
    <t>DENGUIR</t>
  </si>
  <si>
    <t>MOURAD</t>
  </si>
  <si>
    <t>CATANZANI</t>
  </si>
  <si>
    <t>TARDELLA</t>
  </si>
  <si>
    <t>MASCARI</t>
  </si>
  <si>
    <t>BONO</t>
  </si>
  <si>
    <t>ATLETICA HERMADA</t>
  </si>
  <si>
    <t>BAROLLO</t>
  </si>
  <si>
    <t>IACOBELLI</t>
  </si>
  <si>
    <t>A.S. ATL. CISTERNA</t>
  </si>
  <si>
    <t>ZULLO</t>
  </si>
  <si>
    <t>FOGLIETTA</t>
  </si>
  <si>
    <t>ANTICO</t>
  </si>
  <si>
    <t>DE ROSA</t>
  </si>
  <si>
    <t>LUDOVISI</t>
  </si>
  <si>
    <t>ABSI</t>
  </si>
  <si>
    <t>SADIDDIN</t>
  </si>
  <si>
    <t>DI CASTRO</t>
  </si>
  <si>
    <t>TROBIANI</t>
  </si>
  <si>
    <t>GRAZIANO</t>
  </si>
  <si>
    <t>VASTOLA</t>
  </si>
  <si>
    <t>MONESCALCHI</t>
  </si>
  <si>
    <t>REALE</t>
  </si>
  <si>
    <t>OLIMPIC MARINA</t>
  </si>
  <si>
    <t>TRINGALI</t>
  </si>
  <si>
    <t>NEMESIO</t>
  </si>
  <si>
    <t>GENNARI</t>
  </si>
  <si>
    <t>TRANI</t>
  </si>
  <si>
    <t>BENEDETTO</t>
  </si>
  <si>
    <t>A.S.D. PODISTICA POMIGLIANO</t>
  </si>
  <si>
    <t>PELLIS</t>
  </si>
  <si>
    <t>EMILIANO</t>
  </si>
  <si>
    <t>VOLPE</t>
  </si>
  <si>
    <t>STOPPO</t>
  </si>
  <si>
    <t>RASO</t>
  </si>
  <si>
    <t>M_I60</t>
  </si>
  <si>
    <t>FICAROLA</t>
  </si>
  <si>
    <t>IENCO</t>
  </si>
  <si>
    <t>PALAMARA</t>
  </si>
  <si>
    <t>VISCA</t>
  </si>
  <si>
    <t>NANDO</t>
  </si>
  <si>
    <t>MOREA</t>
  </si>
  <si>
    <t>MILLEFIORINI</t>
  </si>
  <si>
    <t>UISP LATINA</t>
  </si>
  <si>
    <t>VELLUCCI</t>
  </si>
  <si>
    <t>D'ATINO</t>
  </si>
  <si>
    <t>BRILLI</t>
  </si>
  <si>
    <t>DI TROIA</t>
  </si>
  <si>
    <t>PRO</t>
  </si>
  <si>
    <t>ANDREOLI</t>
  </si>
  <si>
    <t>W_B25</t>
  </si>
  <si>
    <t>GIANSANTI</t>
  </si>
  <si>
    <t>VERRILLO</t>
  </si>
  <si>
    <t>DE MARCO</t>
  </si>
  <si>
    <t>M_L65</t>
  </si>
  <si>
    <t>DELL'AVERSANA</t>
  </si>
  <si>
    <t>MONTECHIARELLO</t>
  </si>
  <si>
    <t>ELISA</t>
  </si>
  <si>
    <t>Polisportiva Predator Cori</t>
  </si>
  <si>
    <t>CECCARINI</t>
  </si>
  <si>
    <t>MARCOTULLI</t>
  </si>
  <si>
    <t>MONTECUOLLO</t>
  </si>
  <si>
    <t>STEFANINO</t>
  </si>
  <si>
    <t>NICOTRA</t>
  </si>
  <si>
    <t>MANSUTTI</t>
  </si>
  <si>
    <t>LIVIO</t>
  </si>
  <si>
    <t>ASI ATLETICA LATINA 80</t>
  </si>
  <si>
    <t>PIZZITELLI</t>
  </si>
  <si>
    <t>COSTABILE</t>
  </si>
  <si>
    <t>FREDIANI</t>
  </si>
  <si>
    <t>BORDIN</t>
  </si>
  <si>
    <t>COPPA</t>
  </si>
  <si>
    <t>PELLEGATTI</t>
  </si>
  <si>
    <t>BALDASSARRE</t>
  </si>
  <si>
    <t>BALDACCHINO</t>
  </si>
  <si>
    <t>TOSTO</t>
  </si>
  <si>
    <t>ATLETICA SETINA</t>
  </si>
  <si>
    <t>CARONTI</t>
  </si>
  <si>
    <t>VERONESE</t>
  </si>
  <si>
    <t>FOLETTO</t>
  </si>
  <si>
    <t>IUORIO</t>
  </si>
  <si>
    <t>SILLANO</t>
  </si>
  <si>
    <t>CACIAGLI</t>
  </si>
  <si>
    <t>FLAGIELLO</t>
  </si>
  <si>
    <t>ALBIANI</t>
  </si>
  <si>
    <t>LUCIANI</t>
  </si>
  <si>
    <t>A.S. ATL. ROCCA DI PAPA</t>
  </si>
  <si>
    <t>MARZANO</t>
  </si>
  <si>
    <t>CARDARELLI</t>
  </si>
  <si>
    <t>TEBALDO</t>
  </si>
  <si>
    <t>TACCONE</t>
  </si>
  <si>
    <t>GIACOMO</t>
  </si>
  <si>
    <t>PELAGALLI</t>
  </si>
  <si>
    <t>AFFINITO</t>
  </si>
  <si>
    <t>BENTINI</t>
  </si>
  <si>
    <t>VAINA</t>
  </si>
  <si>
    <t>W_F45</t>
  </si>
  <si>
    <t>CECCHINI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</si>
</sst>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47" fontId="0" fillId="0" borderId="3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7" t="s">
        <v>73</v>
      </c>
      <c r="B1" s="47"/>
      <c r="C1" s="47"/>
      <c r="D1" s="47"/>
      <c r="E1" s="47"/>
      <c r="F1" s="47"/>
      <c r="G1" s="48"/>
      <c r="H1" s="48"/>
      <c r="I1" s="48"/>
    </row>
    <row r="2" spans="1:9" ht="24.75" customHeight="1" thickBot="1">
      <c r="A2" s="49" t="s">
        <v>74</v>
      </c>
      <c r="B2" s="50"/>
      <c r="C2" s="50"/>
      <c r="D2" s="50"/>
      <c r="E2" s="50"/>
      <c r="F2" s="50"/>
      <c r="G2" s="51"/>
      <c r="H2" s="6" t="s">
        <v>83</v>
      </c>
      <c r="I2" s="7">
        <v>10</v>
      </c>
    </row>
    <row r="3" spans="1:9" ht="37.5" customHeight="1" thickBot="1">
      <c r="A3" s="20" t="s">
        <v>84</v>
      </c>
      <c r="B3" s="13" t="s">
        <v>85</v>
      </c>
      <c r="C3" s="14" t="s">
        <v>86</v>
      </c>
      <c r="D3" s="14" t="s">
        <v>87</v>
      </c>
      <c r="E3" s="15" t="s">
        <v>88</v>
      </c>
      <c r="F3" s="16" t="s">
        <v>89</v>
      </c>
      <c r="G3" s="16" t="s">
        <v>90</v>
      </c>
      <c r="H3" s="16" t="s">
        <v>91</v>
      </c>
      <c r="I3" s="17" t="s">
        <v>92</v>
      </c>
    </row>
    <row r="4" spans="1:9" s="1" customFormat="1" ht="15" customHeight="1">
      <c r="A4" s="24">
        <v>1</v>
      </c>
      <c r="B4" s="25" t="s">
        <v>167</v>
      </c>
      <c r="C4" s="25" t="s">
        <v>128</v>
      </c>
      <c r="D4" s="26" t="s">
        <v>178</v>
      </c>
      <c r="E4" s="25" t="s">
        <v>179</v>
      </c>
      <c r="F4" s="34">
        <v>0.0240625</v>
      </c>
      <c r="G4" s="23" t="str">
        <f aca="true" t="shared" si="0" ref="G4:G67">TEXT(INT((HOUR(F4)*3600+MINUTE(F4)*60+SECOND(F4))/$I$2/60),"0")&amp;"."&amp;TEXT(MOD((HOUR(F4)*3600+MINUTE(F4)*60+SECOND(F4))/$I$2,60),"00")&amp;"/km"</f>
        <v>3.28/km</v>
      </c>
      <c r="H4" s="10">
        <f aca="true" t="shared" si="1" ref="H4:H31">F4-$F$4</f>
        <v>0</v>
      </c>
      <c r="I4" s="10">
        <f aca="true" t="shared" si="2" ref="I4:I35">F4-INDEX($F$4:$F$819,MATCH(D4,$D$4:$D$819,0))</f>
        <v>0</v>
      </c>
    </row>
    <row r="5" spans="1:9" s="1" customFormat="1" ht="15" customHeight="1">
      <c r="A5" s="21">
        <v>2</v>
      </c>
      <c r="B5" s="27" t="s">
        <v>180</v>
      </c>
      <c r="C5" s="27" t="s">
        <v>181</v>
      </c>
      <c r="D5" s="28" t="s">
        <v>182</v>
      </c>
      <c r="E5" s="27" t="s">
        <v>183</v>
      </c>
      <c r="F5" s="35">
        <v>0.024722222222222225</v>
      </c>
      <c r="G5" s="8" t="str">
        <f t="shared" si="0"/>
        <v>3.34/km</v>
      </c>
      <c r="H5" s="11">
        <f t="shared" si="1"/>
        <v>0.0006597222222222247</v>
      </c>
      <c r="I5" s="11">
        <f t="shared" si="2"/>
        <v>0</v>
      </c>
    </row>
    <row r="6" spans="1:9" s="1" customFormat="1" ht="15" customHeight="1">
      <c r="A6" s="21">
        <v>3</v>
      </c>
      <c r="B6" s="27" t="s">
        <v>184</v>
      </c>
      <c r="C6" s="27" t="s">
        <v>185</v>
      </c>
      <c r="D6" s="28" t="s">
        <v>178</v>
      </c>
      <c r="E6" s="27" t="s">
        <v>179</v>
      </c>
      <c r="F6" s="35">
        <v>0.0250462962962963</v>
      </c>
      <c r="G6" s="8" t="str">
        <f t="shared" si="0"/>
        <v>3.36/km</v>
      </c>
      <c r="H6" s="11">
        <f t="shared" si="1"/>
        <v>0.0009837962962962986</v>
      </c>
      <c r="I6" s="11">
        <f t="shared" si="2"/>
        <v>0.0009837962962962986</v>
      </c>
    </row>
    <row r="7" spans="1:9" s="1" customFormat="1" ht="15" customHeight="1">
      <c r="A7" s="21">
        <v>4</v>
      </c>
      <c r="B7" s="27" t="s">
        <v>186</v>
      </c>
      <c r="C7" s="27" t="s">
        <v>133</v>
      </c>
      <c r="D7" s="28" t="s">
        <v>187</v>
      </c>
      <c r="E7" s="27" t="s">
        <v>188</v>
      </c>
      <c r="F7" s="35">
        <v>0.025532407407407406</v>
      </c>
      <c r="G7" s="8" t="str">
        <f t="shared" si="0"/>
        <v>3.41/km</v>
      </c>
      <c r="H7" s="11">
        <f t="shared" si="1"/>
        <v>0.0014699074074074059</v>
      </c>
      <c r="I7" s="11">
        <f t="shared" si="2"/>
        <v>0</v>
      </c>
    </row>
    <row r="8" spans="1:9" s="1" customFormat="1" ht="15" customHeight="1">
      <c r="A8" s="21">
        <v>5</v>
      </c>
      <c r="B8" s="27" t="s">
        <v>189</v>
      </c>
      <c r="C8" s="27" t="s">
        <v>102</v>
      </c>
      <c r="D8" s="28" t="s">
        <v>187</v>
      </c>
      <c r="E8" s="27" t="s">
        <v>179</v>
      </c>
      <c r="F8" s="35">
        <v>0.02560185185185185</v>
      </c>
      <c r="G8" s="8" t="str">
        <f t="shared" si="0"/>
        <v>3.41/km</v>
      </c>
      <c r="H8" s="11">
        <f t="shared" si="1"/>
        <v>0.0015393518518518508</v>
      </c>
      <c r="I8" s="11">
        <f t="shared" si="2"/>
        <v>6.944444444444489E-05</v>
      </c>
    </row>
    <row r="9" spans="1:9" s="1" customFormat="1" ht="15" customHeight="1">
      <c r="A9" s="21">
        <v>6</v>
      </c>
      <c r="B9" s="27" t="s">
        <v>190</v>
      </c>
      <c r="C9" s="27" t="s">
        <v>94</v>
      </c>
      <c r="D9" s="28" t="s">
        <v>187</v>
      </c>
      <c r="E9" s="27" t="s">
        <v>191</v>
      </c>
      <c r="F9" s="35">
        <v>0.026064814814814815</v>
      </c>
      <c r="G9" s="8" t="str">
        <f t="shared" si="0"/>
        <v>3.45/km</v>
      </c>
      <c r="H9" s="11">
        <f t="shared" si="1"/>
        <v>0.0020023148148148144</v>
      </c>
      <c r="I9" s="11">
        <f t="shared" si="2"/>
        <v>0.0005324074074074085</v>
      </c>
    </row>
    <row r="10" spans="1:9" s="1" customFormat="1" ht="15" customHeight="1">
      <c r="A10" s="21">
        <v>7</v>
      </c>
      <c r="B10" s="27" t="s">
        <v>192</v>
      </c>
      <c r="C10" s="27" t="s">
        <v>170</v>
      </c>
      <c r="D10" s="28" t="s">
        <v>193</v>
      </c>
      <c r="E10" s="27" t="s">
        <v>179</v>
      </c>
      <c r="F10" s="35">
        <v>0.026099537037037036</v>
      </c>
      <c r="G10" s="8" t="str">
        <f t="shared" si="0"/>
        <v>3.46/km</v>
      </c>
      <c r="H10" s="11">
        <f t="shared" si="1"/>
        <v>0.002037037037037035</v>
      </c>
      <c r="I10" s="11">
        <f t="shared" si="2"/>
        <v>0</v>
      </c>
    </row>
    <row r="11" spans="1:9" s="1" customFormat="1" ht="15" customHeight="1">
      <c r="A11" s="21">
        <v>8</v>
      </c>
      <c r="B11" s="27" t="s">
        <v>194</v>
      </c>
      <c r="C11" s="27" t="s">
        <v>97</v>
      </c>
      <c r="D11" s="28" t="s">
        <v>182</v>
      </c>
      <c r="E11" s="27" t="s">
        <v>195</v>
      </c>
      <c r="F11" s="35">
        <v>0.026331018518518517</v>
      </c>
      <c r="G11" s="8" t="str">
        <f t="shared" si="0"/>
        <v>3.48/km</v>
      </c>
      <c r="H11" s="11">
        <f t="shared" si="1"/>
        <v>0.002268518518518517</v>
      </c>
      <c r="I11" s="11">
        <f t="shared" si="2"/>
        <v>0.0016087962962962922</v>
      </c>
    </row>
    <row r="12" spans="1:9" s="1" customFormat="1" ht="15" customHeight="1">
      <c r="A12" s="21">
        <v>9</v>
      </c>
      <c r="B12" s="27" t="s">
        <v>196</v>
      </c>
      <c r="C12" s="27" t="s">
        <v>94</v>
      </c>
      <c r="D12" s="28" t="s">
        <v>197</v>
      </c>
      <c r="E12" s="27" t="s">
        <v>198</v>
      </c>
      <c r="F12" s="35">
        <v>0.02677083333333333</v>
      </c>
      <c r="G12" s="8" t="str">
        <f t="shared" si="0"/>
        <v>3.51/km</v>
      </c>
      <c r="H12" s="11">
        <f t="shared" si="1"/>
        <v>0.00270833333333333</v>
      </c>
      <c r="I12" s="11">
        <f t="shared" si="2"/>
        <v>0</v>
      </c>
    </row>
    <row r="13" spans="1:9" s="1" customFormat="1" ht="15" customHeight="1">
      <c r="A13" s="21">
        <v>10</v>
      </c>
      <c r="B13" s="27" t="s">
        <v>199</v>
      </c>
      <c r="C13" s="27" t="s">
        <v>200</v>
      </c>
      <c r="D13" s="28" t="s">
        <v>201</v>
      </c>
      <c r="E13" s="27" t="s">
        <v>202</v>
      </c>
      <c r="F13" s="35">
        <v>0.026793981481481485</v>
      </c>
      <c r="G13" s="8" t="str">
        <f t="shared" si="0"/>
        <v>3.52/km</v>
      </c>
      <c r="H13" s="11">
        <f t="shared" si="1"/>
        <v>0.002731481481481484</v>
      </c>
      <c r="I13" s="11">
        <f t="shared" si="2"/>
        <v>0</v>
      </c>
    </row>
    <row r="14" spans="1:9" s="1" customFormat="1" ht="15" customHeight="1">
      <c r="A14" s="21">
        <v>11</v>
      </c>
      <c r="B14" s="27" t="s">
        <v>203</v>
      </c>
      <c r="C14" s="27" t="s">
        <v>101</v>
      </c>
      <c r="D14" s="28" t="s">
        <v>197</v>
      </c>
      <c r="E14" s="27" t="s">
        <v>198</v>
      </c>
      <c r="F14" s="35">
        <v>0.027037037037037037</v>
      </c>
      <c r="G14" s="8" t="str">
        <f t="shared" si="0"/>
        <v>3.54/km</v>
      </c>
      <c r="H14" s="11">
        <f t="shared" si="1"/>
        <v>0.002974537037037036</v>
      </c>
      <c r="I14" s="11">
        <f t="shared" si="2"/>
        <v>0.000266203703703706</v>
      </c>
    </row>
    <row r="15" spans="1:9" s="1" customFormat="1" ht="15" customHeight="1">
      <c r="A15" s="21">
        <v>12</v>
      </c>
      <c r="B15" s="27" t="s">
        <v>98</v>
      </c>
      <c r="C15" s="27" t="s">
        <v>96</v>
      </c>
      <c r="D15" s="28" t="s">
        <v>187</v>
      </c>
      <c r="E15" s="27" t="s">
        <v>195</v>
      </c>
      <c r="F15" s="35">
        <v>0.027256944444444445</v>
      </c>
      <c r="G15" s="8" t="str">
        <f t="shared" si="0"/>
        <v>3.56/km</v>
      </c>
      <c r="H15" s="11">
        <f t="shared" si="1"/>
        <v>0.003194444444444444</v>
      </c>
      <c r="I15" s="11">
        <f t="shared" si="2"/>
        <v>0.0017245370370370383</v>
      </c>
    </row>
    <row r="16" spans="1:9" s="1" customFormat="1" ht="15" customHeight="1">
      <c r="A16" s="21">
        <v>13</v>
      </c>
      <c r="B16" s="27" t="s">
        <v>204</v>
      </c>
      <c r="C16" s="27" t="s">
        <v>124</v>
      </c>
      <c r="D16" s="28" t="s">
        <v>197</v>
      </c>
      <c r="E16" s="27" t="s">
        <v>205</v>
      </c>
      <c r="F16" s="35">
        <v>0.027280092592592592</v>
      </c>
      <c r="G16" s="8" t="str">
        <f t="shared" si="0"/>
        <v>3.56/km</v>
      </c>
      <c r="H16" s="11">
        <f t="shared" si="1"/>
        <v>0.0032175925925925913</v>
      </c>
      <c r="I16" s="11">
        <f t="shared" si="2"/>
        <v>0.0005092592592592614</v>
      </c>
    </row>
    <row r="17" spans="1:9" s="1" customFormat="1" ht="15" customHeight="1">
      <c r="A17" s="21">
        <v>14</v>
      </c>
      <c r="B17" s="27" t="s">
        <v>206</v>
      </c>
      <c r="C17" s="27" t="s">
        <v>95</v>
      </c>
      <c r="D17" s="28" t="s">
        <v>178</v>
      </c>
      <c r="E17" s="27" t="s">
        <v>207</v>
      </c>
      <c r="F17" s="35">
        <v>0.027291666666666662</v>
      </c>
      <c r="G17" s="8" t="str">
        <f t="shared" si="0"/>
        <v>3.56/km</v>
      </c>
      <c r="H17" s="11">
        <f t="shared" si="1"/>
        <v>0.0032291666666666614</v>
      </c>
      <c r="I17" s="11">
        <f t="shared" si="2"/>
        <v>0.0032291666666666614</v>
      </c>
    </row>
    <row r="18" spans="1:9" s="1" customFormat="1" ht="15" customHeight="1">
      <c r="A18" s="21">
        <v>15</v>
      </c>
      <c r="B18" s="27" t="s">
        <v>208</v>
      </c>
      <c r="C18" s="27" t="s">
        <v>110</v>
      </c>
      <c r="D18" s="28" t="s">
        <v>197</v>
      </c>
      <c r="E18" s="27" t="s">
        <v>209</v>
      </c>
      <c r="F18" s="35">
        <v>0.027314814814814816</v>
      </c>
      <c r="G18" s="8" t="str">
        <f t="shared" si="0"/>
        <v>3.56/km</v>
      </c>
      <c r="H18" s="11">
        <f t="shared" si="1"/>
        <v>0.0032523148148148155</v>
      </c>
      <c r="I18" s="11">
        <f t="shared" si="2"/>
        <v>0.0005439814814814856</v>
      </c>
    </row>
    <row r="19" spans="1:9" s="1" customFormat="1" ht="15" customHeight="1">
      <c r="A19" s="21">
        <v>16</v>
      </c>
      <c r="B19" s="27" t="s">
        <v>210</v>
      </c>
      <c r="C19" s="27" t="s">
        <v>105</v>
      </c>
      <c r="D19" s="28" t="s">
        <v>197</v>
      </c>
      <c r="E19" s="27" t="s">
        <v>198</v>
      </c>
      <c r="F19" s="35">
        <v>0.027395833333333338</v>
      </c>
      <c r="G19" s="8" t="str">
        <f t="shared" si="0"/>
        <v>3.57/km</v>
      </c>
      <c r="H19" s="11">
        <f t="shared" si="1"/>
        <v>0.0033333333333333375</v>
      </c>
      <c r="I19" s="11">
        <f t="shared" si="2"/>
        <v>0.0006250000000000075</v>
      </c>
    </row>
    <row r="20" spans="1:9" s="1" customFormat="1" ht="15" customHeight="1">
      <c r="A20" s="21">
        <v>17</v>
      </c>
      <c r="B20" s="27" t="s">
        <v>164</v>
      </c>
      <c r="C20" s="27" t="s">
        <v>119</v>
      </c>
      <c r="D20" s="28" t="s">
        <v>201</v>
      </c>
      <c r="E20" s="27" t="s">
        <v>179</v>
      </c>
      <c r="F20" s="35">
        <v>0.027615740740740743</v>
      </c>
      <c r="G20" s="8" t="str">
        <f t="shared" si="0"/>
        <v>3.59/km</v>
      </c>
      <c r="H20" s="11">
        <f t="shared" si="1"/>
        <v>0.0035532407407407422</v>
      </c>
      <c r="I20" s="11">
        <f t="shared" si="2"/>
        <v>0.0008217592592592582</v>
      </c>
    </row>
    <row r="21" spans="1:9" s="1" customFormat="1" ht="15" customHeight="1">
      <c r="A21" s="21">
        <v>18</v>
      </c>
      <c r="B21" s="27" t="s">
        <v>134</v>
      </c>
      <c r="C21" s="27" t="s">
        <v>107</v>
      </c>
      <c r="D21" s="28" t="s">
        <v>178</v>
      </c>
      <c r="E21" s="27" t="s">
        <v>183</v>
      </c>
      <c r="F21" s="35">
        <v>0.027650462962962963</v>
      </c>
      <c r="G21" s="8" t="str">
        <f t="shared" si="0"/>
        <v>3.59/km</v>
      </c>
      <c r="H21" s="11">
        <f t="shared" si="1"/>
        <v>0.003587962962962963</v>
      </c>
      <c r="I21" s="11">
        <f t="shared" si="2"/>
        <v>0.003587962962962963</v>
      </c>
    </row>
    <row r="22" spans="1:9" s="1" customFormat="1" ht="15" customHeight="1">
      <c r="A22" s="21">
        <v>19</v>
      </c>
      <c r="B22" s="27" t="s">
        <v>211</v>
      </c>
      <c r="C22" s="27" t="s">
        <v>99</v>
      </c>
      <c r="D22" s="28" t="s">
        <v>193</v>
      </c>
      <c r="E22" s="27" t="s">
        <v>195</v>
      </c>
      <c r="F22" s="35">
        <v>0.027719907407407405</v>
      </c>
      <c r="G22" s="8" t="str">
        <f t="shared" si="0"/>
        <v>3.60/km</v>
      </c>
      <c r="H22" s="11">
        <f t="shared" si="1"/>
        <v>0.0036574074074074044</v>
      </c>
      <c r="I22" s="11">
        <f t="shared" si="2"/>
        <v>0.0016203703703703692</v>
      </c>
    </row>
    <row r="23" spans="1:9" s="1" customFormat="1" ht="15" customHeight="1">
      <c r="A23" s="21">
        <v>20</v>
      </c>
      <c r="B23" s="27" t="s">
        <v>212</v>
      </c>
      <c r="C23" s="27" t="s">
        <v>213</v>
      </c>
      <c r="D23" s="28" t="s">
        <v>178</v>
      </c>
      <c r="E23" s="27" t="s">
        <v>214</v>
      </c>
      <c r="F23" s="35">
        <v>0.027858796296296298</v>
      </c>
      <c r="G23" s="8" t="str">
        <f t="shared" si="0"/>
        <v>4.01/km</v>
      </c>
      <c r="H23" s="11">
        <f t="shared" si="1"/>
        <v>0.0037962962962962976</v>
      </c>
      <c r="I23" s="11">
        <f t="shared" si="2"/>
        <v>0.0037962962962962976</v>
      </c>
    </row>
    <row r="24" spans="1:9" s="1" customFormat="1" ht="15" customHeight="1">
      <c r="A24" s="21">
        <v>21</v>
      </c>
      <c r="B24" s="27" t="s">
        <v>215</v>
      </c>
      <c r="C24" s="27" t="s">
        <v>130</v>
      </c>
      <c r="D24" s="28" t="s">
        <v>197</v>
      </c>
      <c r="E24" s="27" t="s">
        <v>198</v>
      </c>
      <c r="F24" s="35">
        <v>0.027893518518518515</v>
      </c>
      <c r="G24" s="8" t="str">
        <f t="shared" si="0"/>
        <v>4.01/km</v>
      </c>
      <c r="H24" s="11">
        <f t="shared" si="1"/>
        <v>0.003831018518518515</v>
      </c>
      <c r="I24" s="11">
        <f t="shared" si="2"/>
        <v>0.001122685185185185</v>
      </c>
    </row>
    <row r="25" spans="1:9" s="1" customFormat="1" ht="15" customHeight="1">
      <c r="A25" s="21">
        <v>22</v>
      </c>
      <c r="B25" s="27" t="s">
        <v>216</v>
      </c>
      <c r="C25" s="27" t="s">
        <v>121</v>
      </c>
      <c r="D25" s="28" t="s">
        <v>178</v>
      </c>
      <c r="E25" s="27" t="s">
        <v>202</v>
      </c>
      <c r="F25" s="35">
        <v>0.02791666666666667</v>
      </c>
      <c r="G25" s="8" t="str">
        <f t="shared" si="0"/>
        <v>4.01/km</v>
      </c>
      <c r="H25" s="11">
        <f t="shared" si="1"/>
        <v>0.003854166666666669</v>
      </c>
      <c r="I25" s="11">
        <f t="shared" si="2"/>
        <v>0.003854166666666669</v>
      </c>
    </row>
    <row r="26" spans="1:9" s="1" customFormat="1" ht="15" customHeight="1">
      <c r="A26" s="21">
        <v>23</v>
      </c>
      <c r="B26" s="27" t="s">
        <v>217</v>
      </c>
      <c r="C26" s="27" t="s">
        <v>108</v>
      </c>
      <c r="D26" s="28" t="s">
        <v>197</v>
      </c>
      <c r="E26" s="27" t="s">
        <v>218</v>
      </c>
      <c r="F26" s="35">
        <v>0.027928240740740743</v>
      </c>
      <c r="G26" s="8" t="str">
        <f t="shared" si="0"/>
        <v>4.01/km</v>
      </c>
      <c r="H26" s="11">
        <f t="shared" si="1"/>
        <v>0.0038657407407407425</v>
      </c>
      <c r="I26" s="11">
        <f t="shared" si="2"/>
        <v>0.0011574074074074125</v>
      </c>
    </row>
    <row r="27" spans="1:9" s="2" customFormat="1" ht="15" customHeight="1">
      <c r="A27" s="21">
        <v>24</v>
      </c>
      <c r="B27" s="27" t="s">
        <v>219</v>
      </c>
      <c r="C27" s="27" t="s">
        <v>79</v>
      </c>
      <c r="D27" s="28" t="s">
        <v>220</v>
      </c>
      <c r="E27" s="27" t="s">
        <v>221</v>
      </c>
      <c r="F27" s="35">
        <v>0.027997685185185184</v>
      </c>
      <c r="G27" s="8" t="str">
        <f t="shared" si="0"/>
        <v>4.02/km</v>
      </c>
      <c r="H27" s="11">
        <f t="shared" si="1"/>
        <v>0.003935185185185184</v>
      </c>
      <c r="I27" s="11">
        <f t="shared" si="2"/>
        <v>0</v>
      </c>
    </row>
    <row r="28" spans="1:9" s="1" customFormat="1" ht="15" customHeight="1">
      <c r="A28" s="21">
        <v>25</v>
      </c>
      <c r="B28" s="27" t="s">
        <v>140</v>
      </c>
      <c r="C28" s="27" t="s">
        <v>127</v>
      </c>
      <c r="D28" s="28" t="s">
        <v>222</v>
      </c>
      <c r="E28" s="27" t="s">
        <v>223</v>
      </c>
      <c r="F28" s="35">
        <v>0.02800925925925926</v>
      </c>
      <c r="G28" s="8" t="str">
        <f t="shared" si="0"/>
        <v>4.02/km</v>
      </c>
      <c r="H28" s="11">
        <f t="shared" si="1"/>
        <v>0.003946759259259261</v>
      </c>
      <c r="I28" s="11">
        <f t="shared" si="2"/>
        <v>0</v>
      </c>
    </row>
    <row r="29" spans="1:9" s="1" customFormat="1" ht="15" customHeight="1">
      <c r="A29" s="21">
        <v>26</v>
      </c>
      <c r="B29" s="27" t="s">
        <v>162</v>
      </c>
      <c r="C29" s="27" t="s">
        <v>122</v>
      </c>
      <c r="D29" s="28" t="s">
        <v>187</v>
      </c>
      <c r="E29" s="27" t="s">
        <v>202</v>
      </c>
      <c r="F29" s="35">
        <v>0.028148148148148148</v>
      </c>
      <c r="G29" s="8" t="str">
        <f t="shared" si="0"/>
        <v>4.03/km</v>
      </c>
      <c r="H29" s="11">
        <f t="shared" si="1"/>
        <v>0.004085648148148147</v>
      </c>
      <c r="I29" s="11">
        <f t="shared" si="2"/>
        <v>0.0026157407407407414</v>
      </c>
    </row>
    <row r="30" spans="1:9" s="1" customFormat="1" ht="15" customHeight="1">
      <c r="A30" s="21">
        <v>27</v>
      </c>
      <c r="B30" s="27" t="s">
        <v>224</v>
      </c>
      <c r="C30" s="27" t="s">
        <v>225</v>
      </c>
      <c r="D30" s="28" t="s">
        <v>182</v>
      </c>
      <c r="E30" s="27" t="s">
        <v>226</v>
      </c>
      <c r="F30" s="35">
        <v>0.02829861111111111</v>
      </c>
      <c r="G30" s="8" t="str">
        <f t="shared" si="0"/>
        <v>4.05/km</v>
      </c>
      <c r="H30" s="11">
        <f t="shared" si="1"/>
        <v>0.004236111111111111</v>
      </c>
      <c r="I30" s="11">
        <f t="shared" si="2"/>
        <v>0.003576388888888886</v>
      </c>
    </row>
    <row r="31" spans="1:9" s="1" customFormat="1" ht="15" customHeight="1">
      <c r="A31" s="21">
        <v>28</v>
      </c>
      <c r="B31" s="27" t="s">
        <v>227</v>
      </c>
      <c r="C31" s="27" t="s">
        <v>228</v>
      </c>
      <c r="D31" s="28" t="s">
        <v>187</v>
      </c>
      <c r="E31" s="27" t="s">
        <v>202</v>
      </c>
      <c r="F31" s="35">
        <v>0.028402777777777777</v>
      </c>
      <c r="G31" s="8" t="str">
        <f t="shared" si="0"/>
        <v>4.05/km</v>
      </c>
      <c r="H31" s="11">
        <f t="shared" si="1"/>
        <v>0.004340277777777776</v>
      </c>
      <c r="I31" s="11">
        <f t="shared" si="2"/>
        <v>0.0028703703703703703</v>
      </c>
    </row>
    <row r="32" spans="1:9" s="1" customFormat="1" ht="15" customHeight="1">
      <c r="A32" s="21">
        <v>29</v>
      </c>
      <c r="B32" s="27" t="s">
        <v>229</v>
      </c>
      <c r="C32" s="27" t="s">
        <v>230</v>
      </c>
      <c r="D32" s="28" t="s">
        <v>187</v>
      </c>
      <c r="E32" s="27" t="s">
        <v>202</v>
      </c>
      <c r="F32" s="35">
        <v>0.028449074074074075</v>
      </c>
      <c r="G32" s="8" t="str">
        <f t="shared" si="0"/>
        <v>4.06/km</v>
      </c>
      <c r="H32" s="11">
        <f aca="true" t="shared" si="3" ref="H32:H95">F32-$F$4</f>
        <v>0.004386574074074074</v>
      </c>
      <c r="I32" s="11">
        <f t="shared" si="2"/>
        <v>0.002916666666666668</v>
      </c>
    </row>
    <row r="33" spans="1:9" s="1" customFormat="1" ht="15" customHeight="1">
      <c r="A33" s="21">
        <v>30</v>
      </c>
      <c r="B33" s="27" t="s">
        <v>231</v>
      </c>
      <c r="C33" s="27" t="s">
        <v>111</v>
      </c>
      <c r="D33" s="28" t="s">
        <v>197</v>
      </c>
      <c r="E33" s="27" t="s">
        <v>179</v>
      </c>
      <c r="F33" s="35">
        <v>0.028587962962962964</v>
      </c>
      <c r="G33" s="8" t="str">
        <f t="shared" si="0"/>
        <v>4.07/km</v>
      </c>
      <c r="H33" s="11">
        <f t="shared" si="3"/>
        <v>0.004525462962962964</v>
      </c>
      <c r="I33" s="11">
        <f t="shared" si="2"/>
        <v>0.0018171296296296338</v>
      </c>
    </row>
    <row r="34" spans="1:9" s="1" customFormat="1" ht="15" customHeight="1">
      <c r="A34" s="21">
        <v>31</v>
      </c>
      <c r="B34" s="27" t="s">
        <v>232</v>
      </c>
      <c r="C34" s="27" t="s">
        <v>78</v>
      </c>
      <c r="D34" s="28" t="s">
        <v>233</v>
      </c>
      <c r="E34" s="27" t="s">
        <v>226</v>
      </c>
      <c r="F34" s="35">
        <v>0.028599537037037034</v>
      </c>
      <c r="G34" s="8" t="str">
        <f t="shared" si="0"/>
        <v>4.07/km</v>
      </c>
      <c r="H34" s="11">
        <f t="shared" si="3"/>
        <v>0.004537037037037034</v>
      </c>
      <c r="I34" s="11">
        <f t="shared" si="2"/>
        <v>0</v>
      </c>
    </row>
    <row r="35" spans="1:9" s="1" customFormat="1" ht="15" customHeight="1">
      <c r="A35" s="21">
        <v>32</v>
      </c>
      <c r="B35" s="27" t="s">
        <v>234</v>
      </c>
      <c r="C35" s="27" t="s">
        <v>235</v>
      </c>
      <c r="D35" s="28" t="s">
        <v>187</v>
      </c>
      <c r="E35" s="27" t="s">
        <v>236</v>
      </c>
      <c r="F35" s="35">
        <v>0.028634259259259262</v>
      </c>
      <c r="G35" s="8" t="str">
        <f t="shared" si="0"/>
        <v>4.07/km</v>
      </c>
      <c r="H35" s="11">
        <f t="shared" si="3"/>
        <v>0.0045717592592592615</v>
      </c>
      <c r="I35" s="11">
        <f t="shared" si="2"/>
        <v>0.0031018518518518556</v>
      </c>
    </row>
    <row r="36" spans="1:9" s="1" customFormat="1" ht="15" customHeight="1">
      <c r="A36" s="21">
        <v>33</v>
      </c>
      <c r="B36" s="27" t="s">
        <v>237</v>
      </c>
      <c r="C36" s="27" t="s">
        <v>97</v>
      </c>
      <c r="D36" s="28" t="s">
        <v>187</v>
      </c>
      <c r="E36" s="27" t="s">
        <v>218</v>
      </c>
      <c r="F36" s="35">
        <v>0.028773148148148145</v>
      </c>
      <c r="G36" s="8" t="str">
        <f t="shared" si="0"/>
        <v>4.09/km</v>
      </c>
      <c r="H36" s="11">
        <f t="shared" si="3"/>
        <v>0.004710648148148144</v>
      </c>
      <c r="I36" s="11">
        <f aca="true" t="shared" si="4" ref="I36:I67">F36-INDEX($F$4:$F$819,MATCH(D36,$D$4:$D$819,0))</f>
        <v>0.0032407407407407385</v>
      </c>
    </row>
    <row r="37" spans="1:9" s="1" customFormat="1" ht="15" customHeight="1">
      <c r="A37" s="21">
        <v>34</v>
      </c>
      <c r="B37" s="27" t="s">
        <v>238</v>
      </c>
      <c r="C37" s="27" t="s">
        <v>121</v>
      </c>
      <c r="D37" s="28" t="s">
        <v>182</v>
      </c>
      <c r="E37" s="27" t="s">
        <v>218</v>
      </c>
      <c r="F37" s="35">
        <v>0.028877314814814817</v>
      </c>
      <c r="G37" s="8" t="str">
        <f t="shared" si="0"/>
        <v>4.10/km</v>
      </c>
      <c r="H37" s="11">
        <f t="shared" si="3"/>
        <v>0.004814814814814817</v>
      </c>
      <c r="I37" s="11">
        <f t="shared" si="4"/>
        <v>0.004155092592592592</v>
      </c>
    </row>
    <row r="38" spans="1:9" s="1" customFormat="1" ht="15" customHeight="1">
      <c r="A38" s="21">
        <v>35</v>
      </c>
      <c r="B38" s="27" t="s">
        <v>239</v>
      </c>
      <c r="C38" s="27" t="s">
        <v>104</v>
      </c>
      <c r="D38" s="28" t="s">
        <v>187</v>
      </c>
      <c r="E38" s="27" t="s">
        <v>202</v>
      </c>
      <c r="F38" s="35">
        <v>0.028912037037037038</v>
      </c>
      <c r="G38" s="8" t="str">
        <f t="shared" si="0"/>
        <v>4.10/km</v>
      </c>
      <c r="H38" s="11">
        <f t="shared" si="3"/>
        <v>0.004849537037037038</v>
      </c>
      <c r="I38" s="11">
        <f t="shared" si="4"/>
        <v>0.0033796296296296317</v>
      </c>
    </row>
    <row r="39" spans="1:9" s="1" customFormat="1" ht="15" customHeight="1">
      <c r="A39" s="21">
        <v>36</v>
      </c>
      <c r="B39" s="27" t="s">
        <v>240</v>
      </c>
      <c r="C39" s="27" t="s">
        <v>108</v>
      </c>
      <c r="D39" s="28" t="s">
        <v>197</v>
      </c>
      <c r="E39" s="27" t="s">
        <v>202</v>
      </c>
      <c r="F39" s="35">
        <v>0.028969907407407406</v>
      </c>
      <c r="G39" s="8" t="str">
        <f t="shared" si="0"/>
        <v>4.10/km</v>
      </c>
      <c r="H39" s="11">
        <f t="shared" si="3"/>
        <v>0.0049074074074074055</v>
      </c>
      <c r="I39" s="11">
        <f t="shared" si="4"/>
        <v>0.0021990740740740755</v>
      </c>
    </row>
    <row r="40" spans="1:9" s="1" customFormat="1" ht="15" customHeight="1">
      <c r="A40" s="21">
        <v>37</v>
      </c>
      <c r="B40" s="27" t="s">
        <v>241</v>
      </c>
      <c r="C40" s="27" t="s">
        <v>242</v>
      </c>
      <c r="D40" s="28" t="s">
        <v>187</v>
      </c>
      <c r="E40" s="27" t="s">
        <v>202</v>
      </c>
      <c r="F40" s="35">
        <v>0.029108796296296296</v>
      </c>
      <c r="G40" s="8" t="str">
        <f t="shared" si="0"/>
        <v>4.12/km</v>
      </c>
      <c r="H40" s="11">
        <f t="shared" si="3"/>
        <v>0.005046296296296295</v>
      </c>
      <c r="I40" s="11">
        <f t="shared" si="4"/>
        <v>0.0035763888888888894</v>
      </c>
    </row>
    <row r="41" spans="1:9" s="1" customFormat="1" ht="15" customHeight="1">
      <c r="A41" s="21">
        <v>38</v>
      </c>
      <c r="B41" s="27" t="s">
        <v>243</v>
      </c>
      <c r="C41" s="27" t="s">
        <v>130</v>
      </c>
      <c r="D41" s="28" t="s">
        <v>222</v>
      </c>
      <c r="E41" s="27" t="s">
        <v>202</v>
      </c>
      <c r="F41" s="35">
        <v>0.029201388888888888</v>
      </c>
      <c r="G41" s="8" t="str">
        <f t="shared" si="0"/>
        <v>4.12/km</v>
      </c>
      <c r="H41" s="11">
        <f t="shared" si="3"/>
        <v>0.005138888888888887</v>
      </c>
      <c r="I41" s="11">
        <f t="shared" si="4"/>
        <v>0.0011921296296296263</v>
      </c>
    </row>
    <row r="42" spans="1:9" s="1" customFormat="1" ht="15" customHeight="1">
      <c r="A42" s="21">
        <v>39</v>
      </c>
      <c r="B42" s="27" t="s">
        <v>244</v>
      </c>
      <c r="C42" s="27" t="s">
        <v>123</v>
      </c>
      <c r="D42" s="28" t="s">
        <v>178</v>
      </c>
      <c r="E42" s="27" t="s">
        <v>198</v>
      </c>
      <c r="F42" s="35">
        <v>0.02925925925925926</v>
      </c>
      <c r="G42" s="8" t="str">
        <f t="shared" si="0"/>
        <v>4.13/km</v>
      </c>
      <c r="H42" s="11">
        <f t="shared" si="3"/>
        <v>0.005196759259259259</v>
      </c>
      <c r="I42" s="11">
        <f t="shared" si="4"/>
        <v>0.005196759259259259</v>
      </c>
    </row>
    <row r="43" spans="1:9" s="1" customFormat="1" ht="15" customHeight="1">
      <c r="A43" s="21">
        <v>40</v>
      </c>
      <c r="B43" s="27" t="s">
        <v>245</v>
      </c>
      <c r="C43" s="27" t="s">
        <v>102</v>
      </c>
      <c r="D43" s="28" t="s">
        <v>178</v>
      </c>
      <c r="E43" s="27" t="s">
        <v>236</v>
      </c>
      <c r="F43" s="35">
        <v>0.029282407407407406</v>
      </c>
      <c r="G43" s="8" t="str">
        <f t="shared" si="0"/>
        <v>4.13/km</v>
      </c>
      <c r="H43" s="11">
        <f t="shared" si="3"/>
        <v>0.005219907407407406</v>
      </c>
      <c r="I43" s="11">
        <f t="shared" si="4"/>
        <v>0.005219907407407406</v>
      </c>
    </row>
    <row r="44" spans="1:9" s="1" customFormat="1" ht="15" customHeight="1">
      <c r="A44" s="21">
        <v>41</v>
      </c>
      <c r="B44" s="27" t="s">
        <v>246</v>
      </c>
      <c r="C44" s="27" t="s">
        <v>95</v>
      </c>
      <c r="D44" s="28" t="s">
        <v>187</v>
      </c>
      <c r="E44" s="27" t="s">
        <v>247</v>
      </c>
      <c r="F44" s="35">
        <v>0.029305555555555557</v>
      </c>
      <c r="G44" s="8" t="str">
        <f t="shared" si="0"/>
        <v>4.13/km</v>
      </c>
      <c r="H44" s="11">
        <f t="shared" si="3"/>
        <v>0.005243055555555556</v>
      </c>
      <c r="I44" s="11">
        <f t="shared" si="4"/>
        <v>0.0037731481481481505</v>
      </c>
    </row>
    <row r="45" spans="1:9" s="1" customFormat="1" ht="15" customHeight="1">
      <c r="A45" s="21">
        <v>42</v>
      </c>
      <c r="B45" s="27" t="s">
        <v>248</v>
      </c>
      <c r="C45" s="27" t="s">
        <v>99</v>
      </c>
      <c r="D45" s="28" t="s">
        <v>187</v>
      </c>
      <c r="E45" s="27" t="s">
        <v>191</v>
      </c>
      <c r="F45" s="35">
        <v>0.02935185185185185</v>
      </c>
      <c r="G45" s="8" t="str">
        <f t="shared" si="0"/>
        <v>4.14/km</v>
      </c>
      <c r="H45" s="11">
        <f t="shared" si="3"/>
        <v>0.005289351851851851</v>
      </c>
      <c r="I45" s="11">
        <f t="shared" si="4"/>
        <v>0.0038194444444444448</v>
      </c>
    </row>
    <row r="46" spans="1:9" s="1" customFormat="1" ht="15" customHeight="1">
      <c r="A46" s="21">
        <v>43</v>
      </c>
      <c r="B46" s="27" t="s">
        <v>249</v>
      </c>
      <c r="C46" s="27" t="s">
        <v>94</v>
      </c>
      <c r="D46" s="28" t="s">
        <v>193</v>
      </c>
      <c r="E46" s="27" t="s">
        <v>250</v>
      </c>
      <c r="F46" s="35">
        <v>0.02936342592592592</v>
      </c>
      <c r="G46" s="8" t="str">
        <f t="shared" si="0"/>
        <v>4.14/km</v>
      </c>
      <c r="H46" s="11">
        <f t="shared" si="3"/>
        <v>0.005300925925925921</v>
      </c>
      <c r="I46" s="11">
        <f t="shared" si="4"/>
        <v>0.0032638888888888856</v>
      </c>
    </row>
    <row r="47" spans="1:9" s="1" customFormat="1" ht="15" customHeight="1">
      <c r="A47" s="21">
        <v>44</v>
      </c>
      <c r="B47" s="27" t="s">
        <v>251</v>
      </c>
      <c r="C47" s="27" t="s">
        <v>169</v>
      </c>
      <c r="D47" s="28" t="s">
        <v>233</v>
      </c>
      <c r="E47" s="27" t="s">
        <v>221</v>
      </c>
      <c r="F47" s="35">
        <v>0.02943287037037037</v>
      </c>
      <c r="G47" s="8" t="str">
        <f t="shared" si="0"/>
        <v>4.14/km</v>
      </c>
      <c r="H47" s="11">
        <f t="shared" si="3"/>
        <v>0.005370370370370369</v>
      </c>
      <c r="I47" s="11">
        <f t="shared" si="4"/>
        <v>0.0008333333333333352</v>
      </c>
    </row>
    <row r="48" spans="1:9" s="1" customFormat="1" ht="15" customHeight="1">
      <c r="A48" s="21">
        <v>45</v>
      </c>
      <c r="B48" s="27" t="s">
        <v>252</v>
      </c>
      <c r="C48" s="27" t="s">
        <v>154</v>
      </c>
      <c r="D48" s="28" t="s">
        <v>193</v>
      </c>
      <c r="E48" s="27" t="s">
        <v>195</v>
      </c>
      <c r="F48" s="35">
        <v>0.029444444444444443</v>
      </c>
      <c r="G48" s="8" t="str">
        <f t="shared" si="0"/>
        <v>4.14/km</v>
      </c>
      <c r="H48" s="11">
        <f t="shared" si="3"/>
        <v>0.005381944444444443</v>
      </c>
      <c r="I48" s="11">
        <f t="shared" si="4"/>
        <v>0.0033449074074074076</v>
      </c>
    </row>
    <row r="49" spans="1:9" s="1" customFormat="1" ht="15" customHeight="1">
      <c r="A49" s="21">
        <v>46</v>
      </c>
      <c r="B49" s="27" t="s">
        <v>253</v>
      </c>
      <c r="C49" s="27" t="s">
        <v>152</v>
      </c>
      <c r="D49" s="28" t="s">
        <v>182</v>
      </c>
      <c r="E49" s="27" t="s">
        <v>179</v>
      </c>
      <c r="F49" s="35">
        <v>0.029444444444444443</v>
      </c>
      <c r="G49" s="8" t="str">
        <f t="shared" si="0"/>
        <v>4.14/km</v>
      </c>
      <c r="H49" s="11">
        <f t="shared" si="3"/>
        <v>0.005381944444444443</v>
      </c>
      <c r="I49" s="11">
        <f t="shared" si="4"/>
        <v>0.004722222222222218</v>
      </c>
    </row>
    <row r="50" spans="1:9" s="1" customFormat="1" ht="15" customHeight="1">
      <c r="A50" s="21">
        <v>47</v>
      </c>
      <c r="B50" s="27" t="s">
        <v>254</v>
      </c>
      <c r="C50" s="27" t="s">
        <v>107</v>
      </c>
      <c r="D50" s="28" t="s">
        <v>178</v>
      </c>
      <c r="E50" s="27" t="s">
        <v>202</v>
      </c>
      <c r="F50" s="35">
        <v>0.02946759259259259</v>
      </c>
      <c r="G50" s="8" t="str">
        <f t="shared" si="0"/>
        <v>4.15/km</v>
      </c>
      <c r="H50" s="11">
        <f t="shared" si="3"/>
        <v>0.00540509259259259</v>
      </c>
      <c r="I50" s="11">
        <f t="shared" si="4"/>
        <v>0.00540509259259259</v>
      </c>
    </row>
    <row r="51" spans="1:9" s="1" customFormat="1" ht="15" customHeight="1">
      <c r="A51" s="21">
        <v>48</v>
      </c>
      <c r="B51" s="27" t="s">
        <v>255</v>
      </c>
      <c r="C51" s="27" t="s">
        <v>112</v>
      </c>
      <c r="D51" s="28" t="s">
        <v>201</v>
      </c>
      <c r="E51" s="27" t="s">
        <v>202</v>
      </c>
      <c r="F51" s="35">
        <v>0.029768518518518517</v>
      </c>
      <c r="G51" s="8" t="str">
        <f t="shared" si="0"/>
        <v>4.17/km</v>
      </c>
      <c r="H51" s="11">
        <f t="shared" si="3"/>
        <v>0.0057060185185185165</v>
      </c>
      <c r="I51" s="11">
        <f t="shared" si="4"/>
        <v>0.0029745370370370325</v>
      </c>
    </row>
    <row r="52" spans="1:9" s="1" customFormat="1" ht="15" customHeight="1">
      <c r="A52" s="21">
        <v>49</v>
      </c>
      <c r="B52" s="27" t="s">
        <v>256</v>
      </c>
      <c r="C52" s="27" t="s">
        <v>257</v>
      </c>
      <c r="D52" s="28" t="s">
        <v>187</v>
      </c>
      <c r="E52" s="27" t="s">
        <v>202</v>
      </c>
      <c r="F52" s="35">
        <v>0.029780092592592594</v>
      </c>
      <c r="G52" s="8" t="str">
        <f t="shared" si="0"/>
        <v>4.17/km</v>
      </c>
      <c r="H52" s="11">
        <f t="shared" si="3"/>
        <v>0.0057175925925925936</v>
      </c>
      <c r="I52" s="11">
        <f t="shared" si="4"/>
        <v>0.004247685185185188</v>
      </c>
    </row>
    <row r="53" spans="1:9" s="3" customFormat="1" ht="15" customHeight="1">
      <c r="A53" s="21">
        <v>50</v>
      </c>
      <c r="B53" s="27" t="s">
        <v>258</v>
      </c>
      <c r="C53" s="27" t="s">
        <v>99</v>
      </c>
      <c r="D53" s="28" t="s">
        <v>193</v>
      </c>
      <c r="E53" s="27" t="s">
        <v>198</v>
      </c>
      <c r="F53" s="35">
        <v>0.029791666666666664</v>
      </c>
      <c r="G53" s="8" t="str">
        <f t="shared" si="0"/>
        <v>4.17/km</v>
      </c>
      <c r="H53" s="11">
        <f t="shared" si="3"/>
        <v>0.005729166666666664</v>
      </c>
      <c r="I53" s="11">
        <f t="shared" si="4"/>
        <v>0.0036921296296296285</v>
      </c>
    </row>
    <row r="54" spans="1:9" s="1" customFormat="1" ht="15" customHeight="1">
      <c r="A54" s="21">
        <v>51</v>
      </c>
      <c r="B54" s="27" t="s">
        <v>259</v>
      </c>
      <c r="C54" s="27" t="s">
        <v>260</v>
      </c>
      <c r="D54" s="28" t="s">
        <v>222</v>
      </c>
      <c r="E54" s="27" t="s">
        <v>202</v>
      </c>
      <c r="F54" s="35">
        <v>0.029837962962962965</v>
      </c>
      <c r="G54" s="8" t="str">
        <f t="shared" si="0"/>
        <v>4.18/km</v>
      </c>
      <c r="H54" s="11">
        <f t="shared" si="3"/>
        <v>0.005775462962962965</v>
      </c>
      <c r="I54" s="11">
        <f t="shared" si="4"/>
        <v>0.001828703703703704</v>
      </c>
    </row>
    <row r="55" spans="1:9" s="1" customFormat="1" ht="15" customHeight="1">
      <c r="A55" s="21">
        <v>52</v>
      </c>
      <c r="B55" s="27" t="s">
        <v>261</v>
      </c>
      <c r="C55" s="27" t="s">
        <v>120</v>
      </c>
      <c r="D55" s="28" t="s">
        <v>178</v>
      </c>
      <c r="E55" s="27" t="s">
        <v>157</v>
      </c>
      <c r="F55" s="35">
        <v>0.029953703703703705</v>
      </c>
      <c r="G55" s="8" t="str">
        <f t="shared" si="0"/>
        <v>4.19/km</v>
      </c>
      <c r="H55" s="11">
        <f t="shared" si="3"/>
        <v>0.005891203703703704</v>
      </c>
      <c r="I55" s="11">
        <f t="shared" si="4"/>
        <v>0.005891203703703704</v>
      </c>
    </row>
    <row r="56" spans="1:9" s="1" customFormat="1" ht="15" customHeight="1">
      <c r="A56" s="21">
        <v>53</v>
      </c>
      <c r="B56" s="27" t="s">
        <v>262</v>
      </c>
      <c r="C56" s="27" t="s">
        <v>114</v>
      </c>
      <c r="D56" s="28" t="s">
        <v>182</v>
      </c>
      <c r="E56" s="27" t="s">
        <v>218</v>
      </c>
      <c r="F56" s="35">
        <v>0.03</v>
      </c>
      <c r="G56" s="8" t="str">
        <f t="shared" si="0"/>
        <v>4.19/km</v>
      </c>
      <c r="H56" s="11">
        <f t="shared" si="3"/>
        <v>0.005937499999999998</v>
      </c>
      <c r="I56" s="11">
        <f t="shared" si="4"/>
        <v>0.005277777777777774</v>
      </c>
    </row>
    <row r="57" spans="1:9" s="1" customFormat="1" ht="15" customHeight="1">
      <c r="A57" s="21">
        <v>54</v>
      </c>
      <c r="B57" s="27" t="s">
        <v>263</v>
      </c>
      <c r="C57" s="27" t="s">
        <v>113</v>
      </c>
      <c r="D57" s="28" t="s">
        <v>197</v>
      </c>
      <c r="E57" s="27" t="s">
        <v>264</v>
      </c>
      <c r="F57" s="35">
        <v>0.03</v>
      </c>
      <c r="G57" s="8" t="str">
        <f t="shared" si="0"/>
        <v>4.19/km</v>
      </c>
      <c r="H57" s="11">
        <f t="shared" si="3"/>
        <v>0.005937499999999998</v>
      </c>
      <c r="I57" s="11">
        <f t="shared" si="4"/>
        <v>0.0032291666666666684</v>
      </c>
    </row>
    <row r="58" spans="1:9" s="1" customFormat="1" ht="15" customHeight="1">
      <c r="A58" s="21">
        <v>55</v>
      </c>
      <c r="B58" s="27" t="s">
        <v>265</v>
      </c>
      <c r="C58" s="27" t="s">
        <v>119</v>
      </c>
      <c r="D58" s="28" t="s">
        <v>178</v>
      </c>
      <c r="E58" s="27" t="s">
        <v>218</v>
      </c>
      <c r="F58" s="35">
        <v>0.03002314814814815</v>
      </c>
      <c r="G58" s="8" t="str">
        <f t="shared" si="0"/>
        <v>4.19/km</v>
      </c>
      <c r="H58" s="11">
        <f t="shared" si="3"/>
        <v>0.005960648148148149</v>
      </c>
      <c r="I58" s="11">
        <f t="shared" si="4"/>
        <v>0.005960648148148149</v>
      </c>
    </row>
    <row r="59" spans="1:9" s="1" customFormat="1" ht="15" customHeight="1">
      <c r="A59" s="21">
        <v>56</v>
      </c>
      <c r="B59" s="27" t="s">
        <v>161</v>
      </c>
      <c r="C59" s="27" t="s">
        <v>266</v>
      </c>
      <c r="D59" s="28" t="s">
        <v>178</v>
      </c>
      <c r="E59" s="27" t="s">
        <v>179</v>
      </c>
      <c r="F59" s="35">
        <v>0.030104166666666668</v>
      </c>
      <c r="G59" s="8" t="str">
        <f t="shared" si="0"/>
        <v>4.20/km</v>
      </c>
      <c r="H59" s="11">
        <f t="shared" si="3"/>
        <v>0.006041666666666667</v>
      </c>
      <c r="I59" s="11">
        <f t="shared" si="4"/>
        <v>0.006041666666666667</v>
      </c>
    </row>
    <row r="60" spans="1:9" s="1" customFormat="1" ht="15" customHeight="1">
      <c r="A60" s="21">
        <v>57</v>
      </c>
      <c r="B60" s="27" t="s">
        <v>267</v>
      </c>
      <c r="C60" s="27" t="s">
        <v>110</v>
      </c>
      <c r="D60" s="28" t="s">
        <v>187</v>
      </c>
      <c r="E60" s="27" t="s">
        <v>202</v>
      </c>
      <c r="F60" s="35">
        <v>0.030185185185185186</v>
      </c>
      <c r="G60" s="8" t="str">
        <f t="shared" si="0"/>
        <v>4.21/km</v>
      </c>
      <c r="H60" s="11">
        <f t="shared" si="3"/>
        <v>0.006122685185185186</v>
      </c>
      <c r="I60" s="11">
        <f t="shared" si="4"/>
        <v>0.00465277777777778</v>
      </c>
    </row>
    <row r="61" spans="1:9" s="1" customFormat="1" ht="15" customHeight="1">
      <c r="A61" s="21">
        <v>58</v>
      </c>
      <c r="B61" s="27" t="s">
        <v>268</v>
      </c>
      <c r="C61" s="27" t="s">
        <v>269</v>
      </c>
      <c r="D61" s="28" t="s">
        <v>187</v>
      </c>
      <c r="E61" s="27" t="s">
        <v>207</v>
      </c>
      <c r="F61" s="35">
        <v>0.03037037037037037</v>
      </c>
      <c r="G61" s="8" t="str">
        <f t="shared" si="0"/>
        <v>4.22/km</v>
      </c>
      <c r="H61" s="11">
        <f t="shared" si="3"/>
        <v>0.00630787037037037</v>
      </c>
      <c r="I61" s="11">
        <f t="shared" si="4"/>
        <v>0.004837962962962964</v>
      </c>
    </row>
    <row r="62" spans="1:9" s="1" customFormat="1" ht="15" customHeight="1">
      <c r="A62" s="21">
        <v>59</v>
      </c>
      <c r="B62" s="27" t="s">
        <v>174</v>
      </c>
      <c r="C62" s="27" t="s">
        <v>176</v>
      </c>
      <c r="D62" s="28" t="s">
        <v>222</v>
      </c>
      <c r="E62" s="27" t="s">
        <v>270</v>
      </c>
      <c r="F62" s="35">
        <v>0.03040509259259259</v>
      </c>
      <c r="G62" s="8" t="str">
        <f t="shared" si="0"/>
        <v>4.23/km</v>
      </c>
      <c r="H62" s="11">
        <f t="shared" si="3"/>
        <v>0.006342592592592591</v>
      </c>
      <c r="I62" s="11">
        <f t="shared" si="4"/>
        <v>0.0023958333333333297</v>
      </c>
    </row>
    <row r="63" spans="1:9" s="1" customFormat="1" ht="15" customHeight="1">
      <c r="A63" s="21">
        <v>60</v>
      </c>
      <c r="B63" s="27" t="s">
        <v>271</v>
      </c>
      <c r="C63" s="27" t="s">
        <v>272</v>
      </c>
      <c r="D63" s="28" t="s">
        <v>193</v>
      </c>
      <c r="E63" s="27" t="s">
        <v>214</v>
      </c>
      <c r="F63" s="35">
        <v>0.030428240740740742</v>
      </c>
      <c r="G63" s="8" t="str">
        <f t="shared" si="0"/>
        <v>4.23/km</v>
      </c>
      <c r="H63" s="11">
        <f t="shared" si="3"/>
        <v>0.006365740740740741</v>
      </c>
      <c r="I63" s="11">
        <f t="shared" si="4"/>
        <v>0.004328703703703706</v>
      </c>
    </row>
    <row r="64" spans="1:9" s="1" customFormat="1" ht="15" customHeight="1">
      <c r="A64" s="21">
        <v>61</v>
      </c>
      <c r="B64" s="27" t="s">
        <v>273</v>
      </c>
      <c r="C64" s="27" t="s">
        <v>97</v>
      </c>
      <c r="D64" s="28" t="s">
        <v>222</v>
      </c>
      <c r="E64" s="27" t="s">
        <v>218</v>
      </c>
      <c r="F64" s="35">
        <v>0.03072916666666667</v>
      </c>
      <c r="G64" s="8" t="str">
        <f t="shared" si="0"/>
        <v>4.26/km</v>
      </c>
      <c r="H64" s="11">
        <f t="shared" si="3"/>
        <v>0.006666666666666668</v>
      </c>
      <c r="I64" s="11">
        <f t="shared" si="4"/>
        <v>0.002719907407407407</v>
      </c>
    </row>
    <row r="65" spans="1:9" s="1" customFormat="1" ht="15" customHeight="1">
      <c r="A65" s="21">
        <v>62</v>
      </c>
      <c r="B65" s="27" t="s">
        <v>274</v>
      </c>
      <c r="C65" s="27" t="s">
        <v>100</v>
      </c>
      <c r="D65" s="28" t="s">
        <v>178</v>
      </c>
      <c r="E65" s="27" t="s">
        <v>202</v>
      </c>
      <c r="F65" s="35">
        <v>0.030752314814814816</v>
      </c>
      <c r="G65" s="8" t="str">
        <f t="shared" si="0"/>
        <v>4.26/km</v>
      </c>
      <c r="H65" s="11">
        <f t="shared" si="3"/>
        <v>0.006689814814814815</v>
      </c>
      <c r="I65" s="11">
        <f t="shared" si="4"/>
        <v>0.006689814814814815</v>
      </c>
    </row>
    <row r="66" spans="1:9" s="1" customFormat="1" ht="15" customHeight="1">
      <c r="A66" s="21">
        <v>63</v>
      </c>
      <c r="B66" s="27" t="s">
        <v>275</v>
      </c>
      <c r="C66" s="27" t="s">
        <v>98</v>
      </c>
      <c r="D66" s="28" t="s">
        <v>276</v>
      </c>
      <c r="E66" s="27" t="s">
        <v>207</v>
      </c>
      <c r="F66" s="35">
        <v>0.03079861111111111</v>
      </c>
      <c r="G66" s="8" t="str">
        <f t="shared" si="0"/>
        <v>4.26/km</v>
      </c>
      <c r="H66" s="11">
        <f t="shared" si="3"/>
        <v>0.006736111111111109</v>
      </c>
      <c r="I66" s="11">
        <f t="shared" si="4"/>
        <v>0</v>
      </c>
    </row>
    <row r="67" spans="1:9" s="1" customFormat="1" ht="15" customHeight="1">
      <c r="A67" s="21">
        <v>64</v>
      </c>
      <c r="B67" s="27" t="s">
        <v>277</v>
      </c>
      <c r="C67" s="27" t="s">
        <v>152</v>
      </c>
      <c r="D67" s="28" t="s">
        <v>193</v>
      </c>
      <c r="E67" s="27" t="s">
        <v>198</v>
      </c>
      <c r="F67" s="35">
        <v>0.03085648148148148</v>
      </c>
      <c r="G67" s="8" t="str">
        <f t="shared" si="0"/>
        <v>4.27/km</v>
      </c>
      <c r="H67" s="11">
        <f t="shared" si="3"/>
        <v>0.006793981481481481</v>
      </c>
      <c r="I67" s="11">
        <f t="shared" si="4"/>
        <v>0.004756944444444446</v>
      </c>
    </row>
    <row r="68" spans="1:9" s="1" customFormat="1" ht="15" customHeight="1">
      <c r="A68" s="21">
        <v>65</v>
      </c>
      <c r="B68" s="27" t="s">
        <v>278</v>
      </c>
      <c r="C68" s="27" t="s">
        <v>127</v>
      </c>
      <c r="D68" s="28" t="s">
        <v>187</v>
      </c>
      <c r="E68" s="27" t="s">
        <v>202</v>
      </c>
      <c r="F68" s="35">
        <v>0.0309375</v>
      </c>
      <c r="G68" s="8" t="str">
        <f aca="true" t="shared" si="5" ref="G68:G131">TEXT(INT((HOUR(F68)*3600+MINUTE(F68)*60+SECOND(F68))/$I$2/60),"0")&amp;"."&amp;TEXT(MOD((HOUR(F68)*3600+MINUTE(F68)*60+SECOND(F68))/$I$2,60),"00")&amp;"/km"</f>
        <v>4.27/km</v>
      </c>
      <c r="H68" s="11">
        <f t="shared" si="3"/>
        <v>0.006874999999999999</v>
      </c>
      <c r="I68" s="11">
        <f aca="true" t="shared" si="6" ref="I68:I99">F68-INDEX($F$4:$F$819,MATCH(D68,$D$4:$D$819,0))</f>
        <v>0.005405092592592593</v>
      </c>
    </row>
    <row r="69" spans="1:9" s="1" customFormat="1" ht="15" customHeight="1">
      <c r="A69" s="21">
        <v>66</v>
      </c>
      <c r="B69" s="27" t="s">
        <v>279</v>
      </c>
      <c r="C69" s="27" t="s">
        <v>99</v>
      </c>
      <c r="D69" s="28" t="s">
        <v>193</v>
      </c>
      <c r="E69" s="27" t="s">
        <v>221</v>
      </c>
      <c r="F69" s="35">
        <v>0.030972222222222224</v>
      </c>
      <c r="G69" s="8" t="str">
        <f t="shared" si="5"/>
        <v>4.28/km</v>
      </c>
      <c r="H69" s="11">
        <f t="shared" si="3"/>
        <v>0.006909722222222223</v>
      </c>
      <c r="I69" s="11">
        <f t="shared" si="6"/>
        <v>0.004872685185185188</v>
      </c>
    </row>
    <row r="70" spans="1:9" s="1" customFormat="1" ht="15" customHeight="1">
      <c r="A70" s="21">
        <v>67</v>
      </c>
      <c r="B70" s="27" t="s">
        <v>280</v>
      </c>
      <c r="C70" s="27" t="s">
        <v>153</v>
      </c>
      <c r="D70" s="28" t="s">
        <v>193</v>
      </c>
      <c r="E70" s="27" t="s">
        <v>198</v>
      </c>
      <c r="F70" s="35">
        <v>0.03107638888888889</v>
      </c>
      <c r="G70" s="8" t="str">
        <f t="shared" si="5"/>
        <v>4.29/km</v>
      </c>
      <c r="H70" s="11">
        <f t="shared" si="3"/>
        <v>0.007013888888888889</v>
      </c>
      <c r="I70" s="11">
        <f t="shared" si="6"/>
        <v>0.004976851851851854</v>
      </c>
    </row>
    <row r="71" spans="1:9" s="1" customFormat="1" ht="15" customHeight="1">
      <c r="A71" s="21">
        <v>68</v>
      </c>
      <c r="B71" s="27" t="s">
        <v>147</v>
      </c>
      <c r="C71" s="27" t="s">
        <v>127</v>
      </c>
      <c r="D71" s="28" t="s">
        <v>197</v>
      </c>
      <c r="E71" s="27" t="s">
        <v>218</v>
      </c>
      <c r="F71" s="35">
        <v>0.03108796296296296</v>
      </c>
      <c r="G71" s="8" t="str">
        <f t="shared" si="5"/>
        <v>4.29/km</v>
      </c>
      <c r="H71" s="11">
        <f t="shared" si="3"/>
        <v>0.007025462962962959</v>
      </c>
      <c r="I71" s="11">
        <f t="shared" si="6"/>
        <v>0.004317129629629629</v>
      </c>
    </row>
    <row r="72" spans="1:9" s="1" customFormat="1" ht="15" customHeight="1">
      <c r="A72" s="21">
        <v>69</v>
      </c>
      <c r="B72" s="27" t="s">
        <v>249</v>
      </c>
      <c r="C72" s="27" t="s">
        <v>281</v>
      </c>
      <c r="D72" s="28" t="s">
        <v>222</v>
      </c>
      <c r="E72" s="27" t="s">
        <v>250</v>
      </c>
      <c r="F72" s="35">
        <v>0.031099537037037037</v>
      </c>
      <c r="G72" s="8" t="str">
        <f t="shared" si="5"/>
        <v>4.29/km</v>
      </c>
      <c r="H72" s="11">
        <f t="shared" si="3"/>
        <v>0.007037037037037036</v>
      </c>
      <c r="I72" s="11">
        <f t="shared" si="6"/>
        <v>0.003090277777777775</v>
      </c>
    </row>
    <row r="73" spans="1:9" s="1" customFormat="1" ht="15" customHeight="1">
      <c r="A73" s="21">
        <v>70</v>
      </c>
      <c r="B73" s="27" t="s">
        <v>282</v>
      </c>
      <c r="C73" s="27" t="s">
        <v>98</v>
      </c>
      <c r="D73" s="28" t="s">
        <v>178</v>
      </c>
      <c r="E73" s="27" t="s">
        <v>198</v>
      </c>
      <c r="F73" s="35">
        <v>0.031157407407407408</v>
      </c>
      <c r="G73" s="8" t="str">
        <f t="shared" si="5"/>
        <v>4.29/km</v>
      </c>
      <c r="H73" s="11">
        <f t="shared" si="3"/>
        <v>0.007094907407407407</v>
      </c>
      <c r="I73" s="11">
        <f t="shared" si="6"/>
        <v>0.007094907407407407</v>
      </c>
    </row>
    <row r="74" spans="1:9" s="1" customFormat="1" ht="15" customHeight="1">
      <c r="A74" s="21">
        <v>71</v>
      </c>
      <c r="B74" s="27" t="s">
        <v>283</v>
      </c>
      <c r="C74" s="27" t="s">
        <v>115</v>
      </c>
      <c r="D74" s="28" t="s">
        <v>187</v>
      </c>
      <c r="E74" s="27" t="s">
        <v>284</v>
      </c>
      <c r="F74" s="35">
        <v>0.031203703703703702</v>
      </c>
      <c r="G74" s="8" t="str">
        <f t="shared" si="5"/>
        <v>4.30/km</v>
      </c>
      <c r="H74" s="11">
        <f t="shared" si="3"/>
        <v>0.007141203703703702</v>
      </c>
      <c r="I74" s="11">
        <f t="shared" si="6"/>
        <v>0.005671296296296296</v>
      </c>
    </row>
    <row r="75" spans="1:9" s="1" customFormat="1" ht="15" customHeight="1">
      <c r="A75" s="21">
        <v>72</v>
      </c>
      <c r="B75" s="27" t="s">
        <v>285</v>
      </c>
      <c r="C75" s="27" t="s">
        <v>148</v>
      </c>
      <c r="D75" s="28" t="s">
        <v>187</v>
      </c>
      <c r="E75" s="27" t="s">
        <v>198</v>
      </c>
      <c r="F75" s="35">
        <v>0.031203703703703702</v>
      </c>
      <c r="G75" s="8" t="str">
        <f t="shared" si="5"/>
        <v>4.30/km</v>
      </c>
      <c r="H75" s="11">
        <f t="shared" si="3"/>
        <v>0.007141203703703702</v>
      </c>
      <c r="I75" s="11">
        <f t="shared" si="6"/>
        <v>0.005671296296296296</v>
      </c>
    </row>
    <row r="76" spans="1:9" s="1" customFormat="1" ht="15" customHeight="1">
      <c r="A76" s="21">
        <v>73</v>
      </c>
      <c r="B76" s="27" t="s">
        <v>286</v>
      </c>
      <c r="C76" s="27" t="s">
        <v>97</v>
      </c>
      <c r="D76" s="28" t="s">
        <v>187</v>
      </c>
      <c r="E76" s="27" t="s">
        <v>198</v>
      </c>
      <c r="F76" s="35">
        <v>0.031215277777777783</v>
      </c>
      <c r="G76" s="8" t="str">
        <f t="shared" si="5"/>
        <v>4.30/km</v>
      </c>
      <c r="H76" s="11">
        <f t="shared" si="3"/>
        <v>0.007152777777777782</v>
      </c>
      <c r="I76" s="11">
        <f t="shared" si="6"/>
        <v>0.005682870370370376</v>
      </c>
    </row>
    <row r="77" spans="1:9" s="1" customFormat="1" ht="15" customHeight="1">
      <c r="A77" s="21">
        <v>74</v>
      </c>
      <c r="B77" s="27" t="s">
        <v>287</v>
      </c>
      <c r="C77" s="27" t="s">
        <v>104</v>
      </c>
      <c r="D77" s="28" t="s">
        <v>193</v>
      </c>
      <c r="E77" s="27" t="s">
        <v>126</v>
      </c>
      <c r="F77" s="35">
        <v>0.03123842592592593</v>
      </c>
      <c r="G77" s="8" t="str">
        <f t="shared" si="5"/>
        <v>4.30/km</v>
      </c>
      <c r="H77" s="11">
        <f t="shared" si="3"/>
        <v>0.007175925925925929</v>
      </c>
      <c r="I77" s="11">
        <f t="shared" si="6"/>
        <v>0.005138888888888894</v>
      </c>
    </row>
    <row r="78" spans="1:9" s="1" customFormat="1" ht="15" customHeight="1">
      <c r="A78" s="21">
        <v>75</v>
      </c>
      <c r="B78" s="27" t="s">
        <v>288</v>
      </c>
      <c r="C78" s="27" t="s">
        <v>128</v>
      </c>
      <c r="D78" s="28" t="s">
        <v>201</v>
      </c>
      <c r="E78" s="27" t="s">
        <v>223</v>
      </c>
      <c r="F78" s="35">
        <v>0.03130787037037037</v>
      </c>
      <c r="G78" s="8" t="str">
        <f t="shared" si="5"/>
        <v>4.31/km</v>
      </c>
      <c r="H78" s="11">
        <f t="shared" si="3"/>
        <v>0.007245370370370367</v>
      </c>
      <c r="I78" s="11">
        <f t="shared" si="6"/>
        <v>0.004513888888888883</v>
      </c>
    </row>
    <row r="79" spans="1:9" s="1" customFormat="1" ht="15" customHeight="1">
      <c r="A79" s="21">
        <v>76</v>
      </c>
      <c r="B79" s="27" t="s">
        <v>141</v>
      </c>
      <c r="C79" s="27" t="s">
        <v>105</v>
      </c>
      <c r="D79" s="28" t="s">
        <v>187</v>
      </c>
      <c r="E79" s="27" t="s">
        <v>202</v>
      </c>
      <c r="F79" s="35">
        <v>0.03131944444444445</v>
      </c>
      <c r="G79" s="8" t="str">
        <f t="shared" si="5"/>
        <v>4.31/km</v>
      </c>
      <c r="H79" s="11">
        <f t="shared" si="3"/>
        <v>0.007256944444444448</v>
      </c>
      <c r="I79" s="11">
        <f t="shared" si="6"/>
        <v>0.005787037037037042</v>
      </c>
    </row>
    <row r="80" spans="1:9" s="3" customFormat="1" ht="15" customHeight="1">
      <c r="A80" s="21">
        <v>77</v>
      </c>
      <c r="B80" s="27" t="s">
        <v>289</v>
      </c>
      <c r="C80" s="27" t="s">
        <v>100</v>
      </c>
      <c r="D80" s="28" t="s">
        <v>178</v>
      </c>
      <c r="E80" s="27" t="s">
        <v>179</v>
      </c>
      <c r="F80" s="35">
        <v>0.03136574074074074</v>
      </c>
      <c r="G80" s="8" t="str">
        <f t="shared" si="5"/>
        <v>4.31/km</v>
      </c>
      <c r="H80" s="11">
        <f t="shared" si="3"/>
        <v>0.007303240740740742</v>
      </c>
      <c r="I80" s="11">
        <f t="shared" si="6"/>
        <v>0.007303240740740742</v>
      </c>
    </row>
    <row r="81" spans="1:9" s="1" customFormat="1" ht="15" customHeight="1">
      <c r="A81" s="21">
        <v>78</v>
      </c>
      <c r="B81" s="27" t="s">
        <v>290</v>
      </c>
      <c r="C81" s="27" t="s">
        <v>136</v>
      </c>
      <c r="D81" s="28" t="s">
        <v>291</v>
      </c>
      <c r="E81" s="27" t="s">
        <v>198</v>
      </c>
      <c r="F81" s="35">
        <v>0.03137731481481481</v>
      </c>
      <c r="G81" s="8" t="str">
        <f t="shared" si="5"/>
        <v>4.31/km</v>
      </c>
      <c r="H81" s="11">
        <f t="shared" si="3"/>
        <v>0.007314814814814809</v>
      </c>
      <c r="I81" s="11">
        <f t="shared" si="6"/>
        <v>0</v>
      </c>
    </row>
    <row r="82" spans="1:9" s="1" customFormat="1" ht="15" customHeight="1">
      <c r="A82" s="21">
        <v>79</v>
      </c>
      <c r="B82" s="27" t="s">
        <v>285</v>
      </c>
      <c r="C82" s="27" t="s">
        <v>135</v>
      </c>
      <c r="D82" s="28" t="s">
        <v>187</v>
      </c>
      <c r="E82" s="27" t="s">
        <v>198</v>
      </c>
      <c r="F82" s="35">
        <v>0.03138888888888889</v>
      </c>
      <c r="G82" s="8" t="str">
        <f t="shared" si="5"/>
        <v>4.31/km</v>
      </c>
      <c r="H82" s="11">
        <f t="shared" si="3"/>
        <v>0.007326388888888889</v>
      </c>
      <c r="I82" s="11">
        <f t="shared" si="6"/>
        <v>0.005856481481481483</v>
      </c>
    </row>
    <row r="83" spans="1:9" s="1" customFormat="1" ht="15" customHeight="1">
      <c r="A83" s="21">
        <v>80</v>
      </c>
      <c r="B83" s="27" t="s">
        <v>292</v>
      </c>
      <c r="C83" s="27" t="s">
        <v>121</v>
      </c>
      <c r="D83" s="28" t="s">
        <v>193</v>
      </c>
      <c r="E83" s="27" t="s">
        <v>223</v>
      </c>
      <c r="F83" s="35">
        <v>0.031574074074074074</v>
      </c>
      <c r="G83" s="8" t="str">
        <f t="shared" si="5"/>
        <v>4.33/km</v>
      </c>
      <c r="H83" s="11">
        <f t="shared" si="3"/>
        <v>0.007511574074074073</v>
      </c>
      <c r="I83" s="11">
        <f t="shared" si="6"/>
        <v>0.005474537037037038</v>
      </c>
    </row>
    <row r="84" spans="1:9" ht="15" customHeight="1">
      <c r="A84" s="21">
        <v>81</v>
      </c>
      <c r="B84" s="27" t="s">
        <v>293</v>
      </c>
      <c r="C84" s="27" t="s">
        <v>124</v>
      </c>
      <c r="D84" s="28" t="s">
        <v>193</v>
      </c>
      <c r="E84" s="27" t="s">
        <v>195</v>
      </c>
      <c r="F84" s="35">
        <v>0.031608796296296295</v>
      </c>
      <c r="G84" s="8" t="str">
        <f t="shared" si="5"/>
        <v>4.33/km</v>
      </c>
      <c r="H84" s="11">
        <f t="shared" si="3"/>
        <v>0.007546296296296294</v>
      </c>
      <c r="I84" s="11">
        <f t="shared" si="6"/>
        <v>0.005509259259259259</v>
      </c>
    </row>
    <row r="85" spans="1:9" ht="15" customHeight="1">
      <c r="A85" s="21">
        <v>82</v>
      </c>
      <c r="B85" s="27" t="s">
        <v>294</v>
      </c>
      <c r="C85" s="27" t="s">
        <v>97</v>
      </c>
      <c r="D85" s="28" t="s">
        <v>295</v>
      </c>
      <c r="E85" s="27" t="s">
        <v>264</v>
      </c>
      <c r="F85" s="35">
        <v>0.03166666666666667</v>
      </c>
      <c r="G85" s="8" t="str">
        <f t="shared" si="5"/>
        <v>4.34/km</v>
      </c>
      <c r="H85" s="11">
        <f t="shared" si="3"/>
        <v>0.007604166666666669</v>
      </c>
      <c r="I85" s="11">
        <f t="shared" si="6"/>
        <v>0</v>
      </c>
    </row>
    <row r="86" spans="1:9" ht="15" customHeight="1">
      <c r="A86" s="21">
        <v>83</v>
      </c>
      <c r="B86" s="27" t="s">
        <v>296</v>
      </c>
      <c r="C86" s="27" t="s">
        <v>107</v>
      </c>
      <c r="D86" s="28" t="s">
        <v>178</v>
      </c>
      <c r="E86" s="27" t="s">
        <v>202</v>
      </c>
      <c r="F86" s="35">
        <v>0.031712962962962964</v>
      </c>
      <c r="G86" s="8" t="str">
        <f t="shared" si="5"/>
        <v>4.34/km</v>
      </c>
      <c r="H86" s="11">
        <f t="shared" si="3"/>
        <v>0.007650462962962963</v>
      </c>
      <c r="I86" s="11">
        <f t="shared" si="6"/>
        <v>0.007650462962962963</v>
      </c>
    </row>
    <row r="87" spans="1:9" ht="15" customHeight="1">
      <c r="A87" s="21">
        <v>84</v>
      </c>
      <c r="B87" s="27" t="s">
        <v>100</v>
      </c>
      <c r="C87" s="27" t="s">
        <v>121</v>
      </c>
      <c r="D87" s="28" t="s">
        <v>193</v>
      </c>
      <c r="E87" s="27" t="s">
        <v>218</v>
      </c>
      <c r="F87" s="35">
        <v>0.03173611111111111</v>
      </c>
      <c r="G87" s="8" t="str">
        <f t="shared" si="5"/>
        <v>4.34/km</v>
      </c>
      <c r="H87" s="11">
        <f t="shared" si="3"/>
        <v>0.00767361111111111</v>
      </c>
      <c r="I87" s="11">
        <f t="shared" si="6"/>
        <v>0.005636574074074075</v>
      </c>
    </row>
    <row r="88" spans="1:9" ht="15" customHeight="1">
      <c r="A88" s="21">
        <v>85</v>
      </c>
      <c r="B88" s="27" t="s">
        <v>297</v>
      </c>
      <c r="C88" s="27" t="s">
        <v>172</v>
      </c>
      <c r="D88" s="28" t="s">
        <v>222</v>
      </c>
      <c r="E88" s="27" t="s">
        <v>284</v>
      </c>
      <c r="F88" s="35">
        <v>0.03175925925925926</v>
      </c>
      <c r="G88" s="8" t="str">
        <f t="shared" si="5"/>
        <v>4.34/km</v>
      </c>
      <c r="H88" s="11">
        <f t="shared" si="3"/>
        <v>0.007696759259259257</v>
      </c>
      <c r="I88" s="11">
        <f t="shared" si="6"/>
        <v>0.0037499999999999964</v>
      </c>
    </row>
    <row r="89" spans="1:9" ht="15" customHeight="1">
      <c r="A89" s="21">
        <v>86</v>
      </c>
      <c r="B89" s="27" t="s">
        <v>160</v>
      </c>
      <c r="C89" s="27" t="s">
        <v>298</v>
      </c>
      <c r="D89" s="28" t="s">
        <v>233</v>
      </c>
      <c r="E89" s="27" t="s">
        <v>299</v>
      </c>
      <c r="F89" s="35">
        <v>0.03180555555555555</v>
      </c>
      <c r="G89" s="8" t="str">
        <f t="shared" si="5"/>
        <v>4.35/km</v>
      </c>
      <c r="H89" s="11">
        <f t="shared" si="3"/>
        <v>0.007743055555555552</v>
      </c>
      <c r="I89" s="11">
        <f t="shared" si="6"/>
        <v>0.0032060185185185178</v>
      </c>
    </row>
    <row r="90" spans="1:9" ht="15" customHeight="1">
      <c r="A90" s="21">
        <v>87</v>
      </c>
      <c r="B90" s="27" t="s">
        <v>216</v>
      </c>
      <c r="C90" s="27" t="s">
        <v>132</v>
      </c>
      <c r="D90" s="28" t="s">
        <v>178</v>
      </c>
      <c r="E90" s="27" t="s">
        <v>179</v>
      </c>
      <c r="F90" s="35">
        <v>0.032025462962962964</v>
      </c>
      <c r="G90" s="8" t="str">
        <f t="shared" si="5"/>
        <v>4.37/km</v>
      </c>
      <c r="H90" s="11">
        <f t="shared" si="3"/>
        <v>0.007962962962962963</v>
      </c>
      <c r="I90" s="11">
        <f t="shared" si="6"/>
        <v>0.007962962962962963</v>
      </c>
    </row>
    <row r="91" spans="1:9" ht="15" customHeight="1">
      <c r="A91" s="21">
        <v>88</v>
      </c>
      <c r="B91" s="27" t="s">
        <v>300</v>
      </c>
      <c r="C91" s="27" t="s">
        <v>110</v>
      </c>
      <c r="D91" s="28" t="s">
        <v>187</v>
      </c>
      <c r="E91" s="27" t="s">
        <v>191</v>
      </c>
      <c r="F91" s="35">
        <v>0.032025462962962964</v>
      </c>
      <c r="G91" s="8" t="str">
        <f t="shared" si="5"/>
        <v>4.37/km</v>
      </c>
      <c r="H91" s="11">
        <f t="shared" si="3"/>
        <v>0.007962962962962963</v>
      </c>
      <c r="I91" s="11">
        <f t="shared" si="6"/>
        <v>0.0064930555555555575</v>
      </c>
    </row>
    <row r="92" spans="1:9" ht="15" customHeight="1">
      <c r="A92" s="21">
        <v>89</v>
      </c>
      <c r="B92" s="27" t="s">
        <v>301</v>
      </c>
      <c r="C92" s="27" t="s">
        <v>121</v>
      </c>
      <c r="D92" s="28" t="s">
        <v>178</v>
      </c>
      <c r="E92" s="27" t="s">
        <v>218</v>
      </c>
      <c r="F92" s="35">
        <v>0.03203703703703704</v>
      </c>
      <c r="G92" s="8" t="str">
        <f t="shared" si="5"/>
        <v>4.37/km</v>
      </c>
      <c r="H92" s="11">
        <f t="shared" si="3"/>
        <v>0.007974537037037037</v>
      </c>
      <c r="I92" s="11">
        <f t="shared" si="6"/>
        <v>0.007974537037037037</v>
      </c>
    </row>
    <row r="93" spans="1:9" ht="15" customHeight="1">
      <c r="A93" s="21">
        <v>90</v>
      </c>
      <c r="B93" s="27" t="s">
        <v>302</v>
      </c>
      <c r="C93" s="27" t="s">
        <v>303</v>
      </c>
      <c r="D93" s="28" t="s">
        <v>187</v>
      </c>
      <c r="E93" s="27" t="s">
        <v>264</v>
      </c>
      <c r="F93" s="35">
        <v>0.03209490740740741</v>
      </c>
      <c r="G93" s="8" t="str">
        <f t="shared" si="5"/>
        <v>4.37/km</v>
      </c>
      <c r="H93" s="11">
        <f t="shared" si="3"/>
        <v>0.008032407407407412</v>
      </c>
      <c r="I93" s="11">
        <f t="shared" si="6"/>
        <v>0.006562500000000006</v>
      </c>
    </row>
    <row r="94" spans="1:9" ht="15" customHeight="1">
      <c r="A94" s="21">
        <v>91</v>
      </c>
      <c r="B94" s="27" t="s">
        <v>304</v>
      </c>
      <c r="C94" s="27" t="s">
        <v>96</v>
      </c>
      <c r="D94" s="28" t="s">
        <v>187</v>
      </c>
      <c r="E94" s="27" t="s">
        <v>202</v>
      </c>
      <c r="F94" s="35">
        <v>0.03217592592592593</v>
      </c>
      <c r="G94" s="8" t="str">
        <f t="shared" si="5"/>
        <v>4.38/km</v>
      </c>
      <c r="H94" s="11">
        <f t="shared" si="3"/>
        <v>0.008113425925925927</v>
      </c>
      <c r="I94" s="11">
        <f t="shared" si="6"/>
        <v>0.006643518518518521</v>
      </c>
    </row>
    <row r="95" spans="1:9" ht="15" customHeight="1">
      <c r="A95" s="29">
        <v>92</v>
      </c>
      <c r="B95" s="27" t="s">
        <v>305</v>
      </c>
      <c r="C95" s="27" t="s">
        <v>306</v>
      </c>
      <c r="D95" s="28" t="s">
        <v>197</v>
      </c>
      <c r="E95" s="27" t="s">
        <v>307</v>
      </c>
      <c r="F95" s="35">
        <v>0.03221064814814815</v>
      </c>
      <c r="G95" s="30" t="str">
        <f t="shared" si="5"/>
        <v>4.38/km</v>
      </c>
      <c r="H95" s="31">
        <f t="shared" si="3"/>
        <v>0.008148148148148147</v>
      </c>
      <c r="I95" s="31">
        <f t="shared" si="6"/>
        <v>0.0054398148148148175</v>
      </c>
    </row>
    <row r="96" spans="1:9" ht="15" customHeight="1">
      <c r="A96" s="21">
        <v>93</v>
      </c>
      <c r="B96" s="27" t="s">
        <v>308</v>
      </c>
      <c r="C96" s="27" t="s">
        <v>109</v>
      </c>
      <c r="D96" s="28" t="s">
        <v>178</v>
      </c>
      <c r="E96" s="27" t="s">
        <v>202</v>
      </c>
      <c r="F96" s="35">
        <v>0.03225694444444444</v>
      </c>
      <c r="G96" s="8" t="str">
        <f t="shared" si="5"/>
        <v>4.39/km</v>
      </c>
      <c r="H96" s="11">
        <f aca="true" t="shared" si="7" ref="H96:H159">F96-$F$4</f>
        <v>0.008194444444444442</v>
      </c>
      <c r="I96" s="11">
        <f t="shared" si="6"/>
        <v>0.008194444444444442</v>
      </c>
    </row>
    <row r="97" spans="1:9" ht="15" customHeight="1">
      <c r="A97" s="21">
        <v>94</v>
      </c>
      <c r="B97" s="27" t="s">
        <v>155</v>
      </c>
      <c r="C97" s="27" t="s">
        <v>119</v>
      </c>
      <c r="D97" s="28" t="s">
        <v>276</v>
      </c>
      <c r="E97" s="27" t="s">
        <v>218</v>
      </c>
      <c r="F97" s="35">
        <v>0.032326388888888884</v>
      </c>
      <c r="G97" s="8" t="str">
        <f t="shared" si="5"/>
        <v>4.39/km</v>
      </c>
      <c r="H97" s="11">
        <f t="shared" si="7"/>
        <v>0.008263888888888883</v>
      </c>
      <c r="I97" s="11">
        <f t="shared" si="6"/>
        <v>0.0015277777777777737</v>
      </c>
    </row>
    <row r="98" spans="1:9" ht="15" customHeight="1">
      <c r="A98" s="21">
        <v>95</v>
      </c>
      <c r="B98" s="27" t="s">
        <v>309</v>
      </c>
      <c r="C98" s="27" t="s">
        <v>114</v>
      </c>
      <c r="D98" s="28" t="s">
        <v>178</v>
      </c>
      <c r="E98" s="27" t="s">
        <v>202</v>
      </c>
      <c r="F98" s="35">
        <v>0.03238425925925926</v>
      </c>
      <c r="G98" s="8" t="str">
        <f t="shared" si="5"/>
        <v>4.40/km</v>
      </c>
      <c r="H98" s="11">
        <f t="shared" si="7"/>
        <v>0.008321759259259258</v>
      </c>
      <c r="I98" s="11">
        <f t="shared" si="6"/>
        <v>0.008321759259259258</v>
      </c>
    </row>
    <row r="99" spans="1:9" ht="15" customHeight="1">
      <c r="A99" s="21">
        <v>96</v>
      </c>
      <c r="B99" s="27" t="s">
        <v>310</v>
      </c>
      <c r="C99" s="27" t="s">
        <v>119</v>
      </c>
      <c r="D99" s="28" t="s">
        <v>201</v>
      </c>
      <c r="E99" s="27" t="s">
        <v>126</v>
      </c>
      <c r="F99" s="35">
        <v>0.03239583333333333</v>
      </c>
      <c r="G99" s="8" t="str">
        <f t="shared" si="5"/>
        <v>4.40/km</v>
      </c>
      <c r="H99" s="11">
        <f t="shared" si="7"/>
        <v>0.008333333333333331</v>
      </c>
      <c r="I99" s="11">
        <f t="shared" si="6"/>
        <v>0.0056018518518518474</v>
      </c>
    </row>
    <row r="100" spans="1:9" ht="15" customHeight="1">
      <c r="A100" s="21">
        <v>97</v>
      </c>
      <c r="B100" s="27" t="s">
        <v>311</v>
      </c>
      <c r="C100" s="27" t="s">
        <v>146</v>
      </c>
      <c r="D100" s="28" t="s">
        <v>201</v>
      </c>
      <c r="E100" s="27" t="s">
        <v>191</v>
      </c>
      <c r="F100" s="35">
        <v>0.03247685185185185</v>
      </c>
      <c r="G100" s="8" t="str">
        <f t="shared" si="5"/>
        <v>4.41/km</v>
      </c>
      <c r="H100" s="11">
        <f t="shared" si="7"/>
        <v>0.008414351851851846</v>
      </c>
      <c r="I100" s="11">
        <f aca="true" t="shared" si="8" ref="I100:I131">F100-INDEX($F$4:$F$819,MATCH(D100,$D$4:$D$819,0))</f>
        <v>0.0056828703703703624</v>
      </c>
    </row>
    <row r="101" spans="1:9" ht="15" customHeight="1">
      <c r="A101" s="21">
        <v>98</v>
      </c>
      <c r="B101" s="27" t="s">
        <v>312</v>
      </c>
      <c r="C101" s="27" t="s">
        <v>81</v>
      </c>
      <c r="D101" s="28" t="s">
        <v>193</v>
      </c>
      <c r="E101" s="27" t="s">
        <v>207</v>
      </c>
      <c r="F101" s="35">
        <v>0.032581018518518516</v>
      </c>
      <c r="G101" s="8" t="str">
        <f t="shared" si="5"/>
        <v>4.42/km</v>
      </c>
      <c r="H101" s="11">
        <f t="shared" si="7"/>
        <v>0.008518518518518516</v>
      </c>
      <c r="I101" s="11">
        <f t="shared" si="8"/>
        <v>0.00648148148148148</v>
      </c>
    </row>
    <row r="102" spans="1:9" ht="15" customHeight="1">
      <c r="A102" s="21">
        <v>99</v>
      </c>
      <c r="B102" s="27" t="s">
        <v>162</v>
      </c>
      <c r="C102" s="27" t="s">
        <v>97</v>
      </c>
      <c r="D102" s="28" t="s">
        <v>197</v>
      </c>
      <c r="E102" s="27" t="s">
        <v>202</v>
      </c>
      <c r="F102" s="35">
        <v>0.03262731481481482</v>
      </c>
      <c r="G102" s="8" t="str">
        <f t="shared" si="5"/>
        <v>4.42/km</v>
      </c>
      <c r="H102" s="11">
        <f t="shared" si="7"/>
        <v>0.008564814814814817</v>
      </c>
      <c r="I102" s="11">
        <f t="shared" si="8"/>
        <v>0.005856481481481487</v>
      </c>
    </row>
    <row r="103" spans="1:9" ht="15" customHeight="1">
      <c r="A103" s="21">
        <v>100</v>
      </c>
      <c r="B103" s="27" t="s">
        <v>313</v>
      </c>
      <c r="C103" s="27" t="s">
        <v>112</v>
      </c>
      <c r="D103" s="28" t="s">
        <v>197</v>
      </c>
      <c r="E103" s="27" t="s">
        <v>247</v>
      </c>
      <c r="F103" s="35">
        <v>0.03269675925925926</v>
      </c>
      <c r="G103" s="8" t="str">
        <f t="shared" si="5"/>
        <v>4.43/km</v>
      </c>
      <c r="H103" s="11">
        <f t="shared" si="7"/>
        <v>0.008634259259259258</v>
      </c>
      <c r="I103" s="11">
        <f t="shared" si="8"/>
        <v>0.005925925925925928</v>
      </c>
    </row>
    <row r="104" spans="1:9" ht="15" customHeight="1">
      <c r="A104" s="21">
        <v>101</v>
      </c>
      <c r="B104" s="27" t="s">
        <v>314</v>
      </c>
      <c r="C104" s="27" t="s">
        <v>94</v>
      </c>
      <c r="D104" s="28" t="s">
        <v>187</v>
      </c>
      <c r="E104" s="27" t="s">
        <v>218</v>
      </c>
      <c r="F104" s="35">
        <v>0.03273148148148148</v>
      </c>
      <c r="G104" s="8" t="str">
        <f t="shared" si="5"/>
        <v>4.43/km</v>
      </c>
      <c r="H104" s="11">
        <f t="shared" si="7"/>
        <v>0.008668981481481479</v>
      </c>
      <c r="I104" s="11">
        <f t="shared" si="8"/>
        <v>0.007199074074074073</v>
      </c>
    </row>
    <row r="105" spans="1:9" ht="15" customHeight="1">
      <c r="A105" s="21">
        <v>102</v>
      </c>
      <c r="B105" s="27" t="s">
        <v>315</v>
      </c>
      <c r="C105" s="27" t="s">
        <v>129</v>
      </c>
      <c r="D105" s="28" t="s">
        <v>201</v>
      </c>
      <c r="E105" s="27" t="s">
        <v>223</v>
      </c>
      <c r="F105" s="35">
        <v>0.03289351851851852</v>
      </c>
      <c r="G105" s="8" t="str">
        <f t="shared" si="5"/>
        <v>4.44/km</v>
      </c>
      <c r="H105" s="11">
        <f t="shared" si="7"/>
        <v>0.008831018518518523</v>
      </c>
      <c r="I105" s="11">
        <f t="shared" si="8"/>
        <v>0.006099537037037039</v>
      </c>
    </row>
    <row r="106" spans="1:9" ht="15" customHeight="1">
      <c r="A106" s="21">
        <v>103</v>
      </c>
      <c r="B106" s="27" t="s">
        <v>316</v>
      </c>
      <c r="C106" s="27" t="s">
        <v>105</v>
      </c>
      <c r="D106" s="28" t="s">
        <v>187</v>
      </c>
      <c r="E106" s="27" t="s">
        <v>317</v>
      </c>
      <c r="F106" s="35">
        <v>0.03300925925925926</v>
      </c>
      <c r="G106" s="8" t="str">
        <f t="shared" si="5"/>
        <v>4.45/km</v>
      </c>
      <c r="H106" s="11">
        <f t="shared" si="7"/>
        <v>0.008946759259259258</v>
      </c>
      <c r="I106" s="11">
        <f t="shared" si="8"/>
        <v>0.007476851851851853</v>
      </c>
    </row>
    <row r="107" spans="1:9" ht="15" customHeight="1">
      <c r="A107" s="21">
        <v>104</v>
      </c>
      <c r="B107" s="27" t="s">
        <v>156</v>
      </c>
      <c r="C107" s="27" t="s">
        <v>99</v>
      </c>
      <c r="D107" s="28" t="s">
        <v>197</v>
      </c>
      <c r="E107" s="27" t="s">
        <v>188</v>
      </c>
      <c r="F107" s="35">
        <v>0.03304398148148149</v>
      </c>
      <c r="G107" s="8" t="str">
        <f t="shared" si="5"/>
        <v>4.46/km</v>
      </c>
      <c r="H107" s="11">
        <f t="shared" si="7"/>
        <v>0.008981481481481486</v>
      </c>
      <c r="I107" s="11">
        <f t="shared" si="8"/>
        <v>0.006273148148148156</v>
      </c>
    </row>
    <row r="108" spans="1:9" ht="15" customHeight="1">
      <c r="A108" s="21">
        <v>105</v>
      </c>
      <c r="B108" s="27" t="s">
        <v>318</v>
      </c>
      <c r="C108" s="27" t="s">
        <v>116</v>
      </c>
      <c r="D108" s="28" t="s">
        <v>187</v>
      </c>
      <c r="E108" s="27" t="s">
        <v>202</v>
      </c>
      <c r="F108" s="35">
        <v>0.0330787037037037</v>
      </c>
      <c r="G108" s="8" t="str">
        <f t="shared" si="5"/>
        <v>4.46/km</v>
      </c>
      <c r="H108" s="11">
        <f t="shared" si="7"/>
        <v>0.0090162037037037</v>
      </c>
      <c r="I108" s="11">
        <f t="shared" si="8"/>
        <v>0.007546296296296294</v>
      </c>
    </row>
    <row r="109" spans="1:9" ht="15" customHeight="1">
      <c r="A109" s="21">
        <v>106</v>
      </c>
      <c r="B109" s="27" t="s">
        <v>319</v>
      </c>
      <c r="C109" s="27" t="s">
        <v>94</v>
      </c>
      <c r="D109" s="28" t="s">
        <v>197</v>
      </c>
      <c r="E109" s="27" t="s">
        <v>218</v>
      </c>
      <c r="F109" s="35">
        <v>0.03310185185185185</v>
      </c>
      <c r="G109" s="8" t="str">
        <f t="shared" si="5"/>
        <v>4.46/km</v>
      </c>
      <c r="H109" s="11">
        <f t="shared" si="7"/>
        <v>0.009039351851851847</v>
      </c>
      <c r="I109" s="11">
        <f t="shared" si="8"/>
        <v>0.006331018518518517</v>
      </c>
    </row>
    <row r="110" spans="1:9" ht="15" customHeight="1">
      <c r="A110" s="21">
        <v>107</v>
      </c>
      <c r="B110" s="27" t="s">
        <v>320</v>
      </c>
      <c r="C110" s="27" t="s">
        <v>117</v>
      </c>
      <c r="D110" s="28" t="s">
        <v>201</v>
      </c>
      <c r="E110" s="27" t="s">
        <v>202</v>
      </c>
      <c r="F110" s="35">
        <v>0.03310185185185185</v>
      </c>
      <c r="G110" s="8" t="str">
        <f t="shared" si="5"/>
        <v>4.46/km</v>
      </c>
      <c r="H110" s="11">
        <f t="shared" si="7"/>
        <v>0.009039351851851847</v>
      </c>
      <c r="I110" s="11">
        <f t="shared" si="8"/>
        <v>0.006307870370370363</v>
      </c>
    </row>
    <row r="111" spans="1:9" ht="15" customHeight="1">
      <c r="A111" s="21">
        <v>108</v>
      </c>
      <c r="B111" s="27" t="s">
        <v>77</v>
      </c>
      <c r="C111" s="27" t="s">
        <v>181</v>
      </c>
      <c r="D111" s="28" t="s">
        <v>295</v>
      </c>
      <c r="E111" s="27" t="s">
        <v>223</v>
      </c>
      <c r="F111" s="35">
        <v>0.03311342592592593</v>
      </c>
      <c r="G111" s="8" t="str">
        <f t="shared" si="5"/>
        <v>4.46/km</v>
      </c>
      <c r="H111" s="11">
        <f t="shared" si="7"/>
        <v>0.009050925925925928</v>
      </c>
      <c r="I111" s="11">
        <f t="shared" si="8"/>
        <v>0.0014467592592592587</v>
      </c>
    </row>
    <row r="112" spans="1:9" ht="15" customHeight="1">
      <c r="A112" s="21">
        <v>109</v>
      </c>
      <c r="B112" s="27" t="s">
        <v>321</v>
      </c>
      <c r="C112" s="27" t="s">
        <v>122</v>
      </c>
      <c r="D112" s="28" t="s">
        <v>222</v>
      </c>
      <c r="E112" s="27" t="s">
        <v>202</v>
      </c>
      <c r="F112" s="35">
        <v>0.033125</v>
      </c>
      <c r="G112" s="8" t="str">
        <f t="shared" si="5"/>
        <v>4.46/km</v>
      </c>
      <c r="H112" s="11">
        <f t="shared" si="7"/>
        <v>0.009062500000000001</v>
      </c>
      <c r="I112" s="11">
        <f t="shared" si="8"/>
        <v>0.00511574074074074</v>
      </c>
    </row>
    <row r="113" spans="1:9" ht="15" customHeight="1">
      <c r="A113" s="21">
        <v>110</v>
      </c>
      <c r="B113" s="27" t="s">
        <v>322</v>
      </c>
      <c r="C113" s="27" t="s">
        <v>138</v>
      </c>
      <c r="D113" s="28" t="s">
        <v>197</v>
      </c>
      <c r="E113" s="27" t="s">
        <v>179</v>
      </c>
      <c r="F113" s="35">
        <v>0.03314814814814815</v>
      </c>
      <c r="G113" s="8" t="str">
        <f t="shared" si="5"/>
        <v>4.46/km</v>
      </c>
      <c r="H113" s="11">
        <f t="shared" si="7"/>
        <v>0.009085648148148148</v>
      </c>
      <c r="I113" s="11">
        <f t="shared" si="8"/>
        <v>0.006377314814814818</v>
      </c>
    </row>
    <row r="114" spans="1:9" ht="15" customHeight="1">
      <c r="A114" s="21">
        <v>111</v>
      </c>
      <c r="B114" s="27" t="s">
        <v>323</v>
      </c>
      <c r="C114" s="27" t="s">
        <v>99</v>
      </c>
      <c r="D114" s="28" t="s">
        <v>187</v>
      </c>
      <c r="E114" s="27" t="s">
        <v>202</v>
      </c>
      <c r="F114" s="35">
        <v>0.03325231481481481</v>
      </c>
      <c r="G114" s="8" t="str">
        <f t="shared" si="5"/>
        <v>4.47/km</v>
      </c>
      <c r="H114" s="11">
        <f t="shared" si="7"/>
        <v>0.00918981481481481</v>
      </c>
      <c r="I114" s="11">
        <f t="shared" si="8"/>
        <v>0.0077199074074074045</v>
      </c>
    </row>
    <row r="115" spans="1:9" ht="15" customHeight="1">
      <c r="A115" s="21">
        <v>112</v>
      </c>
      <c r="B115" s="27" t="s">
        <v>324</v>
      </c>
      <c r="C115" s="27" t="s">
        <v>102</v>
      </c>
      <c r="D115" s="28" t="s">
        <v>178</v>
      </c>
      <c r="E115" s="27" t="s">
        <v>202</v>
      </c>
      <c r="F115" s="35">
        <v>0.03325231481481481</v>
      </c>
      <c r="G115" s="8" t="str">
        <f t="shared" si="5"/>
        <v>4.47/km</v>
      </c>
      <c r="H115" s="11">
        <f t="shared" si="7"/>
        <v>0.00918981481481481</v>
      </c>
      <c r="I115" s="11">
        <f t="shared" si="8"/>
        <v>0.00918981481481481</v>
      </c>
    </row>
    <row r="116" spans="1:9" ht="15" customHeight="1">
      <c r="A116" s="21">
        <v>113</v>
      </c>
      <c r="B116" s="27" t="s">
        <v>325</v>
      </c>
      <c r="C116" s="27" t="s">
        <v>113</v>
      </c>
      <c r="D116" s="28" t="s">
        <v>197</v>
      </c>
      <c r="E116" s="27" t="s">
        <v>179</v>
      </c>
      <c r="F116" s="35">
        <v>0.03333333333333333</v>
      </c>
      <c r="G116" s="8" t="str">
        <f t="shared" si="5"/>
        <v>4.48/km</v>
      </c>
      <c r="H116" s="11">
        <f t="shared" si="7"/>
        <v>0.009270833333333332</v>
      </c>
      <c r="I116" s="11">
        <f t="shared" si="8"/>
        <v>0.006562500000000002</v>
      </c>
    </row>
    <row r="117" spans="1:9" ht="15" customHeight="1">
      <c r="A117" s="21">
        <v>114</v>
      </c>
      <c r="B117" s="27" t="s">
        <v>326</v>
      </c>
      <c r="C117" s="27" t="s">
        <v>125</v>
      </c>
      <c r="D117" s="28" t="s">
        <v>222</v>
      </c>
      <c r="E117" s="27" t="s">
        <v>327</v>
      </c>
      <c r="F117" s="35">
        <v>0.033344907407407406</v>
      </c>
      <c r="G117" s="8" t="str">
        <f t="shared" si="5"/>
        <v>4.48/km</v>
      </c>
      <c r="H117" s="11">
        <f t="shared" si="7"/>
        <v>0.009282407407407406</v>
      </c>
      <c r="I117" s="11">
        <f t="shared" si="8"/>
        <v>0.005335648148148145</v>
      </c>
    </row>
    <row r="118" spans="1:9" ht="15" customHeight="1">
      <c r="A118" s="21">
        <v>115</v>
      </c>
      <c r="B118" s="27" t="s">
        <v>328</v>
      </c>
      <c r="C118" s="27" t="s">
        <v>139</v>
      </c>
      <c r="D118" s="28" t="s">
        <v>201</v>
      </c>
      <c r="E118" s="27" t="s">
        <v>207</v>
      </c>
      <c r="F118" s="35">
        <v>0.033379629629629634</v>
      </c>
      <c r="G118" s="8" t="str">
        <f t="shared" si="5"/>
        <v>4.48/km</v>
      </c>
      <c r="H118" s="11">
        <f t="shared" si="7"/>
        <v>0.009317129629629634</v>
      </c>
      <c r="I118" s="11">
        <f t="shared" si="8"/>
        <v>0.0065856481481481495</v>
      </c>
    </row>
    <row r="119" spans="1:9" ht="15" customHeight="1">
      <c r="A119" s="21">
        <v>116</v>
      </c>
      <c r="B119" s="27" t="s">
        <v>329</v>
      </c>
      <c r="C119" s="27" t="s">
        <v>330</v>
      </c>
      <c r="D119" s="28" t="s">
        <v>187</v>
      </c>
      <c r="E119" s="27" t="s">
        <v>202</v>
      </c>
      <c r="F119" s="35">
        <v>0.03347222222222222</v>
      </c>
      <c r="G119" s="8" t="str">
        <f t="shared" si="5"/>
        <v>4.49/km</v>
      </c>
      <c r="H119" s="11">
        <f t="shared" si="7"/>
        <v>0.009409722222222222</v>
      </c>
      <c r="I119" s="11">
        <f t="shared" si="8"/>
        <v>0.007939814814814816</v>
      </c>
    </row>
    <row r="120" spans="1:9" ht="15" customHeight="1">
      <c r="A120" s="21">
        <v>117</v>
      </c>
      <c r="B120" s="27" t="s">
        <v>331</v>
      </c>
      <c r="C120" s="27" t="s">
        <v>332</v>
      </c>
      <c r="D120" s="28" t="s">
        <v>187</v>
      </c>
      <c r="E120" s="27" t="s">
        <v>202</v>
      </c>
      <c r="F120" s="35">
        <v>0.033483796296296296</v>
      </c>
      <c r="G120" s="8" t="str">
        <f t="shared" si="5"/>
        <v>4.49/km</v>
      </c>
      <c r="H120" s="11">
        <f t="shared" si="7"/>
        <v>0.009421296296296296</v>
      </c>
      <c r="I120" s="11">
        <f t="shared" si="8"/>
        <v>0.00795138888888889</v>
      </c>
    </row>
    <row r="121" spans="1:9" ht="15" customHeight="1">
      <c r="A121" s="21">
        <v>118</v>
      </c>
      <c r="B121" s="27" t="s">
        <v>333</v>
      </c>
      <c r="C121" s="27" t="s">
        <v>103</v>
      </c>
      <c r="D121" s="28" t="s">
        <v>193</v>
      </c>
      <c r="E121" s="27" t="s">
        <v>198</v>
      </c>
      <c r="F121" s="35">
        <v>0.03361111111111111</v>
      </c>
      <c r="G121" s="8" t="str">
        <f t="shared" si="5"/>
        <v>4.50/km</v>
      </c>
      <c r="H121" s="11">
        <f t="shared" si="7"/>
        <v>0.009548611111111112</v>
      </c>
      <c r="I121" s="11">
        <f t="shared" si="8"/>
        <v>0.007511574074074077</v>
      </c>
    </row>
    <row r="122" spans="1:9" ht="15" customHeight="1">
      <c r="A122" s="21">
        <v>119</v>
      </c>
      <c r="B122" s="27" t="s">
        <v>334</v>
      </c>
      <c r="C122" s="27" t="s">
        <v>96</v>
      </c>
      <c r="D122" s="28" t="s">
        <v>197</v>
      </c>
      <c r="E122" s="27" t="s">
        <v>284</v>
      </c>
      <c r="F122" s="35">
        <v>0.033680555555555554</v>
      </c>
      <c r="G122" s="8" t="str">
        <f t="shared" si="5"/>
        <v>4.51/km</v>
      </c>
      <c r="H122" s="11">
        <f t="shared" si="7"/>
        <v>0.009618055555555553</v>
      </c>
      <c r="I122" s="11">
        <f t="shared" si="8"/>
        <v>0.006909722222222223</v>
      </c>
    </row>
    <row r="123" spans="1:9" ht="15" customHeight="1">
      <c r="A123" s="21">
        <v>120</v>
      </c>
      <c r="B123" s="27" t="s">
        <v>335</v>
      </c>
      <c r="C123" s="27" t="s">
        <v>121</v>
      </c>
      <c r="D123" s="28" t="s">
        <v>197</v>
      </c>
      <c r="E123" s="27" t="s">
        <v>236</v>
      </c>
      <c r="F123" s="35">
        <v>0.03375</v>
      </c>
      <c r="G123" s="8" t="str">
        <f t="shared" si="5"/>
        <v>4.52/km</v>
      </c>
      <c r="H123" s="11">
        <f t="shared" si="7"/>
        <v>0.009687500000000002</v>
      </c>
      <c r="I123" s="11">
        <f t="shared" si="8"/>
        <v>0.006979166666666672</v>
      </c>
    </row>
    <row r="124" spans="1:9" ht="15" customHeight="1">
      <c r="A124" s="21">
        <v>121</v>
      </c>
      <c r="B124" s="27" t="s">
        <v>246</v>
      </c>
      <c r="C124" s="27" t="s">
        <v>336</v>
      </c>
      <c r="D124" s="28" t="s">
        <v>337</v>
      </c>
      <c r="E124" s="27" t="s">
        <v>202</v>
      </c>
      <c r="F124" s="35">
        <v>0.0338425925925926</v>
      </c>
      <c r="G124" s="8" t="str">
        <f t="shared" si="5"/>
        <v>4.52/km</v>
      </c>
      <c r="H124" s="11">
        <f t="shared" si="7"/>
        <v>0.009780092592592597</v>
      </c>
      <c r="I124" s="11">
        <f t="shared" si="8"/>
        <v>0</v>
      </c>
    </row>
    <row r="125" spans="1:9" ht="15" customHeight="1">
      <c r="A125" s="21">
        <v>122</v>
      </c>
      <c r="B125" s="27" t="s">
        <v>338</v>
      </c>
      <c r="C125" s="27" t="s">
        <v>163</v>
      </c>
      <c r="D125" s="28" t="s">
        <v>220</v>
      </c>
      <c r="E125" s="27" t="s">
        <v>0</v>
      </c>
      <c r="F125" s="35">
        <v>0.033935185185185186</v>
      </c>
      <c r="G125" s="8" t="str">
        <f t="shared" si="5"/>
        <v>4.53/km</v>
      </c>
      <c r="H125" s="11">
        <f t="shared" si="7"/>
        <v>0.009872685185185186</v>
      </c>
      <c r="I125" s="11">
        <f t="shared" si="8"/>
        <v>0.005937500000000002</v>
      </c>
    </row>
    <row r="126" spans="1:9" ht="15" customHeight="1">
      <c r="A126" s="21">
        <v>123</v>
      </c>
      <c r="B126" s="27" t="s">
        <v>1</v>
      </c>
      <c r="C126" s="27" t="s">
        <v>109</v>
      </c>
      <c r="D126" s="28" t="s">
        <v>193</v>
      </c>
      <c r="E126" s="27" t="s">
        <v>195</v>
      </c>
      <c r="F126" s="35">
        <v>0.03400462962962963</v>
      </c>
      <c r="G126" s="8" t="str">
        <f t="shared" si="5"/>
        <v>4.54/km</v>
      </c>
      <c r="H126" s="11">
        <f t="shared" si="7"/>
        <v>0.009942129629629627</v>
      </c>
      <c r="I126" s="11">
        <f t="shared" si="8"/>
        <v>0.007905092592592592</v>
      </c>
    </row>
    <row r="127" spans="1:9" ht="15" customHeight="1">
      <c r="A127" s="21">
        <v>124</v>
      </c>
      <c r="B127" s="27" t="s">
        <v>2</v>
      </c>
      <c r="C127" s="27" t="s">
        <v>112</v>
      </c>
      <c r="D127" s="28" t="s">
        <v>187</v>
      </c>
      <c r="E127" s="27" t="s">
        <v>284</v>
      </c>
      <c r="F127" s="35">
        <v>0.03409722222222222</v>
      </c>
      <c r="G127" s="8" t="str">
        <f t="shared" si="5"/>
        <v>4.55/km</v>
      </c>
      <c r="H127" s="11">
        <f t="shared" si="7"/>
        <v>0.010034722222222223</v>
      </c>
      <c r="I127" s="11">
        <f t="shared" si="8"/>
        <v>0.008564814814814817</v>
      </c>
    </row>
    <row r="128" spans="1:9" ht="15" customHeight="1">
      <c r="A128" s="21">
        <v>125</v>
      </c>
      <c r="B128" s="27" t="s">
        <v>3</v>
      </c>
      <c r="C128" s="27" t="s">
        <v>4</v>
      </c>
      <c r="D128" s="28" t="s">
        <v>197</v>
      </c>
      <c r="E128" s="27" t="s">
        <v>223</v>
      </c>
      <c r="F128" s="35">
        <v>0.03422453703703703</v>
      </c>
      <c r="G128" s="8" t="str">
        <f t="shared" si="5"/>
        <v>4.56/km</v>
      </c>
      <c r="H128" s="11">
        <f t="shared" si="7"/>
        <v>0.010162037037037032</v>
      </c>
      <c r="I128" s="11">
        <f t="shared" si="8"/>
        <v>0.007453703703703702</v>
      </c>
    </row>
    <row r="129" spans="1:9" ht="15" customHeight="1">
      <c r="A129" s="21">
        <v>126</v>
      </c>
      <c r="B129" s="27" t="s">
        <v>5</v>
      </c>
      <c r="C129" s="27" t="s">
        <v>94</v>
      </c>
      <c r="D129" s="28" t="s">
        <v>197</v>
      </c>
      <c r="E129" s="27" t="s">
        <v>218</v>
      </c>
      <c r="F129" s="35">
        <v>0.034305555555555554</v>
      </c>
      <c r="G129" s="8" t="str">
        <f t="shared" si="5"/>
        <v>4.56/km</v>
      </c>
      <c r="H129" s="11">
        <f t="shared" si="7"/>
        <v>0.010243055555555554</v>
      </c>
      <c r="I129" s="11">
        <f t="shared" si="8"/>
        <v>0.007534722222222224</v>
      </c>
    </row>
    <row r="130" spans="1:9" ht="15" customHeight="1">
      <c r="A130" s="29">
        <v>127</v>
      </c>
      <c r="B130" s="27" t="s">
        <v>6</v>
      </c>
      <c r="C130" s="27" t="s">
        <v>152</v>
      </c>
      <c r="D130" s="28" t="s">
        <v>222</v>
      </c>
      <c r="E130" s="27" t="s">
        <v>218</v>
      </c>
      <c r="F130" s="35">
        <v>0.034375</v>
      </c>
      <c r="G130" s="30" t="str">
        <f t="shared" si="5"/>
        <v>4.57/km</v>
      </c>
      <c r="H130" s="31">
        <f t="shared" si="7"/>
        <v>0.010312500000000002</v>
      </c>
      <c r="I130" s="31">
        <f t="shared" si="8"/>
        <v>0.006365740740740741</v>
      </c>
    </row>
    <row r="131" spans="1:9" ht="15" customHeight="1">
      <c r="A131" s="21">
        <v>128</v>
      </c>
      <c r="B131" s="27" t="s">
        <v>7</v>
      </c>
      <c r="C131" s="27" t="s">
        <v>113</v>
      </c>
      <c r="D131" s="28" t="s">
        <v>201</v>
      </c>
      <c r="E131" s="27" t="s">
        <v>218</v>
      </c>
      <c r="F131" s="35">
        <v>0.034386574074074076</v>
      </c>
      <c r="G131" s="8" t="str">
        <f t="shared" si="5"/>
        <v>4.57/km</v>
      </c>
      <c r="H131" s="11">
        <f t="shared" si="7"/>
        <v>0.010324074074074076</v>
      </c>
      <c r="I131" s="11">
        <f t="shared" si="8"/>
        <v>0.007592592592592592</v>
      </c>
    </row>
    <row r="132" spans="1:9" ht="15" customHeight="1">
      <c r="A132" s="21">
        <v>129</v>
      </c>
      <c r="B132" s="27" t="s">
        <v>8</v>
      </c>
      <c r="C132" s="27" t="s">
        <v>94</v>
      </c>
      <c r="D132" s="28" t="s">
        <v>201</v>
      </c>
      <c r="E132" s="27" t="s">
        <v>264</v>
      </c>
      <c r="F132" s="35">
        <v>0.03439814814814814</v>
      </c>
      <c r="G132" s="8" t="str">
        <f aca="true" t="shared" si="9" ref="G132:G188">TEXT(INT((HOUR(F132)*3600+MINUTE(F132)*60+SECOND(F132))/$I$2/60),"0")&amp;"."&amp;TEXT(MOD((HOUR(F132)*3600+MINUTE(F132)*60+SECOND(F132))/$I$2,60),"00")&amp;"/km"</f>
        <v>4.57/km</v>
      </c>
      <c r="H132" s="11">
        <f t="shared" si="7"/>
        <v>0.010335648148148142</v>
      </c>
      <c r="I132" s="11">
        <f aca="true" t="shared" si="10" ref="I132:I163">F132-INDEX($F$4:$F$819,MATCH(D132,$D$4:$D$819,0))</f>
        <v>0.007604166666666658</v>
      </c>
    </row>
    <row r="133" spans="1:9" ht="15" customHeight="1">
      <c r="A133" s="21">
        <v>130</v>
      </c>
      <c r="B133" s="27" t="s">
        <v>168</v>
      </c>
      <c r="C133" s="27" t="s">
        <v>9</v>
      </c>
      <c r="D133" s="28" t="s">
        <v>295</v>
      </c>
      <c r="E133" s="27" t="s">
        <v>250</v>
      </c>
      <c r="F133" s="35">
        <v>0.034652777777777775</v>
      </c>
      <c r="G133" s="8" t="str">
        <f t="shared" si="9"/>
        <v>4.59/km</v>
      </c>
      <c r="H133" s="11">
        <f t="shared" si="7"/>
        <v>0.010590277777777775</v>
      </c>
      <c r="I133" s="11">
        <f t="shared" si="10"/>
        <v>0.002986111111111106</v>
      </c>
    </row>
    <row r="134" spans="1:9" ht="15" customHeight="1">
      <c r="A134" s="21">
        <v>131</v>
      </c>
      <c r="B134" s="27" t="s">
        <v>10</v>
      </c>
      <c r="C134" s="27" t="s">
        <v>101</v>
      </c>
      <c r="D134" s="28" t="s">
        <v>222</v>
      </c>
      <c r="E134" s="27" t="s">
        <v>223</v>
      </c>
      <c r="F134" s="35">
        <v>0.034768518518518525</v>
      </c>
      <c r="G134" s="8" t="str">
        <f t="shared" si="9"/>
        <v>5.00/km</v>
      </c>
      <c r="H134" s="11">
        <f t="shared" si="7"/>
        <v>0.010706018518518524</v>
      </c>
      <c r="I134" s="11">
        <f t="shared" si="10"/>
        <v>0.0067592592592592635</v>
      </c>
    </row>
    <row r="135" spans="1:9" ht="15" customHeight="1">
      <c r="A135" s="21">
        <v>132</v>
      </c>
      <c r="B135" s="27" t="s">
        <v>11</v>
      </c>
      <c r="C135" s="27" t="s">
        <v>12</v>
      </c>
      <c r="D135" s="28" t="s">
        <v>197</v>
      </c>
      <c r="E135" s="27" t="s">
        <v>202</v>
      </c>
      <c r="F135" s="35">
        <v>0.03480324074074074</v>
      </c>
      <c r="G135" s="8" t="str">
        <f t="shared" si="9"/>
        <v>5.01/km</v>
      </c>
      <c r="H135" s="11">
        <f t="shared" si="7"/>
        <v>0.010740740740740738</v>
      </c>
      <c r="I135" s="11">
        <f t="shared" si="10"/>
        <v>0.008032407407407408</v>
      </c>
    </row>
    <row r="136" spans="1:9" ht="15" customHeight="1">
      <c r="A136" s="21">
        <v>133</v>
      </c>
      <c r="B136" s="27" t="s">
        <v>13</v>
      </c>
      <c r="C136" s="27" t="s">
        <v>119</v>
      </c>
      <c r="D136" s="28" t="s">
        <v>222</v>
      </c>
      <c r="E136" s="27" t="s">
        <v>179</v>
      </c>
      <c r="F136" s="35">
        <v>0.034861111111111114</v>
      </c>
      <c r="G136" s="8" t="str">
        <f t="shared" si="9"/>
        <v>5.01/km</v>
      </c>
      <c r="H136" s="11">
        <f t="shared" si="7"/>
        <v>0.010798611111111113</v>
      </c>
      <c r="I136" s="11">
        <f t="shared" si="10"/>
        <v>0.006851851851851852</v>
      </c>
    </row>
    <row r="137" spans="1:9" ht="15" customHeight="1">
      <c r="A137" s="21">
        <v>134</v>
      </c>
      <c r="B137" s="27" t="s">
        <v>14</v>
      </c>
      <c r="C137" s="27" t="s">
        <v>94</v>
      </c>
      <c r="D137" s="28" t="s">
        <v>222</v>
      </c>
      <c r="E137" s="27" t="s">
        <v>250</v>
      </c>
      <c r="F137" s="35">
        <v>0.03496527777777778</v>
      </c>
      <c r="G137" s="8" t="str">
        <f t="shared" si="9"/>
        <v>5.02/km</v>
      </c>
      <c r="H137" s="11">
        <f t="shared" si="7"/>
        <v>0.010902777777777782</v>
      </c>
      <c r="I137" s="11">
        <f t="shared" si="10"/>
        <v>0.006956018518518521</v>
      </c>
    </row>
    <row r="138" spans="1:9" ht="15" customHeight="1">
      <c r="A138" s="21">
        <v>135</v>
      </c>
      <c r="B138" s="27" t="s">
        <v>15</v>
      </c>
      <c r="C138" s="27" t="s">
        <v>298</v>
      </c>
      <c r="D138" s="28" t="s">
        <v>337</v>
      </c>
      <c r="E138" s="27" t="s">
        <v>202</v>
      </c>
      <c r="F138" s="35">
        <v>0.035381944444444445</v>
      </c>
      <c r="G138" s="8" t="str">
        <f t="shared" si="9"/>
        <v>5.06/km</v>
      </c>
      <c r="H138" s="11">
        <f t="shared" si="7"/>
        <v>0.011319444444444444</v>
      </c>
      <c r="I138" s="11">
        <f t="shared" si="10"/>
        <v>0.0015393518518518473</v>
      </c>
    </row>
    <row r="139" spans="1:9" ht="15" customHeight="1">
      <c r="A139" s="21">
        <v>136</v>
      </c>
      <c r="B139" s="27" t="s">
        <v>16</v>
      </c>
      <c r="C139" s="27" t="s">
        <v>99</v>
      </c>
      <c r="D139" s="28" t="s">
        <v>201</v>
      </c>
      <c r="E139" s="27" t="s">
        <v>218</v>
      </c>
      <c r="F139" s="35">
        <v>0.03539351851851852</v>
      </c>
      <c r="G139" s="8" t="str">
        <f t="shared" si="9"/>
        <v>5.06/km</v>
      </c>
      <c r="H139" s="11">
        <f t="shared" si="7"/>
        <v>0.011331018518518518</v>
      </c>
      <c r="I139" s="11">
        <f t="shared" si="10"/>
        <v>0.008599537037037034</v>
      </c>
    </row>
    <row r="140" spans="1:9" ht="15" customHeight="1">
      <c r="A140" s="21">
        <v>137</v>
      </c>
      <c r="B140" s="27" t="s">
        <v>17</v>
      </c>
      <c r="C140" s="27" t="s">
        <v>143</v>
      </c>
      <c r="D140" s="28" t="s">
        <v>233</v>
      </c>
      <c r="E140" s="27" t="s">
        <v>218</v>
      </c>
      <c r="F140" s="35">
        <v>0.035451388888888886</v>
      </c>
      <c r="G140" s="8" t="str">
        <f t="shared" si="9"/>
        <v>5.06/km</v>
      </c>
      <c r="H140" s="11">
        <f t="shared" si="7"/>
        <v>0.011388888888888886</v>
      </c>
      <c r="I140" s="11">
        <f t="shared" si="10"/>
        <v>0.006851851851851852</v>
      </c>
    </row>
    <row r="141" spans="1:9" ht="15" customHeight="1">
      <c r="A141" s="21">
        <v>138</v>
      </c>
      <c r="B141" s="27" t="s">
        <v>18</v>
      </c>
      <c r="C141" s="27" t="s">
        <v>144</v>
      </c>
      <c r="D141" s="28" t="s">
        <v>233</v>
      </c>
      <c r="E141" s="27" t="s">
        <v>218</v>
      </c>
      <c r="F141" s="35">
        <v>0.035555555555555556</v>
      </c>
      <c r="G141" s="8" t="str">
        <f t="shared" si="9"/>
        <v>5.07/km</v>
      </c>
      <c r="H141" s="11">
        <f t="shared" si="7"/>
        <v>0.011493055555555555</v>
      </c>
      <c r="I141" s="11">
        <f t="shared" si="10"/>
        <v>0.006956018518518521</v>
      </c>
    </row>
    <row r="142" spans="1:9" ht="15" customHeight="1">
      <c r="A142" s="21">
        <v>139</v>
      </c>
      <c r="B142" s="27" t="s">
        <v>19</v>
      </c>
      <c r="C142" s="27" t="s">
        <v>120</v>
      </c>
      <c r="D142" s="28" t="s">
        <v>197</v>
      </c>
      <c r="E142" s="27" t="s">
        <v>218</v>
      </c>
      <c r="F142" s="35">
        <v>0.03556712962962963</v>
      </c>
      <c r="G142" s="8" t="str">
        <f t="shared" si="9"/>
        <v>5.07/km</v>
      </c>
      <c r="H142" s="11">
        <f t="shared" si="7"/>
        <v>0.011504629629629629</v>
      </c>
      <c r="I142" s="11">
        <f t="shared" si="10"/>
        <v>0.008796296296296299</v>
      </c>
    </row>
    <row r="143" spans="1:9" ht="15" customHeight="1">
      <c r="A143" s="21">
        <v>140</v>
      </c>
      <c r="B143" s="27" t="s">
        <v>20</v>
      </c>
      <c r="C143" s="27" t="s">
        <v>142</v>
      </c>
      <c r="D143" s="28" t="s">
        <v>201</v>
      </c>
      <c r="E143" s="27" t="s">
        <v>21</v>
      </c>
      <c r="F143" s="35">
        <v>0.03556712962962963</v>
      </c>
      <c r="G143" s="8" t="str">
        <f t="shared" si="9"/>
        <v>5.07/km</v>
      </c>
      <c r="H143" s="11">
        <f t="shared" si="7"/>
        <v>0.011504629629629629</v>
      </c>
      <c r="I143" s="11">
        <f t="shared" si="10"/>
        <v>0.008773148148148145</v>
      </c>
    </row>
    <row r="144" spans="1:9" ht="15" customHeight="1">
      <c r="A144" s="21">
        <v>141</v>
      </c>
      <c r="B144" s="27" t="s">
        <v>22</v>
      </c>
      <c r="C144" s="27" t="s">
        <v>154</v>
      </c>
      <c r="D144" s="28" t="s">
        <v>197</v>
      </c>
      <c r="E144" s="27" t="s">
        <v>218</v>
      </c>
      <c r="F144" s="35">
        <v>0.03594907407407407</v>
      </c>
      <c r="G144" s="8" t="str">
        <f t="shared" si="9"/>
        <v>5.11/km</v>
      </c>
      <c r="H144" s="11">
        <f t="shared" si="7"/>
        <v>0.01188657407407407</v>
      </c>
      <c r="I144" s="11">
        <f t="shared" si="10"/>
        <v>0.00917824074074074</v>
      </c>
    </row>
    <row r="145" spans="1:9" ht="15" customHeight="1">
      <c r="A145" s="21">
        <v>142</v>
      </c>
      <c r="B145" s="27" t="s">
        <v>23</v>
      </c>
      <c r="C145" s="27" t="s">
        <v>24</v>
      </c>
      <c r="D145" s="28" t="s">
        <v>233</v>
      </c>
      <c r="E145" s="27" t="s">
        <v>198</v>
      </c>
      <c r="F145" s="35">
        <v>0.03597222222222222</v>
      </c>
      <c r="G145" s="8" t="str">
        <f t="shared" si="9"/>
        <v>5.11/km</v>
      </c>
      <c r="H145" s="11">
        <f t="shared" si="7"/>
        <v>0.011909722222222217</v>
      </c>
      <c r="I145" s="11">
        <f t="shared" si="10"/>
        <v>0.0073726851851851835</v>
      </c>
    </row>
    <row r="146" spans="1:9" ht="15" customHeight="1">
      <c r="A146" s="21">
        <v>143</v>
      </c>
      <c r="B146" s="27" t="s">
        <v>25</v>
      </c>
      <c r="C146" s="27" t="s">
        <v>95</v>
      </c>
      <c r="D146" s="28" t="s">
        <v>201</v>
      </c>
      <c r="E146" s="27" t="s">
        <v>218</v>
      </c>
      <c r="F146" s="35">
        <v>0.0359837962962963</v>
      </c>
      <c r="G146" s="8" t="str">
        <f t="shared" si="9"/>
        <v>5.11/km</v>
      </c>
      <c r="H146" s="11">
        <f t="shared" si="7"/>
        <v>0.011921296296296298</v>
      </c>
      <c r="I146" s="11">
        <f t="shared" si="10"/>
        <v>0.009189814814814814</v>
      </c>
    </row>
    <row r="147" spans="1:9" ht="15" customHeight="1">
      <c r="A147" s="21">
        <v>144</v>
      </c>
      <c r="B147" s="27" t="s">
        <v>26</v>
      </c>
      <c r="C147" s="27" t="s">
        <v>97</v>
      </c>
      <c r="D147" s="28" t="s">
        <v>276</v>
      </c>
      <c r="E147" s="27" t="s">
        <v>226</v>
      </c>
      <c r="F147" s="35">
        <v>0.0362037037037037</v>
      </c>
      <c r="G147" s="8" t="str">
        <f t="shared" si="9"/>
        <v>5.13/km</v>
      </c>
      <c r="H147" s="11">
        <f t="shared" si="7"/>
        <v>0.012141203703703703</v>
      </c>
      <c r="I147" s="11">
        <f t="shared" si="10"/>
        <v>0.005405092592592593</v>
      </c>
    </row>
    <row r="148" spans="1:9" ht="15" customHeight="1">
      <c r="A148" s="21">
        <v>145</v>
      </c>
      <c r="B148" s="27" t="s">
        <v>27</v>
      </c>
      <c r="C148" s="27" t="s">
        <v>28</v>
      </c>
      <c r="D148" s="28" t="s">
        <v>291</v>
      </c>
      <c r="E148" s="27" t="s">
        <v>264</v>
      </c>
      <c r="F148" s="35">
        <v>0.036238425925925924</v>
      </c>
      <c r="G148" s="8" t="str">
        <f t="shared" si="9"/>
        <v>5.13/km</v>
      </c>
      <c r="H148" s="11">
        <f t="shared" si="7"/>
        <v>0.012175925925925923</v>
      </c>
      <c r="I148" s="11">
        <f t="shared" si="10"/>
        <v>0.004861111111111115</v>
      </c>
    </row>
    <row r="149" spans="1:9" ht="15" customHeight="1">
      <c r="A149" s="21">
        <v>146</v>
      </c>
      <c r="B149" s="27" t="s">
        <v>76</v>
      </c>
      <c r="C149" s="27" t="s">
        <v>131</v>
      </c>
      <c r="D149" s="28" t="s">
        <v>187</v>
      </c>
      <c r="E149" s="27" t="s">
        <v>264</v>
      </c>
      <c r="F149" s="35">
        <v>0.03625</v>
      </c>
      <c r="G149" s="8" t="str">
        <f t="shared" si="9"/>
        <v>5.13/km</v>
      </c>
      <c r="H149" s="11">
        <f t="shared" si="7"/>
        <v>0.012187499999999997</v>
      </c>
      <c r="I149" s="11">
        <f t="shared" si="10"/>
        <v>0.010717592592592591</v>
      </c>
    </row>
    <row r="150" spans="1:9" ht="15" customHeight="1">
      <c r="A150" s="21">
        <v>147</v>
      </c>
      <c r="B150" s="27" t="s">
        <v>29</v>
      </c>
      <c r="C150" s="27" t="s">
        <v>30</v>
      </c>
      <c r="D150" s="28" t="s">
        <v>31</v>
      </c>
      <c r="E150" s="27" t="s">
        <v>223</v>
      </c>
      <c r="F150" s="35">
        <v>0.03666666666666667</v>
      </c>
      <c r="G150" s="8" t="str">
        <f t="shared" si="9"/>
        <v>5.17/km</v>
      </c>
      <c r="H150" s="11">
        <f t="shared" si="7"/>
        <v>0.012604166666666666</v>
      </c>
      <c r="I150" s="11">
        <f t="shared" si="10"/>
        <v>0</v>
      </c>
    </row>
    <row r="151" spans="1:9" ht="15" customHeight="1">
      <c r="A151" s="21">
        <v>148</v>
      </c>
      <c r="B151" s="27" t="s">
        <v>32</v>
      </c>
      <c r="C151" s="27" t="s">
        <v>151</v>
      </c>
      <c r="D151" s="28" t="s">
        <v>233</v>
      </c>
      <c r="E151" s="27" t="s">
        <v>179</v>
      </c>
      <c r="F151" s="35">
        <v>0.036770833333333336</v>
      </c>
      <c r="G151" s="8" t="str">
        <f t="shared" si="9"/>
        <v>5.18/km</v>
      </c>
      <c r="H151" s="11">
        <f t="shared" si="7"/>
        <v>0.012708333333333335</v>
      </c>
      <c r="I151" s="11">
        <f t="shared" si="10"/>
        <v>0.008171296296296301</v>
      </c>
    </row>
    <row r="152" spans="1:9" ht="15" customHeight="1">
      <c r="A152" s="21">
        <v>149</v>
      </c>
      <c r="B152" s="27" t="s">
        <v>33</v>
      </c>
      <c r="C152" s="27" t="s">
        <v>139</v>
      </c>
      <c r="D152" s="28" t="s">
        <v>201</v>
      </c>
      <c r="E152" s="27" t="s">
        <v>202</v>
      </c>
      <c r="F152" s="35">
        <v>0.03721064814814815</v>
      </c>
      <c r="G152" s="8" t="str">
        <f t="shared" si="9"/>
        <v>5.22/km</v>
      </c>
      <c r="H152" s="11">
        <f t="shared" si="7"/>
        <v>0.013148148148148152</v>
      </c>
      <c r="I152" s="11">
        <f t="shared" si="10"/>
        <v>0.010416666666666668</v>
      </c>
    </row>
    <row r="153" spans="1:9" ht="15" customHeight="1">
      <c r="A153" s="21">
        <v>150</v>
      </c>
      <c r="B153" s="27" t="s">
        <v>34</v>
      </c>
      <c r="C153" s="27" t="s">
        <v>35</v>
      </c>
      <c r="D153" s="28" t="s">
        <v>36</v>
      </c>
      <c r="E153" s="27" t="s">
        <v>202</v>
      </c>
      <c r="F153" s="35">
        <v>0.03722222222222222</v>
      </c>
      <c r="G153" s="8" t="str">
        <f t="shared" si="9"/>
        <v>5.22/km</v>
      </c>
      <c r="H153" s="11">
        <f t="shared" si="7"/>
        <v>0.013159722222222218</v>
      </c>
      <c r="I153" s="11">
        <f t="shared" si="10"/>
        <v>0</v>
      </c>
    </row>
    <row r="154" spans="1:9" ht="15" customHeight="1">
      <c r="A154" s="21">
        <v>151</v>
      </c>
      <c r="B154" s="27" t="s">
        <v>37</v>
      </c>
      <c r="C154" s="27" t="s">
        <v>100</v>
      </c>
      <c r="D154" s="28" t="s">
        <v>197</v>
      </c>
      <c r="E154" s="27" t="s">
        <v>202</v>
      </c>
      <c r="F154" s="35">
        <v>0.0372337962962963</v>
      </c>
      <c r="G154" s="8" t="str">
        <f t="shared" si="9"/>
        <v>5.22/km</v>
      </c>
      <c r="H154" s="11">
        <f t="shared" si="7"/>
        <v>0.013171296296296299</v>
      </c>
      <c r="I154" s="11">
        <f t="shared" si="10"/>
        <v>0.010462962962962969</v>
      </c>
    </row>
    <row r="155" spans="1:9" ht="15" customHeight="1">
      <c r="A155" s="21">
        <v>152</v>
      </c>
      <c r="B155" s="27" t="s">
        <v>38</v>
      </c>
      <c r="C155" s="27" t="s">
        <v>121</v>
      </c>
      <c r="D155" s="28" t="s">
        <v>178</v>
      </c>
      <c r="E155" s="27" t="s">
        <v>202</v>
      </c>
      <c r="F155" s="35">
        <v>0.037245370370370366</v>
      </c>
      <c r="G155" s="8" t="str">
        <f t="shared" si="9"/>
        <v>5.22/km</v>
      </c>
      <c r="H155" s="11">
        <f t="shared" si="7"/>
        <v>0.013182870370370366</v>
      </c>
      <c r="I155" s="11">
        <f t="shared" si="10"/>
        <v>0.013182870370370366</v>
      </c>
    </row>
    <row r="156" spans="1:9" ht="15" customHeight="1">
      <c r="A156" s="21">
        <v>153</v>
      </c>
      <c r="B156" s="27" t="s">
        <v>39</v>
      </c>
      <c r="C156" s="27" t="s">
        <v>106</v>
      </c>
      <c r="D156" s="28" t="s">
        <v>295</v>
      </c>
      <c r="E156" s="27" t="s">
        <v>264</v>
      </c>
      <c r="F156" s="35">
        <v>0.03736111111111111</v>
      </c>
      <c r="G156" s="8" t="str">
        <f t="shared" si="9"/>
        <v>5.23/km</v>
      </c>
      <c r="H156" s="11">
        <f t="shared" si="7"/>
        <v>0.013298611111111108</v>
      </c>
      <c r="I156" s="11">
        <f t="shared" si="10"/>
        <v>0.0056944444444444395</v>
      </c>
    </row>
    <row r="157" spans="1:9" ht="15" customHeight="1">
      <c r="A157" s="21">
        <v>154</v>
      </c>
      <c r="B157" s="27" t="s">
        <v>40</v>
      </c>
      <c r="C157" s="27" t="s">
        <v>145</v>
      </c>
      <c r="D157" s="28" t="s">
        <v>41</v>
      </c>
      <c r="E157" s="27" t="s">
        <v>214</v>
      </c>
      <c r="F157" s="35">
        <v>0.03787037037037037</v>
      </c>
      <c r="G157" s="8" t="str">
        <f t="shared" si="9"/>
        <v>5.27/km</v>
      </c>
      <c r="H157" s="11">
        <f t="shared" si="7"/>
        <v>0.013807870370370366</v>
      </c>
      <c r="I157" s="11">
        <f t="shared" si="10"/>
        <v>0</v>
      </c>
    </row>
    <row r="158" spans="1:9" ht="15" customHeight="1">
      <c r="A158" s="21">
        <v>155</v>
      </c>
      <c r="B158" s="27" t="s">
        <v>177</v>
      </c>
      <c r="C158" s="27" t="s">
        <v>171</v>
      </c>
      <c r="D158" s="28" t="s">
        <v>41</v>
      </c>
      <c r="E158" s="27" t="s">
        <v>264</v>
      </c>
      <c r="F158" s="35">
        <v>0.03789351851851852</v>
      </c>
      <c r="G158" s="8" t="str">
        <f t="shared" si="9"/>
        <v>5.27/km</v>
      </c>
      <c r="H158" s="11">
        <f t="shared" si="7"/>
        <v>0.01383101851851852</v>
      </c>
      <c r="I158" s="11">
        <f t="shared" si="10"/>
        <v>2.314814814815408E-05</v>
      </c>
    </row>
    <row r="159" spans="1:9" ht="15" customHeight="1">
      <c r="A159" s="21">
        <v>156</v>
      </c>
      <c r="B159" s="27" t="s">
        <v>42</v>
      </c>
      <c r="C159" s="27" t="s">
        <v>139</v>
      </c>
      <c r="D159" s="28" t="s">
        <v>276</v>
      </c>
      <c r="E159" s="27" t="s">
        <v>223</v>
      </c>
      <c r="F159" s="35">
        <v>0.03815972222222223</v>
      </c>
      <c r="G159" s="8" t="str">
        <f t="shared" si="9"/>
        <v>5.30/km</v>
      </c>
      <c r="H159" s="11">
        <f t="shared" si="7"/>
        <v>0.014097222222222226</v>
      </c>
      <c r="I159" s="11">
        <f t="shared" si="10"/>
        <v>0.007361111111111117</v>
      </c>
    </row>
    <row r="160" spans="1:9" ht="15" customHeight="1">
      <c r="A160" s="21">
        <v>157</v>
      </c>
      <c r="B160" s="27" t="s">
        <v>43</v>
      </c>
      <c r="C160" s="27" t="s">
        <v>121</v>
      </c>
      <c r="D160" s="28" t="s">
        <v>201</v>
      </c>
      <c r="E160" s="27" t="s">
        <v>126</v>
      </c>
      <c r="F160" s="35">
        <v>0.03840277777777778</v>
      </c>
      <c r="G160" s="8" t="str">
        <f t="shared" si="9"/>
        <v>5.32/km</v>
      </c>
      <c r="H160" s="11">
        <f aca="true" t="shared" si="11" ref="H160:H175">F160-$F$4</f>
        <v>0.014340277777777778</v>
      </c>
      <c r="I160" s="11">
        <f t="shared" si="10"/>
        <v>0.011608796296296294</v>
      </c>
    </row>
    <row r="161" spans="1:9" ht="15" customHeight="1">
      <c r="A161" s="21">
        <v>158</v>
      </c>
      <c r="B161" s="27" t="s">
        <v>44</v>
      </c>
      <c r="C161" s="27" t="s">
        <v>95</v>
      </c>
      <c r="D161" s="28" t="s">
        <v>201</v>
      </c>
      <c r="E161" s="27" t="s">
        <v>284</v>
      </c>
      <c r="F161" s="35">
        <v>0.03841435185185185</v>
      </c>
      <c r="G161" s="8" t="str">
        <f t="shared" si="9"/>
        <v>5.32/km</v>
      </c>
      <c r="H161" s="11">
        <f t="shared" si="11"/>
        <v>0.014351851851851852</v>
      </c>
      <c r="I161" s="11">
        <f t="shared" si="10"/>
        <v>0.011620370370370368</v>
      </c>
    </row>
    <row r="162" spans="1:9" ht="15" customHeight="1">
      <c r="A162" s="21">
        <v>159</v>
      </c>
      <c r="B162" s="27" t="s">
        <v>45</v>
      </c>
      <c r="C162" s="27" t="s">
        <v>108</v>
      </c>
      <c r="D162" s="28" t="s">
        <v>197</v>
      </c>
      <c r="E162" s="27" t="s">
        <v>202</v>
      </c>
      <c r="F162" s="35">
        <v>0.03844907407407407</v>
      </c>
      <c r="G162" s="8" t="str">
        <f t="shared" si="9"/>
        <v>5.32/km</v>
      </c>
      <c r="H162" s="11">
        <f t="shared" si="11"/>
        <v>0.014386574074074072</v>
      </c>
      <c r="I162" s="11">
        <f t="shared" si="10"/>
        <v>0.011678240740740743</v>
      </c>
    </row>
    <row r="163" spans="1:9" ht="15" customHeight="1">
      <c r="A163" s="21">
        <v>160</v>
      </c>
      <c r="B163" s="27" t="s">
        <v>46</v>
      </c>
      <c r="C163" s="27" t="s">
        <v>109</v>
      </c>
      <c r="D163" s="28" t="s">
        <v>197</v>
      </c>
      <c r="E163" s="27" t="s">
        <v>264</v>
      </c>
      <c r="F163" s="35">
        <v>0.038483796296296294</v>
      </c>
      <c r="G163" s="8" t="str">
        <f t="shared" si="9"/>
        <v>5.33/km</v>
      </c>
      <c r="H163" s="11">
        <f t="shared" si="11"/>
        <v>0.014421296296296293</v>
      </c>
      <c r="I163" s="11">
        <f t="shared" si="10"/>
        <v>0.011712962962962963</v>
      </c>
    </row>
    <row r="164" spans="1:9" ht="15" customHeight="1">
      <c r="A164" s="21">
        <v>161</v>
      </c>
      <c r="B164" s="27" t="s">
        <v>47</v>
      </c>
      <c r="C164" s="27" t="s">
        <v>95</v>
      </c>
      <c r="D164" s="28" t="s">
        <v>193</v>
      </c>
      <c r="E164" s="27" t="s">
        <v>264</v>
      </c>
      <c r="F164" s="35">
        <v>0.038622685185185184</v>
      </c>
      <c r="G164" s="8" t="str">
        <f t="shared" si="9"/>
        <v>5.34/km</v>
      </c>
      <c r="H164" s="11">
        <f t="shared" si="11"/>
        <v>0.014560185185185183</v>
      </c>
      <c r="I164" s="11">
        <f aca="true" t="shared" si="12" ref="I164:I188">F164-INDEX($F$4:$F$819,MATCH(D164,$D$4:$D$819,0))</f>
        <v>0.012523148148148148</v>
      </c>
    </row>
    <row r="165" spans="1:9" ht="15" customHeight="1">
      <c r="A165" s="21">
        <v>162</v>
      </c>
      <c r="B165" s="27" t="s">
        <v>48</v>
      </c>
      <c r="C165" s="27" t="s">
        <v>97</v>
      </c>
      <c r="D165" s="28" t="s">
        <v>182</v>
      </c>
      <c r="E165" s="27" t="s">
        <v>264</v>
      </c>
      <c r="F165" s="36">
        <v>0.038634803240740735</v>
      </c>
      <c r="G165" s="8" t="str">
        <f t="shared" si="9"/>
        <v>5.34/km</v>
      </c>
      <c r="H165" s="11">
        <f t="shared" si="11"/>
        <v>0.014572303240740735</v>
      </c>
      <c r="I165" s="11">
        <f t="shared" si="12"/>
        <v>0.01391258101851851</v>
      </c>
    </row>
    <row r="166" spans="1:9" ht="15" customHeight="1">
      <c r="A166" s="21">
        <v>163</v>
      </c>
      <c r="B166" s="27" t="s">
        <v>49</v>
      </c>
      <c r="C166" s="27" t="s">
        <v>136</v>
      </c>
      <c r="D166" s="28" t="s">
        <v>233</v>
      </c>
      <c r="E166" s="27" t="s">
        <v>202</v>
      </c>
      <c r="F166" s="35">
        <v>0.03863425925925926</v>
      </c>
      <c r="G166" s="8" t="str">
        <f t="shared" si="9"/>
        <v>5.34/km</v>
      </c>
      <c r="H166" s="11">
        <f t="shared" si="11"/>
        <v>0.014571759259259257</v>
      </c>
      <c r="I166" s="11">
        <f t="shared" si="12"/>
        <v>0.010034722222222223</v>
      </c>
    </row>
    <row r="167" spans="1:9" ht="15" customHeight="1">
      <c r="A167" s="21">
        <v>164</v>
      </c>
      <c r="B167" s="27" t="s">
        <v>50</v>
      </c>
      <c r="C167" s="27" t="s">
        <v>51</v>
      </c>
      <c r="D167" s="28" t="s">
        <v>220</v>
      </c>
      <c r="E167" s="27" t="s">
        <v>202</v>
      </c>
      <c r="F167" s="35">
        <v>0.038657407407407404</v>
      </c>
      <c r="G167" s="8" t="str">
        <f t="shared" si="9"/>
        <v>5.34/km</v>
      </c>
      <c r="H167" s="11">
        <f t="shared" si="11"/>
        <v>0.014594907407407404</v>
      </c>
      <c r="I167" s="11">
        <f t="shared" si="12"/>
        <v>0.01065972222222222</v>
      </c>
    </row>
    <row r="168" spans="1:9" ht="15" customHeight="1">
      <c r="A168" s="21">
        <v>165</v>
      </c>
      <c r="B168" s="27" t="s">
        <v>52</v>
      </c>
      <c r="C168" s="27" t="s">
        <v>125</v>
      </c>
      <c r="D168" s="28" t="s">
        <v>201</v>
      </c>
      <c r="E168" s="27" t="s">
        <v>53</v>
      </c>
      <c r="F168" s="35">
        <v>0.03890046296296296</v>
      </c>
      <c r="G168" s="8" t="str">
        <f t="shared" si="9"/>
        <v>5.36/km</v>
      </c>
      <c r="H168" s="11">
        <f t="shared" si="11"/>
        <v>0.014837962962962963</v>
      </c>
      <c r="I168" s="11">
        <f t="shared" si="12"/>
        <v>0.012106481481481478</v>
      </c>
    </row>
    <row r="169" spans="1:9" ht="15" customHeight="1">
      <c r="A169" s="21">
        <v>166</v>
      </c>
      <c r="B169" s="27" t="s">
        <v>80</v>
      </c>
      <c r="C169" s="27" t="s">
        <v>107</v>
      </c>
      <c r="D169" s="28" t="s">
        <v>178</v>
      </c>
      <c r="E169" s="27" t="s">
        <v>218</v>
      </c>
      <c r="F169" s="35">
        <v>0.03892361111111111</v>
      </c>
      <c r="G169" s="8" t="str">
        <f t="shared" si="9"/>
        <v>5.36/km</v>
      </c>
      <c r="H169" s="11">
        <f t="shared" si="11"/>
        <v>0.01486111111111111</v>
      </c>
      <c r="I169" s="11">
        <f t="shared" si="12"/>
        <v>0.01486111111111111</v>
      </c>
    </row>
    <row r="170" spans="1:9" ht="15" customHeight="1">
      <c r="A170" s="21">
        <v>167</v>
      </c>
      <c r="B170" s="27" t="s">
        <v>54</v>
      </c>
      <c r="C170" s="27" t="s">
        <v>55</v>
      </c>
      <c r="D170" s="28" t="s">
        <v>197</v>
      </c>
      <c r="E170" s="27" t="s">
        <v>218</v>
      </c>
      <c r="F170" s="35">
        <v>0.03892361111111111</v>
      </c>
      <c r="G170" s="8" t="str">
        <f t="shared" si="9"/>
        <v>5.36/km</v>
      </c>
      <c r="H170" s="11">
        <f t="shared" si="11"/>
        <v>0.01486111111111111</v>
      </c>
      <c r="I170" s="11">
        <f t="shared" si="12"/>
        <v>0.01215277777777778</v>
      </c>
    </row>
    <row r="171" spans="1:9" ht="15" customHeight="1">
      <c r="A171" s="21">
        <v>168</v>
      </c>
      <c r="B171" s="27" t="s">
        <v>56</v>
      </c>
      <c r="C171" s="27" t="s">
        <v>332</v>
      </c>
      <c r="D171" s="28" t="s">
        <v>187</v>
      </c>
      <c r="E171" s="27" t="s">
        <v>202</v>
      </c>
      <c r="F171" s="35">
        <v>0.039293981481481485</v>
      </c>
      <c r="G171" s="8" t="str">
        <f t="shared" si="9"/>
        <v>5.40/km</v>
      </c>
      <c r="H171" s="11">
        <f t="shared" si="11"/>
        <v>0.015231481481481485</v>
      </c>
      <c r="I171" s="11">
        <f t="shared" si="12"/>
        <v>0.013761574074074079</v>
      </c>
    </row>
    <row r="172" spans="1:9" ht="15" customHeight="1">
      <c r="A172" s="21">
        <v>169</v>
      </c>
      <c r="B172" s="27" t="s">
        <v>46</v>
      </c>
      <c r="C172" s="27" t="s">
        <v>97</v>
      </c>
      <c r="D172" s="28" t="s">
        <v>178</v>
      </c>
      <c r="E172" s="27" t="s">
        <v>264</v>
      </c>
      <c r="F172" s="35">
        <v>0.039502314814814816</v>
      </c>
      <c r="G172" s="8" t="str">
        <f t="shared" si="9"/>
        <v>5.41/km</v>
      </c>
      <c r="H172" s="11">
        <f t="shared" si="11"/>
        <v>0.015439814814814816</v>
      </c>
      <c r="I172" s="11">
        <f t="shared" si="12"/>
        <v>0.015439814814814816</v>
      </c>
    </row>
    <row r="173" spans="1:9" ht="15" customHeight="1">
      <c r="A173" s="21">
        <v>170</v>
      </c>
      <c r="B173" s="27" t="s">
        <v>82</v>
      </c>
      <c r="C173" s="27" t="s">
        <v>96</v>
      </c>
      <c r="D173" s="28" t="s">
        <v>201</v>
      </c>
      <c r="E173" s="27" t="s">
        <v>202</v>
      </c>
      <c r="F173" s="35">
        <v>0.039768518518518516</v>
      </c>
      <c r="G173" s="8" t="str">
        <f t="shared" si="9"/>
        <v>5.44/km</v>
      </c>
      <c r="H173" s="11">
        <f t="shared" si="11"/>
        <v>0.015706018518518515</v>
      </c>
      <c r="I173" s="11">
        <f t="shared" si="12"/>
        <v>0.012974537037037031</v>
      </c>
    </row>
    <row r="174" spans="1:9" ht="15" customHeight="1">
      <c r="A174" s="21">
        <v>171</v>
      </c>
      <c r="B174" s="27" t="s">
        <v>75</v>
      </c>
      <c r="C174" s="27" t="s">
        <v>175</v>
      </c>
      <c r="D174" s="28" t="s">
        <v>337</v>
      </c>
      <c r="E174" s="27" t="s">
        <v>202</v>
      </c>
      <c r="F174" s="35">
        <v>0.04017361111111111</v>
      </c>
      <c r="G174" s="8" t="str">
        <f t="shared" si="9"/>
        <v>5.47/km</v>
      </c>
      <c r="H174" s="11">
        <f t="shared" si="11"/>
        <v>0.01611111111111111</v>
      </c>
      <c r="I174" s="11">
        <f t="shared" si="12"/>
        <v>0.006331018518518514</v>
      </c>
    </row>
    <row r="175" spans="1:9" ht="15" customHeight="1">
      <c r="A175" s="21">
        <v>172</v>
      </c>
      <c r="B175" s="27" t="s">
        <v>166</v>
      </c>
      <c r="C175" s="27" t="s">
        <v>151</v>
      </c>
      <c r="D175" s="28" t="s">
        <v>57</v>
      </c>
      <c r="E175" s="27" t="s">
        <v>53</v>
      </c>
      <c r="F175" s="35">
        <v>0.04025462962962963</v>
      </c>
      <c r="G175" s="8" t="str">
        <f t="shared" si="9"/>
        <v>5.48/km</v>
      </c>
      <c r="H175" s="11">
        <f t="shared" si="11"/>
        <v>0.016192129629629633</v>
      </c>
      <c r="I175" s="11">
        <f t="shared" si="12"/>
        <v>0</v>
      </c>
    </row>
    <row r="176" spans="1:9" ht="15" customHeight="1">
      <c r="A176" s="21">
        <v>173</v>
      </c>
      <c r="B176" s="27" t="s">
        <v>58</v>
      </c>
      <c r="C176" s="27" t="s">
        <v>59</v>
      </c>
      <c r="D176" s="28" t="s">
        <v>222</v>
      </c>
      <c r="E176" s="27" t="s">
        <v>202</v>
      </c>
      <c r="F176" s="35">
        <v>0.0403125</v>
      </c>
      <c r="G176" s="8" t="str">
        <f t="shared" si="9"/>
        <v>5.48/km</v>
      </c>
      <c r="H176" s="11">
        <f aca="true" t="shared" si="13" ref="H176:H188">F176-$F$4</f>
        <v>0.01625</v>
      </c>
      <c r="I176" s="11">
        <f t="shared" si="12"/>
        <v>0.01230324074074074</v>
      </c>
    </row>
    <row r="177" spans="1:9" ht="15" customHeight="1">
      <c r="A177" s="21">
        <v>174</v>
      </c>
      <c r="B177" s="27" t="s">
        <v>38</v>
      </c>
      <c r="C177" s="27" t="s">
        <v>165</v>
      </c>
      <c r="D177" s="28" t="s">
        <v>233</v>
      </c>
      <c r="E177" s="27" t="s">
        <v>202</v>
      </c>
      <c r="F177" s="35">
        <v>0.04054398148148148</v>
      </c>
      <c r="G177" s="8" t="str">
        <f t="shared" si="9"/>
        <v>5.50/km</v>
      </c>
      <c r="H177" s="11">
        <f t="shared" si="13"/>
        <v>0.01648148148148148</v>
      </c>
      <c r="I177" s="11">
        <f t="shared" si="12"/>
        <v>0.011944444444444445</v>
      </c>
    </row>
    <row r="178" spans="1:9" ht="15" customHeight="1">
      <c r="A178" s="21">
        <v>175</v>
      </c>
      <c r="B178" s="27" t="s">
        <v>60</v>
      </c>
      <c r="C178" s="27" t="s">
        <v>137</v>
      </c>
      <c r="D178" s="28" t="s">
        <v>233</v>
      </c>
      <c r="E178" s="27" t="s">
        <v>223</v>
      </c>
      <c r="F178" s="35">
        <v>0.0421412037037037</v>
      </c>
      <c r="G178" s="8" t="str">
        <f t="shared" si="9"/>
        <v>6.04/km</v>
      </c>
      <c r="H178" s="11">
        <f t="shared" si="13"/>
        <v>0.0180787037037037</v>
      </c>
      <c r="I178" s="11">
        <f t="shared" si="12"/>
        <v>0.013541666666666667</v>
      </c>
    </row>
    <row r="179" spans="1:9" ht="15" customHeight="1">
      <c r="A179" s="21">
        <v>176</v>
      </c>
      <c r="B179" s="27" t="s">
        <v>61</v>
      </c>
      <c r="C179" s="27" t="s">
        <v>62</v>
      </c>
      <c r="D179" s="28" t="s">
        <v>337</v>
      </c>
      <c r="E179" s="27" t="s">
        <v>307</v>
      </c>
      <c r="F179" s="35">
        <v>0.04215277777777778</v>
      </c>
      <c r="G179" s="8" t="str">
        <f t="shared" si="9"/>
        <v>6.04/km</v>
      </c>
      <c r="H179" s="11">
        <f t="shared" si="13"/>
        <v>0.01809027777777778</v>
      </c>
      <c r="I179" s="11">
        <f t="shared" si="12"/>
        <v>0.008310185185185184</v>
      </c>
    </row>
    <row r="180" spans="1:9" ht="15" customHeight="1">
      <c r="A180" s="21">
        <v>177</v>
      </c>
      <c r="B180" s="27" t="s">
        <v>63</v>
      </c>
      <c r="C180" s="27" t="s">
        <v>150</v>
      </c>
      <c r="D180" s="28" t="s">
        <v>222</v>
      </c>
      <c r="E180" s="27" t="s">
        <v>195</v>
      </c>
      <c r="F180" s="35">
        <v>0.04224537037037037</v>
      </c>
      <c r="G180" s="8" t="str">
        <f t="shared" si="9"/>
        <v>6.05/km</v>
      </c>
      <c r="H180" s="11">
        <f t="shared" si="13"/>
        <v>0.01818287037037037</v>
      </c>
      <c r="I180" s="11">
        <f t="shared" si="12"/>
        <v>0.014236111111111109</v>
      </c>
    </row>
    <row r="181" spans="1:9" ht="15" customHeight="1">
      <c r="A181" s="21">
        <v>178</v>
      </c>
      <c r="B181" s="27" t="s">
        <v>64</v>
      </c>
      <c r="C181" s="27" t="s">
        <v>65</v>
      </c>
      <c r="D181" s="28" t="s">
        <v>187</v>
      </c>
      <c r="E181" s="27" t="s">
        <v>317</v>
      </c>
      <c r="F181" s="35">
        <v>0.04224537037037037</v>
      </c>
      <c r="G181" s="8" t="str">
        <f t="shared" si="9"/>
        <v>6.05/km</v>
      </c>
      <c r="H181" s="11">
        <f t="shared" si="13"/>
        <v>0.01818287037037037</v>
      </c>
      <c r="I181" s="11">
        <f t="shared" si="12"/>
        <v>0.016712962962962964</v>
      </c>
    </row>
    <row r="182" spans="1:9" ht="15" customHeight="1">
      <c r="A182" s="21">
        <v>179</v>
      </c>
      <c r="B182" s="27" t="s">
        <v>159</v>
      </c>
      <c r="C182" s="27" t="s">
        <v>129</v>
      </c>
      <c r="D182" s="28" t="s">
        <v>201</v>
      </c>
      <c r="E182" s="27" t="s">
        <v>191</v>
      </c>
      <c r="F182" s="35">
        <v>0.042256944444444444</v>
      </c>
      <c r="G182" s="8" t="str">
        <f t="shared" si="9"/>
        <v>6.05/km</v>
      </c>
      <c r="H182" s="11">
        <f t="shared" si="13"/>
        <v>0.018194444444444444</v>
      </c>
      <c r="I182" s="11">
        <f t="shared" si="12"/>
        <v>0.01546296296296296</v>
      </c>
    </row>
    <row r="183" spans="1:9" ht="15" customHeight="1">
      <c r="A183" s="21">
        <v>180</v>
      </c>
      <c r="B183" s="27" t="s">
        <v>66</v>
      </c>
      <c r="C183" s="27" t="s">
        <v>173</v>
      </c>
      <c r="D183" s="28" t="s">
        <v>337</v>
      </c>
      <c r="E183" s="27" t="s">
        <v>264</v>
      </c>
      <c r="F183" s="35">
        <v>0.0422800925925926</v>
      </c>
      <c r="G183" s="8" t="str">
        <f t="shared" si="9"/>
        <v>6.05/km</v>
      </c>
      <c r="H183" s="11">
        <f t="shared" si="13"/>
        <v>0.018217592592592598</v>
      </c>
      <c r="I183" s="11">
        <f t="shared" si="12"/>
        <v>0.0084375</v>
      </c>
    </row>
    <row r="184" spans="1:9" ht="15" customHeight="1">
      <c r="A184" s="21">
        <v>181</v>
      </c>
      <c r="B184" s="27" t="s">
        <v>67</v>
      </c>
      <c r="C184" s="27" t="s">
        <v>149</v>
      </c>
      <c r="D184" s="28" t="s">
        <v>220</v>
      </c>
      <c r="E184" s="27" t="s">
        <v>264</v>
      </c>
      <c r="F184" s="35">
        <v>0.0422800925925926</v>
      </c>
      <c r="G184" s="8" t="str">
        <f t="shared" si="9"/>
        <v>6.05/km</v>
      </c>
      <c r="H184" s="11">
        <f t="shared" si="13"/>
        <v>0.018217592592592598</v>
      </c>
      <c r="I184" s="11">
        <f t="shared" si="12"/>
        <v>0.014282407407407414</v>
      </c>
    </row>
    <row r="185" spans="1:9" ht="15" customHeight="1">
      <c r="A185" s="21">
        <v>182</v>
      </c>
      <c r="B185" s="27" t="s">
        <v>158</v>
      </c>
      <c r="C185" s="27" t="s">
        <v>68</v>
      </c>
      <c r="D185" s="28" t="s">
        <v>233</v>
      </c>
      <c r="E185" s="27" t="s">
        <v>202</v>
      </c>
      <c r="F185" s="35">
        <v>0.04289351851851852</v>
      </c>
      <c r="G185" s="8" t="str">
        <f t="shared" si="9"/>
        <v>6.11/km</v>
      </c>
      <c r="H185" s="11">
        <f t="shared" si="13"/>
        <v>0.018831018518518518</v>
      </c>
      <c r="I185" s="11">
        <f t="shared" si="12"/>
        <v>0.014293981481481484</v>
      </c>
    </row>
    <row r="186" spans="1:9" ht="15" customHeight="1">
      <c r="A186" s="21">
        <v>183</v>
      </c>
      <c r="B186" s="27" t="s">
        <v>69</v>
      </c>
      <c r="C186" s="27" t="s">
        <v>106</v>
      </c>
      <c r="D186" s="28" t="s">
        <v>222</v>
      </c>
      <c r="E186" s="27" t="s">
        <v>264</v>
      </c>
      <c r="F186" s="35">
        <v>0.04405092592592593</v>
      </c>
      <c r="G186" s="8" t="str">
        <f t="shared" si="9"/>
        <v>6.21/km</v>
      </c>
      <c r="H186" s="11">
        <f t="shared" si="13"/>
        <v>0.01998842592592593</v>
      </c>
      <c r="I186" s="11">
        <f t="shared" si="12"/>
        <v>0.01604166666666667</v>
      </c>
    </row>
    <row r="187" spans="1:9" ht="15" customHeight="1">
      <c r="A187" s="21">
        <v>184</v>
      </c>
      <c r="B187" s="27" t="s">
        <v>70</v>
      </c>
      <c r="C187" s="27" t="s">
        <v>71</v>
      </c>
      <c r="D187" s="28" t="s">
        <v>295</v>
      </c>
      <c r="E187" s="27" t="s">
        <v>202</v>
      </c>
      <c r="F187" s="35">
        <v>0.04719907407407407</v>
      </c>
      <c r="G187" s="8" t="str">
        <f t="shared" si="9"/>
        <v>6.48/km</v>
      </c>
      <c r="H187" s="11">
        <f t="shared" si="13"/>
        <v>0.023136574074074066</v>
      </c>
      <c r="I187" s="11">
        <f t="shared" si="12"/>
        <v>0.015532407407407398</v>
      </c>
    </row>
    <row r="188" spans="1:9" ht="15" customHeight="1" thickBot="1">
      <c r="A188" s="22">
        <v>185</v>
      </c>
      <c r="B188" s="32" t="s">
        <v>72</v>
      </c>
      <c r="C188" s="32" t="s">
        <v>118</v>
      </c>
      <c r="D188" s="33" t="s">
        <v>41</v>
      </c>
      <c r="E188" s="32" t="s">
        <v>223</v>
      </c>
      <c r="F188" s="37">
        <v>0.04719907407407407</v>
      </c>
      <c r="G188" s="9" t="str">
        <f t="shared" si="9"/>
        <v>6.48/km</v>
      </c>
      <c r="H188" s="12">
        <f t="shared" si="13"/>
        <v>0.023136574074074066</v>
      </c>
      <c r="I188" s="12">
        <f t="shared" si="12"/>
        <v>0.0093287037037037</v>
      </c>
    </row>
  </sheetData>
  <autoFilter ref="A3:I188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2" t="str">
        <f>Individuale!A1</f>
        <v>Nuovi Quartieri in Corsa 3ª edizione</v>
      </c>
      <c r="B1" s="53"/>
      <c r="C1" s="54"/>
    </row>
    <row r="2" spans="1:3" ht="33" customHeight="1" thickBot="1">
      <c r="A2" s="55" t="str">
        <f>Individuale!A2&amp;" km. "&amp;Individuale!I2</f>
        <v>Latina (LT) Italia - Domenica 15/03/2009 km. 10</v>
      </c>
      <c r="B2" s="56"/>
      <c r="C2" s="57"/>
    </row>
    <row r="3" spans="1:3" ht="24.75" customHeight="1" thickBot="1">
      <c r="A3" s="18" t="s">
        <v>84</v>
      </c>
      <c r="B3" s="19" t="s">
        <v>88</v>
      </c>
      <c r="C3" s="19" t="s">
        <v>93</v>
      </c>
    </row>
    <row r="4" spans="1:3" ht="12.75">
      <c r="A4" s="23">
        <v>1</v>
      </c>
      <c r="B4" s="38" t="s">
        <v>202</v>
      </c>
      <c r="C4" s="39">
        <v>46</v>
      </c>
    </row>
    <row r="5" spans="1:3" ht="12.75">
      <c r="A5" s="40">
        <v>2</v>
      </c>
      <c r="B5" s="41" t="s">
        <v>218</v>
      </c>
      <c r="C5" s="42">
        <v>23</v>
      </c>
    </row>
    <row r="6" spans="1:3" ht="12.75">
      <c r="A6" s="8">
        <v>3</v>
      </c>
      <c r="B6" s="41" t="s">
        <v>198</v>
      </c>
      <c r="C6" s="42">
        <v>15</v>
      </c>
    </row>
    <row r="7" spans="1:3" ht="12.75">
      <c r="A7" s="40">
        <v>3</v>
      </c>
      <c r="B7" s="41" t="s">
        <v>264</v>
      </c>
      <c r="C7" s="42">
        <v>15</v>
      </c>
    </row>
    <row r="8" spans="1:3" ht="12.75">
      <c r="A8" s="43">
        <v>5</v>
      </c>
      <c r="B8" s="41" t="s">
        <v>179</v>
      </c>
      <c r="C8" s="42">
        <v>14</v>
      </c>
    </row>
    <row r="9" spans="1:3" ht="12.75">
      <c r="A9" s="40">
        <v>6</v>
      </c>
      <c r="B9" s="41" t="s">
        <v>223</v>
      </c>
      <c r="C9" s="42">
        <v>11</v>
      </c>
    </row>
    <row r="10" spans="1:3" ht="12.75">
      <c r="A10" s="43">
        <v>7</v>
      </c>
      <c r="B10" s="41" t="s">
        <v>195</v>
      </c>
      <c r="C10" s="42">
        <v>7</v>
      </c>
    </row>
    <row r="11" spans="1:3" ht="12.75">
      <c r="A11" s="40">
        <v>8</v>
      </c>
      <c r="B11" s="41" t="s">
        <v>191</v>
      </c>
      <c r="C11" s="42">
        <v>5</v>
      </c>
    </row>
    <row r="12" spans="1:3" ht="13.5" customHeight="1">
      <c r="A12" s="43">
        <v>8</v>
      </c>
      <c r="B12" s="41" t="s">
        <v>207</v>
      </c>
      <c r="C12" s="42">
        <v>5</v>
      </c>
    </row>
    <row r="13" spans="1:3" ht="12.75">
      <c r="A13" s="40">
        <v>8</v>
      </c>
      <c r="B13" s="41" t="s">
        <v>284</v>
      </c>
      <c r="C13" s="42">
        <v>5</v>
      </c>
    </row>
    <row r="14" spans="1:3" ht="12.75">
      <c r="A14" s="43">
        <v>11</v>
      </c>
      <c r="B14" s="41" t="s">
        <v>250</v>
      </c>
      <c r="C14" s="42">
        <v>4</v>
      </c>
    </row>
    <row r="15" spans="1:3" ht="12.75">
      <c r="A15" s="40">
        <v>12</v>
      </c>
      <c r="B15" s="41" t="s">
        <v>221</v>
      </c>
      <c r="C15" s="42">
        <v>3</v>
      </c>
    </row>
    <row r="16" spans="1:3" ht="12.75">
      <c r="A16" s="43">
        <v>12</v>
      </c>
      <c r="B16" s="41" t="s">
        <v>236</v>
      </c>
      <c r="C16" s="42">
        <v>3</v>
      </c>
    </row>
    <row r="17" spans="1:3" ht="12.75">
      <c r="A17" s="40">
        <v>12</v>
      </c>
      <c r="B17" s="41" t="s">
        <v>214</v>
      </c>
      <c r="C17" s="42">
        <v>3</v>
      </c>
    </row>
    <row r="18" spans="1:3" ht="12.75">
      <c r="A18" s="43">
        <v>12</v>
      </c>
      <c r="B18" s="41" t="s">
        <v>226</v>
      </c>
      <c r="C18" s="42">
        <v>3</v>
      </c>
    </row>
    <row r="19" spans="1:3" ht="13.5" customHeight="1">
      <c r="A19" s="40">
        <v>12</v>
      </c>
      <c r="B19" s="41" t="s">
        <v>126</v>
      </c>
      <c r="C19" s="42">
        <v>3</v>
      </c>
    </row>
    <row r="20" spans="1:3" ht="12.75">
      <c r="A20" s="43">
        <v>17</v>
      </c>
      <c r="B20" s="41" t="s">
        <v>188</v>
      </c>
      <c r="C20" s="42">
        <v>2</v>
      </c>
    </row>
    <row r="21" spans="1:3" ht="12.75">
      <c r="A21" s="40">
        <v>18</v>
      </c>
      <c r="B21" s="41" t="s">
        <v>307</v>
      </c>
      <c r="C21" s="42">
        <v>2</v>
      </c>
    </row>
    <row r="22" spans="1:3" ht="12.75">
      <c r="A22" s="43">
        <v>18</v>
      </c>
      <c r="B22" s="41" t="s">
        <v>247</v>
      </c>
      <c r="C22" s="42">
        <v>2</v>
      </c>
    </row>
    <row r="23" spans="1:3" ht="13.5" customHeight="1">
      <c r="A23" s="40">
        <v>18</v>
      </c>
      <c r="B23" s="41" t="s">
        <v>317</v>
      </c>
      <c r="C23" s="42">
        <v>2</v>
      </c>
    </row>
    <row r="24" spans="1:3" ht="12.75">
      <c r="A24" s="43">
        <v>18</v>
      </c>
      <c r="B24" s="41" t="s">
        <v>53</v>
      </c>
      <c r="C24" s="42">
        <v>2</v>
      </c>
    </row>
    <row r="25" spans="1:3" ht="12.75">
      <c r="A25" s="40">
        <v>18</v>
      </c>
      <c r="B25" s="41" t="s">
        <v>183</v>
      </c>
      <c r="C25" s="42">
        <v>2</v>
      </c>
    </row>
    <row r="26" spans="1:3" ht="12.75">
      <c r="A26" s="43">
        <v>23</v>
      </c>
      <c r="B26" s="41" t="s">
        <v>327</v>
      </c>
      <c r="C26" s="42">
        <v>1</v>
      </c>
    </row>
    <row r="27" spans="1:3" ht="12.75">
      <c r="A27" s="43">
        <v>23</v>
      </c>
      <c r="B27" s="41" t="s">
        <v>270</v>
      </c>
      <c r="C27" s="42">
        <v>1</v>
      </c>
    </row>
    <row r="28" spans="1:3" ht="12.75">
      <c r="A28" s="43">
        <v>23</v>
      </c>
      <c r="B28" s="41" t="s">
        <v>209</v>
      </c>
      <c r="C28" s="42">
        <v>1</v>
      </c>
    </row>
    <row r="29" spans="1:3" ht="13.5" customHeight="1">
      <c r="A29" s="43">
        <v>23</v>
      </c>
      <c r="B29" s="41" t="s">
        <v>205</v>
      </c>
      <c r="C29" s="42">
        <v>1</v>
      </c>
    </row>
    <row r="30" spans="1:3" ht="12.75">
      <c r="A30" s="43">
        <v>23</v>
      </c>
      <c r="B30" s="41" t="s">
        <v>0</v>
      </c>
      <c r="C30" s="42">
        <v>1</v>
      </c>
    </row>
    <row r="31" spans="1:3" ht="12.75">
      <c r="A31" s="43">
        <v>23</v>
      </c>
      <c r="B31" s="41" t="s">
        <v>157</v>
      </c>
      <c r="C31" s="42">
        <v>1</v>
      </c>
    </row>
    <row r="32" spans="1:3" ht="12.75">
      <c r="A32" s="43">
        <v>23</v>
      </c>
      <c r="B32" s="41" t="s">
        <v>21</v>
      </c>
      <c r="C32" s="42">
        <v>1</v>
      </c>
    </row>
    <row r="33" spans="1:3" ht="13.5" thickBot="1">
      <c r="A33" s="44">
        <v>23</v>
      </c>
      <c r="B33" s="45" t="s">
        <v>299</v>
      </c>
      <c r="C33" s="46">
        <v>1</v>
      </c>
    </row>
    <row r="34" ht="12.75">
      <c r="C34" s="4">
        <f>SUM(C4:C33)</f>
        <v>185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2009-03-27T06:27:38Z</cp:lastPrinted>
  <dcterms:created xsi:type="dcterms:W3CDTF">2008-10-15T19:55:17Z</dcterms:created>
  <dcterms:modified xsi:type="dcterms:W3CDTF">2009-03-27T06:28:00Z</dcterms:modified>
  <cp:category/>
  <cp:version/>
  <cp:contentType/>
  <cp:contentStatus/>
</cp:coreProperties>
</file>