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<sst xmlns="http://schemas.openxmlformats.org/spreadsheetml/2006/main" count="1092" uniqueCount="585">
  <si>
    <t>GIANNI</t>
  </si>
  <si>
    <t>INDIVIDUALE</t>
  </si>
  <si>
    <t>ATL. VILLA AURELIA</t>
  </si>
  <si>
    <t>TORRETTA</t>
  </si>
  <si>
    <t>SALVATORE</t>
  </si>
  <si>
    <t>ETTORE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</si>
  <si>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</si>
  <si>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</si>
  <si>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</si>
  <si>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</si>
  <si>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</si>
  <si>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</si>
  <si>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</si>
  <si>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</si>
  <si>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</si>
  <si>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</si>
  <si>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</si>
  <si>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GIOVANNI</t>
  </si>
  <si>
    <t>GIUSEPPE</t>
  </si>
  <si>
    <t>ANTONIO</t>
  </si>
  <si>
    <t>ANDREA</t>
  </si>
  <si>
    <t>MARCO</t>
  </si>
  <si>
    <t>FRANCESCO</t>
  </si>
  <si>
    <t>FABIO</t>
  </si>
  <si>
    <t>DANIELE</t>
  </si>
  <si>
    <t>ANGELO</t>
  </si>
  <si>
    <t>VINCENZO</t>
  </si>
  <si>
    <t>FABRIZIO</t>
  </si>
  <si>
    <t>PAOLO</t>
  </si>
  <si>
    <t>MAURO</t>
  </si>
  <si>
    <t>STEFANO</t>
  </si>
  <si>
    <t>CLAUDIO</t>
  </si>
  <si>
    <t>GIORGIO</t>
  </si>
  <si>
    <t>FAUSTO</t>
  </si>
  <si>
    <t>MAURIZIO</t>
  </si>
  <si>
    <t>MASSIMO</t>
  </si>
  <si>
    <t>ALFREDO</t>
  </si>
  <si>
    <t>ALBERTO</t>
  </si>
  <si>
    <t>ALESSANDRO</t>
  </si>
  <si>
    <t>UMBERTO</t>
  </si>
  <si>
    <t>LUCA</t>
  </si>
  <si>
    <t>ROSSI</t>
  </si>
  <si>
    <t>RICCARDO</t>
  </si>
  <si>
    <t>ALESSANDRA</t>
  </si>
  <si>
    <t>ROBERTO</t>
  </si>
  <si>
    <t>MANUELA</t>
  </si>
  <si>
    <t>LUIGI</t>
  </si>
  <si>
    <t>MARCELLO</t>
  </si>
  <si>
    <t>MARIO</t>
  </si>
  <si>
    <t>DAVIDE</t>
  </si>
  <si>
    <t>VALERIO</t>
  </si>
  <si>
    <t>PIERO</t>
  </si>
  <si>
    <t>RAFFAELE</t>
  </si>
  <si>
    <t>DOMENICO</t>
  </si>
  <si>
    <t>FRANCO</t>
  </si>
  <si>
    <t>LAURA</t>
  </si>
  <si>
    <t>LUCIANO</t>
  </si>
  <si>
    <t>PIETRO</t>
  </si>
  <si>
    <t>CARLO</t>
  </si>
  <si>
    <t>RUSSO</t>
  </si>
  <si>
    <t>GIANCARLO</t>
  </si>
  <si>
    <t>BARBARA</t>
  </si>
  <si>
    <t>DANIELA</t>
  </si>
  <si>
    <t>ANTONELLA</t>
  </si>
  <si>
    <t>RENZULLI</t>
  </si>
  <si>
    <t>ROBERTA</t>
  </si>
  <si>
    <t>TURCO</t>
  </si>
  <si>
    <t>MARINO</t>
  </si>
  <si>
    <t>A</t>
  </si>
  <si>
    <t>G.S. BANCARI ROMANI</t>
  </si>
  <si>
    <t>FILIPPONI</t>
  </si>
  <si>
    <t>DE ROSA</t>
  </si>
  <si>
    <t>ANNA</t>
  </si>
  <si>
    <t>RACHHI</t>
  </si>
  <si>
    <t>EL MOSTAFA</t>
  </si>
  <si>
    <t>B</t>
  </si>
  <si>
    <t>ANNA BABY RUNNER</t>
  </si>
  <si>
    <t>0.32.48</t>
  </si>
  <si>
    <t>TARIK</t>
  </si>
  <si>
    <t>MARHNAOUI</t>
  </si>
  <si>
    <t>ASD FARTLEK OSTIA</t>
  </si>
  <si>
    <t>0.32.49</t>
  </si>
  <si>
    <t>MUSARDO</t>
  </si>
  <si>
    <t>TEAM MARATHON BIKE</t>
  </si>
  <si>
    <t>0.33.06</t>
  </si>
  <si>
    <t>DI PRIAMO</t>
  </si>
  <si>
    <t>D</t>
  </si>
  <si>
    <t>0.33.20</t>
  </si>
  <si>
    <t>BUCCILLI</t>
  </si>
  <si>
    <t>CARMINE</t>
  </si>
  <si>
    <t>ASD ATINA TRAIL RUNNING</t>
  </si>
  <si>
    <t>0.34.37</t>
  </si>
  <si>
    <t>CESARINI</t>
  </si>
  <si>
    <t>POLISPORTIVA MONTALTO</t>
  </si>
  <si>
    <t>0.34.54</t>
  </si>
  <si>
    <t>BELLANTI</t>
  </si>
  <si>
    <t>G.S. LITAL</t>
  </si>
  <si>
    <t>0.35.54</t>
  </si>
  <si>
    <t>DI FATTA</t>
  </si>
  <si>
    <t>NICOLA</t>
  </si>
  <si>
    <t>A.S.D. S.MARINELLA RUNNER</t>
  </si>
  <si>
    <t>0.36.13</t>
  </si>
  <si>
    <t>TUFAROLO</t>
  </si>
  <si>
    <t>C</t>
  </si>
  <si>
    <t>ATL. 90 TARQUINIA</t>
  </si>
  <si>
    <t>0.36.18</t>
  </si>
  <si>
    <t>CRISANTI</t>
  </si>
  <si>
    <t>BOLSENA FORUM SPORT</t>
  </si>
  <si>
    <t>0.36.26</t>
  </si>
  <si>
    <t>BRIZI</t>
  </si>
  <si>
    <t>EMANUELE</t>
  </si>
  <si>
    <t>0.36.34</t>
  </si>
  <si>
    <t>SARTORELLI</t>
  </si>
  <si>
    <t>ATTILIO</t>
  </si>
  <si>
    <t>CUS TIRRENO ATLETICA</t>
  </si>
  <si>
    <t>0.36.50</t>
  </si>
  <si>
    <t>BORDINO</t>
  </si>
  <si>
    <t>E</t>
  </si>
  <si>
    <t>SOC. STAMINA</t>
  </si>
  <si>
    <t>0.36.57</t>
  </si>
  <si>
    <t>ATL. DI MARCO SPORT</t>
  </si>
  <si>
    <t>0.37.04</t>
  </si>
  <si>
    <t>PAOLELLI</t>
  </si>
  <si>
    <t>GIANPAOLO</t>
  </si>
  <si>
    <t>MODELLI CERAMICI RUNNING</t>
  </si>
  <si>
    <t>0.37.10</t>
  </si>
  <si>
    <t>PALERMO</t>
  </si>
  <si>
    <t>FRANCESCO GIUSEPPE</t>
  </si>
  <si>
    <t>ASD SBR3 RUNNING</t>
  </si>
  <si>
    <t>0.37.29</t>
  </si>
  <si>
    <t>SALZA</t>
  </si>
  <si>
    <t>0.37.52</t>
  </si>
  <si>
    <t>BERTOLINI</t>
  </si>
  <si>
    <t>NAZZARENO</t>
  </si>
  <si>
    <t>0.37.58</t>
  </si>
  <si>
    <t>BASTIANINI</t>
  </si>
  <si>
    <t>FEDERICO</t>
  </si>
  <si>
    <t>0.38.15</t>
  </si>
  <si>
    <t>PUCCI</t>
  </si>
  <si>
    <t>G</t>
  </si>
  <si>
    <t>0.38.30</t>
  </si>
  <si>
    <t>FOCARACCI</t>
  </si>
  <si>
    <t>EZIO</t>
  </si>
  <si>
    <t>ATL. NEPI</t>
  </si>
  <si>
    <t>0.38.40</t>
  </si>
  <si>
    <t>MANCINI</t>
  </si>
  <si>
    <t>SIMONE</t>
  </si>
  <si>
    <t>POL.94 TUSCANIA</t>
  </si>
  <si>
    <t>0.38.56</t>
  </si>
  <si>
    <t>PAGLIACCI</t>
  </si>
  <si>
    <t>LORELLA</t>
  </si>
  <si>
    <t>N</t>
  </si>
  <si>
    <t>0.39.01</t>
  </si>
  <si>
    <t>ALTO LAZIO A.S.D.</t>
  </si>
  <si>
    <t>0.39.04</t>
  </si>
  <si>
    <t>VIGARELLI</t>
  </si>
  <si>
    <t>0.39.14</t>
  </si>
  <si>
    <t>ADAMINI</t>
  </si>
  <si>
    <t>0.39.17</t>
  </si>
  <si>
    <t>MASSAI</t>
  </si>
  <si>
    <t>GIULIO</t>
  </si>
  <si>
    <t>MYRICAE TERNI</t>
  </si>
  <si>
    <t>0.39.28</t>
  </si>
  <si>
    <t>RUOTOLO</t>
  </si>
  <si>
    <t>F</t>
  </si>
  <si>
    <t>0.39.54</t>
  </si>
  <si>
    <t>FORMICA</t>
  </si>
  <si>
    <t>AMEDEO</t>
  </si>
  <si>
    <t>0.39.56</t>
  </si>
  <si>
    <t>TAZZA</t>
  </si>
  <si>
    <t>0.40.13</t>
  </si>
  <si>
    <t>RENZI</t>
  </si>
  <si>
    <t>MARSILIO</t>
  </si>
  <si>
    <t>0.40.17</t>
  </si>
  <si>
    <t>AMORUSO</t>
  </si>
  <si>
    <t>0.40.18</t>
  </si>
  <si>
    <t>SANTUZ</t>
  </si>
  <si>
    <t>0.40.20</t>
  </si>
  <si>
    <t>BOTTACCI</t>
  </si>
  <si>
    <t>0.40.23</t>
  </si>
  <si>
    <t>PIERALISI</t>
  </si>
  <si>
    <t>MASSIMILIANO</t>
  </si>
  <si>
    <t>0.40.24</t>
  </si>
  <si>
    <t>GALLINELLA</t>
  </si>
  <si>
    <t>PIERLUIGI</t>
  </si>
  <si>
    <t>0.40.34</t>
  </si>
  <si>
    <t>0.40.50</t>
  </si>
  <si>
    <t>DI BERNARDO</t>
  </si>
  <si>
    <t>0.40.51</t>
  </si>
  <si>
    <t>SENSI</t>
  </si>
  <si>
    <t>0.40.55</t>
  </si>
  <si>
    <t>CARDONI</t>
  </si>
  <si>
    <t>0.40.56</t>
  </si>
  <si>
    <t>DE BERNARDI</t>
  </si>
  <si>
    <t>GINO</t>
  </si>
  <si>
    <t>G.S. COSTA D'ARGENTO</t>
  </si>
  <si>
    <t>0.41.15</t>
  </si>
  <si>
    <t>GRAVANAGO</t>
  </si>
  <si>
    <t>GIAN LUIGI</t>
  </si>
  <si>
    <t>0.41.21</t>
  </si>
  <si>
    <t>0.41.25</t>
  </si>
  <si>
    <t>MOCETTI</t>
  </si>
  <si>
    <t>IVANO</t>
  </si>
  <si>
    <t>0.41.27</t>
  </si>
  <si>
    <t>ERCOLANI</t>
  </si>
  <si>
    <t>0.41.32</t>
  </si>
  <si>
    <t>NICOLAI</t>
  </si>
  <si>
    <t>A.S.D. ATLETICA ENERGIA ROMA</t>
  </si>
  <si>
    <t>0.41.33</t>
  </si>
  <si>
    <t>ANGIOLONI</t>
  </si>
  <si>
    <t>G.S.REALE STATO DEI PRESIDI</t>
  </si>
  <si>
    <t>0.41.34</t>
  </si>
  <si>
    <t>ZINNI</t>
  </si>
  <si>
    <t>BARBERINI</t>
  </si>
  <si>
    <t>0.41.38</t>
  </si>
  <si>
    <t>BENELLA</t>
  </si>
  <si>
    <t>0.41.41</t>
  </si>
  <si>
    <t>IAROSSI</t>
  </si>
  <si>
    <t>0.41.45</t>
  </si>
  <si>
    <t>GERMANI</t>
  </si>
  <si>
    <t>0.41.48</t>
  </si>
  <si>
    <t>CORIGLIANO</t>
  </si>
  <si>
    <t>ANTONINO</t>
  </si>
  <si>
    <t>ATL. CIMINA</t>
  </si>
  <si>
    <t>0.41.56</t>
  </si>
  <si>
    <t>DE PAOLI</t>
  </si>
  <si>
    <t>OSCAR</t>
  </si>
  <si>
    <t>ATL. ORO IN CIVITAVECCHIA</t>
  </si>
  <si>
    <t>0.41.58</t>
  </si>
  <si>
    <t>RICCI</t>
  </si>
  <si>
    <t>ASD LIBERTY ATLETIC</t>
  </si>
  <si>
    <t>0.42.00</t>
  </si>
  <si>
    <t>BATTAGLINI</t>
  </si>
  <si>
    <t>0.42.01</t>
  </si>
  <si>
    <t>CROCICCHIA</t>
  </si>
  <si>
    <t>A.S.D. LIBERI PODISTI</t>
  </si>
  <si>
    <t>0.42.05</t>
  </si>
  <si>
    <t>MORETTI</t>
  </si>
  <si>
    <t>0.42.09</t>
  </si>
  <si>
    <t>SACCO</t>
  </si>
  <si>
    <t>0.42.16</t>
  </si>
  <si>
    <t>D'ANTO'</t>
  </si>
  <si>
    <t>0.42.20</t>
  </si>
  <si>
    <t>BERNI</t>
  </si>
  <si>
    <t>ROSA</t>
  </si>
  <si>
    <t>O</t>
  </si>
  <si>
    <t>0.42.22</t>
  </si>
  <si>
    <t>NAPPI</t>
  </si>
  <si>
    <t>0.42.24</t>
  </si>
  <si>
    <t>CASTAGNA</t>
  </si>
  <si>
    <t>0.42.40</t>
  </si>
  <si>
    <t>FROHLICH</t>
  </si>
  <si>
    <t>HERBERT</t>
  </si>
  <si>
    <t>L</t>
  </si>
  <si>
    <t>0.42.43</t>
  </si>
  <si>
    <t>LORENZOTTI</t>
  </si>
  <si>
    <t>NELLO</t>
  </si>
  <si>
    <t>0.42.45</t>
  </si>
  <si>
    <t>ZANONI</t>
  </si>
  <si>
    <t>0.42.47</t>
  </si>
  <si>
    <t>LOZZI</t>
  </si>
  <si>
    <t>0.42.51</t>
  </si>
  <si>
    <t>MANCINELLI DEGLI ESPOSTLUCA</t>
  </si>
  <si>
    <t>0.43.01</t>
  </si>
  <si>
    <t>MANTOVANI</t>
  </si>
  <si>
    <t>0.43.05</t>
  </si>
  <si>
    <t>FERRI</t>
  </si>
  <si>
    <t>0.43.08</t>
  </si>
  <si>
    <t>LANDI</t>
  </si>
  <si>
    <t>LORIANO</t>
  </si>
  <si>
    <t>0.43.15</t>
  </si>
  <si>
    <t>PETRINO</t>
  </si>
  <si>
    <t>0.43.18</t>
  </si>
  <si>
    <t>PERCOSSI</t>
  </si>
  <si>
    <t>0.43.24</t>
  </si>
  <si>
    <t>COLETTA</t>
  </si>
  <si>
    <t>H</t>
  </si>
  <si>
    <t>0.43.36</t>
  </si>
  <si>
    <t>FIORUCCI</t>
  </si>
  <si>
    <t>G.P.MONTI DELLA TOLFA L'AIRONE</t>
  </si>
  <si>
    <t>0.43.37</t>
  </si>
  <si>
    <t>MUZZI</t>
  </si>
  <si>
    <t>0.43.39</t>
  </si>
  <si>
    <t>MARCELLI</t>
  </si>
  <si>
    <t>0.43.43</t>
  </si>
  <si>
    <t>TASSELLI</t>
  </si>
  <si>
    <t>0.43.45</t>
  </si>
  <si>
    <t>MARTELLETTI</t>
  </si>
  <si>
    <t>0.43.48</t>
  </si>
  <si>
    <t>COLUCCI</t>
  </si>
  <si>
    <t>0.43.52</t>
  </si>
  <si>
    <t>CONTI</t>
  </si>
  <si>
    <t>RENATO</t>
  </si>
  <si>
    <t>0.44.03</t>
  </si>
  <si>
    <t>GRIFONI</t>
  </si>
  <si>
    <t>0.44.07</t>
  </si>
  <si>
    <t>MATTUCILLI</t>
  </si>
  <si>
    <t>0.44.13</t>
  </si>
  <si>
    <t>PAONE</t>
  </si>
  <si>
    <t>S.S. LAZIO ATLETICA</t>
  </si>
  <si>
    <t>0.44.16</t>
  </si>
  <si>
    <t>0.44.27</t>
  </si>
  <si>
    <t>BELLITTO</t>
  </si>
  <si>
    <t>M</t>
  </si>
  <si>
    <t>0.44.28</t>
  </si>
  <si>
    <t>MOSCETTI</t>
  </si>
  <si>
    <t>ENRICO</t>
  </si>
  <si>
    <t>0.44.29</t>
  </si>
  <si>
    <t>MEI</t>
  </si>
  <si>
    <t>0.44.34</t>
  </si>
  <si>
    <t>ZAPPONI</t>
  </si>
  <si>
    <t>0.44.35</t>
  </si>
  <si>
    <t>DELLE FONTANE</t>
  </si>
  <si>
    <t>I</t>
  </si>
  <si>
    <t>0.44.37</t>
  </si>
  <si>
    <t>NICOLOSI</t>
  </si>
  <si>
    <t>0.44.41</t>
  </si>
  <si>
    <t>MELLINI</t>
  </si>
  <si>
    <t>0.44.46</t>
  </si>
  <si>
    <t>CARNEVALE</t>
  </si>
  <si>
    <t>A.S.D. ZONA OLIMPICA TEAM</t>
  </si>
  <si>
    <t>0.44.48</t>
  </si>
  <si>
    <t>MALATESTA</t>
  </si>
  <si>
    <t>0.44.54</t>
  </si>
  <si>
    <t>BRUSA</t>
  </si>
  <si>
    <t>MICAELA</t>
  </si>
  <si>
    <t>0.45.00</t>
  </si>
  <si>
    <t>0.45.02</t>
  </si>
  <si>
    <t>0.45.05</t>
  </si>
  <si>
    <t>PICCINI</t>
  </si>
  <si>
    <t>BERNARDINO</t>
  </si>
  <si>
    <t>UISP VITERBO</t>
  </si>
  <si>
    <t>0.45.06</t>
  </si>
  <si>
    <t>DI COSIMO</t>
  </si>
  <si>
    <t>0.45.10</t>
  </si>
  <si>
    <t>PACCHIONI</t>
  </si>
  <si>
    <t>0.45.14</t>
  </si>
  <si>
    <t>GIOSUE'</t>
  </si>
  <si>
    <t>MARATHON CLUB GROSSETO</t>
  </si>
  <si>
    <t>0.45.16</t>
  </si>
  <si>
    <t>GIORGETTI</t>
  </si>
  <si>
    <t>MARIA GRAZIA</t>
  </si>
  <si>
    <t>0.45.19</t>
  </si>
  <si>
    <t>VINCENTI</t>
  </si>
  <si>
    <t>0.45.27</t>
  </si>
  <si>
    <t>PANETTA</t>
  </si>
  <si>
    <t>0.45.34</t>
  </si>
  <si>
    <t>BIGARONI</t>
  </si>
  <si>
    <t>ATL. ORTE</t>
  </si>
  <si>
    <t>BRUNOTTI</t>
  </si>
  <si>
    <t>0.45.39</t>
  </si>
  <si>
    <t>GROSSI</t>
  </si>
  <si>
    <t>0.45.43</t>
  </si>
  <si>
    <t>SERRA</t>
  </si>
  <si>
    <t>0.45.44</t>
  </si>
  <si>
    <t>DONNINI</t>
  </si>
  <si>
    <t>0.45.45</t>
  </si>
  <si>
    <t>LEGITTIMO</t>
  </si>
  <si>
    <t>0.45.48</t>
  </si>
  <si>
    <t>CHIS</t>
  </si>
  <si>
    <t>MARINELA</t>
  </si>
  <si>
    <t>0.45.58</t>
  </si>
  <si>
    <t>DELLA MORTE</t>
  </si>
  <si>
    <t>0.46.06</t>
  </si>
  <si>
    <t>CECCHINI</t>
  </si>
  <si>
    <t>GIOVANNI BATTISTA</t>
  </si>
  <si>
    <t>0.46.15</t>
  </si>
  <si>
    <t>PRIORE</t>
  </si>
  <si>
    <t>ROCCO</t>
  </si>
  <si>
    <t>ATL. VILLA GUGLIELMI</t>
  </si>
  <si>
    <t>0.46.21</t>
  </si>
  <si>
    <t>0.46.24</t>
  </si>
  <si>
    <t>ZANO</t>
  </si>
  <si>
    <t>GUIDO</t>
  </si>
  <si>
    <t>0.46.25</t>
  </si>
  <si>
    <t>LUCCHETTI</t>
  </si>
  <si>
    <t>SILVIA</t>
  </si>
  <si>
    <t>0.46.34</t>
  </si>
  <si>
    <t>BARRASSO</t>
  </si>
  <si>
    <t>0.46.35</t>
  </si>
  <si>
    <t>MAIETTO</t>
  </si>
  <si>
    <t>0.46.40</t>
  </si>
  <si>
    <t>PANEBIANCO</t>
  </si>
  <si>
    <t>0.46.41</t>
  </si>
  <si>
    <t>MANCIN</t>
  </si>
  <si>
    <t>0.46.42</t>
  </si>
  <si>
    <t>FALCONI</t>
  </si>
  <si>
    <t>MIRCO</t>
  </si>
  <si>
    <t>0.46.44</t>
  </si>
  <si>
    <t>ORTENZI</t>
  </si>
  <si>
    <t>0.47.00</t>
  </si>
  <si>
    <t>USAI</t>
  </si>
  <si>
    <t>0.47.01</t>
  </si>
  <si>
    <t>CARDINALE</t>
  </si>
  <si>
    <t>0.47.10</t>
  </si>
  <si>
    <t>BORGHI</t>
  </si>
  <si>
    <t>AMATORI POD. TERNI</t>
  </si>
  <si>
    <t>0.47.12</t>
  </si>
  <si>
    <t>BASILE</t>
  </si>
  <si>
    <t>ALESSIO</t>
  </si>
  <si>
    <t>0.47.19</t>
  </si>
  <si>
    <t>ZAGO</t>
  </si>
  <si>
    <t>0.47.24</t>
  </si>
  <si>
    <t>COPPARI</t>
  </si>
  <si>
    <t>0.47.25</t>
  </si>
  <si>
    <t>BANDINI</t>
  </si>
  <si>
    <t>0.47.32</t>
  </si>
  <si>
    <t>TUIA</t>
  </si>
  <si>
    <t>0.47.37</t>
  </si>
  <si>
    <t>VETTORI</t>
  </si>
  <si>
    <t>0.47.39</t>
  </si>
  <si>
    <t>NICCOLI</t>
  </si>
  <si>
    <t>0.47.48</t>
  </si>
  <si>
    <t>0.47.55</t>
  </si>
  <si>
    <t>GOVERNATORI</t>
  </si>
  <si>
    <t>GIOVANNA</t>
  </si>
  <si>
    <t>A.S.D. POD.MARATONA DI ROMA</t>
  </si>
  <si>
    <t>0.47.56</t>
  </si>
  <si>
    <t>CHIAVONI</t>
  </si>
  <si>
    <t>0.48.09</t>
  </si>
  <si>
    <t>DI BARTOLOMEO</t>
  </si>
  <si>
    <t>A.S.D. ENEA</t>
  </si>
  <si>
    <t>0.48.11</t>
  </si>
  <si>
    <t>ORRU'</t>
  </si>
  <si>
    <t>SIMONA</t>
  </si>
  <si>
    <t>0.48.12</t>
  </si>
  <si>
    <t>GASPARINI</t>
  </si>
  <si>
    <t>PATRIZIO</t>
  </si>
  <si>
    <t>0.48.15</t>
  </si>
  <si>
    <t>RAMELLA</t>
  </si>
  <si>
    <t>CONGIU</t>
  </si>
  <si>
    <t>GIAMPAOLO</t>
  </si>
  <si>
    <t>0.48.25</t>
  </si>
  <si>
    <t>MIGLIORINI</t>
  </si>
  <si>
    <t>WILMA</t>
  </si>
  <si>
    <t>0.48.28</t>
  </si>
  <si>
    <t>RAMACCINI</t>
  </si>
  <si>
    <t>ARMANDO</t>
  </si>
  <si>
    <t>0.48.32</t>
  </si>
  <si>
    <t>SORDINI</t>
  </si>
  <si>
    <t>0.48.35</t>
  </si>
  <si>
    <t>BORHY</t>
  </si>
  <si>
    <t>0.48.49</t>
  </si>
  <si>
    <t>MARCHETTI</t>
  </si>
  <si>
    <t>ADRIANO</t>
  </si>
  <si>
    <t>0.48.53</t>
  </si>
  <si>
    <t>CORRADINI</t>
  </si>
  <si>
    <t>PIERGIORGIO</t>
  </si>
  <si>
    <t>0.48.54</t>
  </si>
  <si>
    <t>PODESTA'</t>
  </si>
  <si>
    <t>0.48.59</t>
  </si>
  <si>
    <t>PATRIZI</t>
  </si>
  <si>
    <t>CHECCACCI</t>
  </si>
  <si>
    <t>0.49.13</t>
  </si>
  <si>
    <t>MUZIO</t>
  </si>
  <si>
    <t>AMALIA</t>
  </si>
  <si>
    <t>0.49.14</t>
  </si>
  <si>
    <t>NADDEO</t>
  </si>
  <si>
    <t>0.49.19</t>
  </si>
  <si>
    <t>SARNELLI</t>
  </si>
  <si>
    <t>0.49.22</t>
  </si>
  <si>
    <t>TORTORA</t>
  </si>
  <si>
    <t>0.49.24</t>
  </si>
  <si>
    <t>CRISTOFARI</t>
  </si>
  <si>
    <t>NICOLETTA</t>
  </si>
  <si>
    <t>0.49.28</t>
  </si>
  <si>
    <t>BRODO</t>
  </si>
  <si>
    <t>0.49.31</t>
  </si>
  <si>
    <t>MARTELLACCI</t>
  </si>
  <si>
    <t>GUIDA</t>
  </si>
  <si>
    <t>MARIA ONORINA</t>
  </si>
  <si>
    <t>0.49.46</t>
  </si>
  <si>
    <t>TAMANTINI</t>
  </si>
  <si>
    <t>DAVID</t>
  </si>
  <si>
    <t>0.49.59</t>
  </si>
  <si>
    <t>LOFFREDO</t>
  </si>
  <si>
    <t>0.50.02</t>
  </si>
  <si>
    <t>SEVERO NETO</t>
  </si>
  <si>
    <t>IONE</t>
  </si>
  <si>
    <t>0.50.08</t>
  </si>
  <si>
    <t>MARIANI</t>
  </si>
  <si>
    <t>0.50.18</t>
  </si>
  <si>
    <t>MENESATTI</t>
  </si>
  <si>
    <t>SOC. ARDENNO SPORTIVA</t>
  </si>
  <si>
    <t>0.50.36</t>
  </si>
  <si>
    <t>MASA</t>
  </si>
  <si>
    <t>0.50.46</t>
  </si>
  <si>
    <t>ROMOLI</t>
  </si>
  <si>
    <t>VITTORIO</t>
  </si>
  <si>
    <t>0.50.48</t>
  </si>
  <si>
    <t>BISCARINI</t>
  </si>
  <si>
    <t>0.50.51</t>
  </si>
  <si>
    <t>BERTOLO</t>
  </si>
  <si>
    <t>0.50.53</t>
  </si>
  <si>
    <t>VALTERIO</t>
  </si>
  <si>
    <t>0.51.26</t>
  </si>
  <si>
    <t>BURLA</t>
  </si>
  <si>
    <t>FERNANDO</t>
  </si>
  <si>
    <t>0.51.31</t>
  </si>
  <si>
    <t>CECCANGELI</t>
  </si>
  <si>
    <t>0.51.35</t>
  </si>
  <si>
    <t>PEROTTI</t>
  </si>
  <si>
    <t>0.51.37</t>
  </si>
  <si>
    <t>LO MUSCIO</t>
  </si>
  <si>
    <t>0.51.46</t>
  </si>
  <si>
    <t>LAVECCHIA DI TOCCO</t>
  </si>
  <si>
    <t>0.51.48</t>
  </si>
  <si>
    <t>MORDECCHI</t>
  </si>
  <si>
    <t>0.52.07</t>
  </si>
  <si>
    <t>STELLA</t>
  </si>
  <si>
    <t>0.52.27</t>
  </si>
  <si>
    <t>ALESINI</t>
  </si>
  <si>
    <t>ARNALDO</t>
  </si>
  <si>
    <t>0.52.29</t>
  </si>
  <si>
    <t>ELISABETTA</t>
  </si>
  <si>
    <t>0.52.35</t>
  </si>
  <si>
    <t>ARCELLA</t>
  </si>
  <si>
    <t>CRISTIANA</t>
  </si>
  <si>
    <t>0.53.03</t>
  </si>
  <si>
    <t>LAI</t>
  </si>
  <si>
    <t>0.53.06</t>
  </si>
  <si>
    <t>LEOCADIO</t>
  </si>
  <si>
    <t>MARCIA</t>
  </si>
  <si>
    <t>0.53.07</t>
  </si>
  <si>
    <t>CIOLFI</t>
  </si>
  <si>
    <t>0.53.48</t>
  </si>
  <si>
    <t>NOBILI</t>
  </si>
  <si>
    <t>0.54.11</t>
  </si>
  <si>
    <t>DILIO</t>
  </si>
  <si>
    <t>ATL. MONTEFIASCONE</t>
  </si>
  <si>
    <t>0.54.22</t>
  </si>
  <si>
    <t>PECORONI</t>
  </si>
  <si>
    <t>SUSANNA</t>
  </si>
  <si>
    <t>0.54.26</t>
  </si>
  <si>
    <t>SCORZINO</t>
  </si>
  <si>
    <t>EUGENIO</t>
  </si>
  <si>
    <t>0.54.43</t>
  </si>
  <si>
    <t>0.54.54</t>
  </si>
  <si>
    <t>PAOLONI</t>
  </si>
  <si>
    <t>ZIARIO</t>
  </si>
  <si>
    <t>0.55.08</t>
  </si>
  <si>
    <t>BIAGETTI</t>
  </si>
  <si>
    <t>0.55.09</t>
  </si>
  <si>
    <t>0.55.39</t>
  </si>
  <si>
    <t>FAGGIANI</t>
  </si>
  <si>
    <t>GIORDANO</t>
  </si>
  <si>
    <t>BRUNI</t>
  </si>
  <si>
    <t>LEOPOLDO</t>
  </si>
  <si>
    <t>0.56.10</t>
  </si>
  <si>
    <t>ACLI MACERATA</t>
  </si>
  <si>
    <t>0.58.05</t>
  </si>
  <si>
    <t>0.58.16</t>
  </si>
  <si>
    <t>ADIUTORI</t>
  </si>
  <si>
    <t>0.58.22</t>
  </si>
  <si>
    <t>BENIGNI</t>
  </si>
  <si>
    <t>0.58.42</t>
  </si>
  <si>
    <t>VIRTUOSO</t>
  </si>
  <si>
    <t>0.58.55</t>
  </si>
  <si>
    <t>CERVONE</t>
  </si>
  <si>
    <t>G.S. CAT SPORT</t>
  </si>
  <si>
    <t>0.59.25</t>
  </si>
  <si>
    <t>OLIVIERI</t>
  </si>
  <si>
    <t>0.59.34</t>
  </si>
  <si>
    <t>LORETI</t>
  </si>
  <si>
    <t>LUCIO</t>
  </si>
  <si>
    <t>0.59.36</t>
  </si>
  <si>
    <t>SPOSETTI</t>
  </si>
  <si>
    <t>0.59.38</t>
  </si>
  <si>
    <t>QUIRINI</t>
  </si>
  <si>
    <t>1.00.21</t>
  </si>
  <si>
    <t>PIRO</t>
  </si>
  <si>
    <t>FRANCESCA</t>
  </si>
  <si>
    <t>1.01.28</t>
  </si>
  <si>
    <t>PROCACCI</t>
  </si>
  <si>
    <t>1.01.34</t>
  </si>
  <si>
    <t>SOZZI</t>
  </si>
  <si>
    <t>ROSSANO</t>
  </si>
  <si>
    <t>CIRCOLO ARCI TRAVALE</t>
  </si>
  <si>
    <t>1.03.07</t>
  </si>
  <si>
    <t>GRANDI</t>
  </si>
  <si>
    <t>BOBBONI</t>
  </si>
  <si>
    <t>1.05.04</t>
  </si>
  <si>
    <t>1.07.15</t>
  </si>
  <si>
    <r>
      <t xml:space="preserve">Maratonina Centrale A. Volta </t>
    </r>
    <r>
      <rPr>
        <i/>
        <sz val="18"/>
        <rFont val="Arial"/>
        <family val="2"/>
      </rPr>
      <t>10ª edizione</t>
    </r>
  </si>
  <si>
    <t>Montalto di Castro (VT) Italia - Domenica 29/05/2011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</si>
</sst>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3" t="s">
        <v>583</v>
      </c>
      <c r="B1" s="23"/>
      <c r="C1" s="23"/>
      <c r="D1" s="23"/>
      <c r="E1" s="23"/>
      <c r="F1" s="23"/>
      <c r="G1" s="23"/>
      <c r="H1" s="23"/>
      <c r="I1" s="23"/>
    </row>
    <row r="2" spans="1:9" ht="24.75" customHeight="1">
      <c r="A2" s="24" t="s">
        <v>584</v>
      </c>
      <c r="B2" s="24"/>
      <c r="C2" s="24"/>
      <c r="D2" s="24"/>
      <c r="E2" s="24"/>
      <c r="F2" s="24"/>
      <c r="G2" s="24"/>
      <c r="H2" s="3" t="s">
        <v>6</v>
      </c>
      <c r="I2" s="4">
        <v>10</v>
      </c>
    </row>
    <row r="3" spans="1:9" ht="37.5" customHeight="1">
      <c r="A3" s="5" t="s">
        <v>7</v>
      </c>
      <c r="B3" s="6" t="s">
        <v>8</v>
      </c>
      <c r="C3" s="7" t="s">
        <v>9</v>
      </c>
      <c r="D3" s="7" t="s">
        <v>10</v>
      </c>
      <c r="E3" s="8" t="s">
        <v>11</v>
      </c>
      <c r="F3" s="9" t="s">
        <v>12</v>
      </c>
      <c r="G3" s="9" t="s">
        <v>13</v>
      </c>
      <c r="H3" s="10" t="s">
        <v>14</v>
      </c>
      <c r="I3" s="10" t="s">
        <v>15</v>
      </c>
    </row>
    <row r="4" spans="1:9" s="11" customFormat="1" ht="15" customHeight="1">
      <c r="A4" s="14">
        <v>1</v>
      </c>
      <c r="B4" s="27" t="s">
        <v>73</v>
      </c>
      <c r="C4" s="27" t="s">
        <v>74</v>
      </c>
      <c r="D4" s="28" t="s">
        <v>75</v>
      </c>
      <c r="E4" s="27" t="s">
        <v>76</v>
      </c>
      <c r="F4" s="28" t="s">
        <v>77</v>
      </c>
      <c r="G4" s="14" t="str">
        <f aca="true" t="shared" si="0" ref="G4:G67">TEXT(INT((HOUR(F4)*3600+MINUTE(F4)*60+SECOND(F4))/$I$2/60),"0")&amp;"."&amp;TEXT(MOD((HOUR(F4)*3600+MINUTE(F4)*60+SECOND(F4))/$I$2,60),"00")&amp;"/km"</f>
        <v>3.17/km</v>
      </c>
      <c r="H4" s="18">
        <f aca="true" t="shared" si="1" ref="H4:H31">F4-$F$4</f>
        <v>0</v>
      </c>
      <c r="I4" s="18">
        <f>F4-INDEX($F$4:$F$134,MATCH(D4,$D$4:$D$134,0))</f>
        <v>0</v>
      </c>
    </row>
    <row r="5" spans="1:9" s="11" customFormat="1" ht="15" customHeight="1">
      <c r="A5" s="15">
        <v>2</v>
      </c>
      <c r="B5" s="29" t="s">
        <v>78</v>
      </c>
      <c r="C5" s="29" t="s">
        <v>79</v>
      </c>
      <c r="D5" s="30" t="s">
        <v>68</v>
      </c>
      <c r="E5" s="29" t="s">
        <v>80</v>
      </c>
      <c r="F5" s="30" t="s">
        <v>81</v>
      </c>
      <c r="G5" s="15" t="str">
        <f t="shared" si="0"/>
        <v>3.17/km</v>
      </c>
      <c r="H5" s="19">
        <f t="shared" si="1"/>
        <v>1.157407407407704E-05</v>
      </c>
      <c r="I5" s="19">
        <f>F5-INDEX($F$4:$F$134,MATCH(D5,$D$4:$D$134,0))</f>
        <v>0</v>
      </c>
    </row>
    <row r="6" spans="1:9" s="11" customFormat="1" ht="15" customHeight="1">
      <c r="A6" s="15">
        <v>3</v>
      </c>
      <c r="B6" s="29" t="s">
        <v>82</v>
      </c>
      <c r="C6" s="29" t="s">
        <v>30</v>
      </c>
      <c r="D6" s="30" t="s">
        <v>75</v>
      </c>
      <c r="E6" s="29" t="s">
        <v>83</v>
      </c>
      <c r="F6" s="30" t="s">
        <v>84</v>
      </c>
      <c r="G6" s="15" t="str">
        <f t="shared" si="0"/>
        <v>3.19/km</v>
      </c>
      <c r="H6" s="19">
        <f t="shared" si="1"/>
        <v>0.00020833333333333467</v>
      </c>
      <c r="I6" s="19">
        <f>F6-INDEX($F$4:$F$134,MATCH(D6,$D$4:$D$134,0))</f>
        <v>0.00020833333333333467</v>
      </c>
    </row>
    <row r="7" spans="1:9" s="11" customFormat="1" ht="15" customHeight="1">
      <c r="A7" s="15">
        <v>4</v>
      </c>
      <c r="B7" s="29" t="s">
        <v>85</v>
      </c>
      <c r="C7" s="29" t="s">
        <v>38</v>
      </c>
      <c r="D7" s="30" t="s">
        <v>86</v>
      </c>
      <c r="E7" s="29" t="s">
        <v>2</v>
      </c>
      <c r="F7" s="30" t="s">
        <v>87</v>
      </c>
      <c r="G7" s="15" t="str">
        <f t="shared" si="0"/>
        <v>3.20/km</v>
      </c>
      <c r="H7" s="19">
        <f t="shared" si="1"/>
        <v>0.00037037037037037507</v>
      </c>
      <c r="I7" s="19">
        <f>F7-INDEX($F$4:$F$134,MATCH(D7,$D$4:$D$134,0))</f>
        <v>0</v>
      </c>
    </row>
    <row r="8" spans="1:9" s="11" customFormat="1" ht="15" customHeight="1">
      <c r="A8" s="15">
        <v>5</v>
      </c>
      <c r="B8" s="29" t="s">
        <v>88</v>
      </c>
      <c r="C8" s="29" t="s">
        <v>89</v>
      </c>
      <c r="D8" s="30" t="s">
        <v>68</v>
      </c>
      <c r="E8" s="29" t="s">
        <v>90</v>
      </c>
      <c r="F8" s="30" t="s">
        <v>91</v>
      </c>
      <c r="G8" s="15" t="str">
        <f t="shared" si="0"/>
        <v>3.28/km</v>
      </c>
      <c r="H8" s="19">
        <f t="shared" si="1"/>
        <v>0.0012615740740740782</v>
      </c>
      <c r="I8" s="19">
        <f>F8-INDEX($F$4:$F$134,MATCH(D8,$D$4:$D$134,0))</f>
        <v>0.0012500000000000011</v>
      </c>
    </row>
    <row r="9" spans="1:9" s="11" customFormat="1" ht="15" customHeight="1">
      <c r="A9" s="15">
        <v>6</v>
      </c>
      <c r="B9" s="29" t="s">
        <v>92</v>
      </c>
      <c r="C9" s="29" t="s">
        <v>32</v>
      </c>
      <c r="D9" s="30" t="s">
        <v>75</v>
      </c>
      <c r="E9" s="29" t="s">
        <v>93</v>
      </c>
      <c r="F9" s="30" t="s">
        <v>94</v>
      </c>
      <c r="G9" s="15" t="str">
        <f t="shared" si="0"/>
        <v>3.29/km</v>
      </c>
      <c r="H9" s="19">
        <f t="shared" si="1"/>
        <v>0.0014583333333333358</v>
      </c>
      <c r="I9" s="19">
        <f>F9-INDEX($F$4:$F$134,MATCH(D9,$D$4:$D$134,0))</f>
        <v>0.0014583333333333358</v>
      </c>
    </row>
    <row r="10" spans="1:9" s="11" customFormat="1" ht="15" customHeight="1">
      <c r="A10" s="15">
        <v>7</v>
      </c>
      <c r="B10" s="29" t="s">
        <v>95</v>
      </c>
      <c r="C10" s="29" t="s">
        <v>22</v>
      </c>
      <c r="D10" s="30" t="s">
        <v>86</v>
      </c>
      <c r="E10" s="29" t="s">
        <v>96</v>
      </c>
      <c r="F10" s="30" t="s">
        <v>97</v>
      </c>
      <c r="G10" s="15" t="str">
        <f t="shared" si="0"/>
        <v>3.35/km</v>
      </c>
      <c r="H10" s="19">
        <f t="shared" si="1"/>
        <v>0.0021527777777777778</v>
      </c>
      <c r="I10" s="19">
        <f>F10-INDEX($F$4:$F$134,MATCH(D10,$D$4:$D$134,0))</f>
        <v>0.0017824074074074027</v>
      </c>
    </row>
    <row r="11" spans="1:9" s="11" customFormat="1" ht="15" customHeight="1">
      <c r="A11" s="15">
        <v>8</v>
      </c>
      <c r="B11" s="29" t="s">
        <v>98</v>
      </c>
      <c r="C11" s="29" t="s">
        <v>99</v>
      </c>
      <c r="D11" s="30" t="s">
        <v>68</v>
      </c>
      <c r="E11" s="29" t="s">
        <v>100</v>
      </c>
      <c r="F11" s="30" t="s">
        <v>101</v>
      </c>
      <c r="G11" s="15" t="str">
        <f t="shared" si="0"/>
        <v>3.37/km</v>
      </c>
      <c r="H11" s="19">
        <f t="shared" si="1"/>
        <v>0.002372685185185186</v>
      </c>
      <c r="I11" s="19">
        <f>F11-INDEX($F$4:$F$134,MATCH(D11,$D$4:$D$134,0))</f>
        <v>0.002361111111111109</v>
      </c>
    </row>
    <row r="12" spans="1:9" s="11" customFormat="1" ht="15" customHeight="1">
      <c r="A12" s="15">
        <v>9</v>
      </c>
      <c r="B12" s="29" t="s">
        <v>102</v>
      </c>
      <c r="C12" s="29" t="s">
        <v>17</v>
      </c>
      <c r="D12" s="30" t="s">
        <v>103</v>
      </c>
      <c r="E12" s="29" t="s">
        <v>104</v>
      </c>
      <c r="F12" s="30" t="s">
        <v>105</v>
      </c>
      <c r="G12" s="15" t="str">
        <f t="shared" si="0"/>
        <v>3.38/km</v>
      </c>
      <c r="H12" s="19">
        <f t="shared" si="1"/>
        <v>0.0024305555555555573</v>
      </c>
      <c r="I12" s="19">
        <f>F12-INDEX($F$4:$F$134,MATCH(D12,$D$4:$D$134,0))</f>
        <v>0</v>
      </c>
    </row>
    <row r="13" spans="1:9" s="11" customFormat="1" ht="15" customHeight="1">
      <c r="A13" s="15">
        <v>10</v>
      </c>
      <c r="B13" s="29" t="s">
        <v>106</v>
      </c>
      <c r="C13" s="29" t="s">
        <v>40</v>
      </c>
      <c r="D13" s="30" t="s">
        <v>103</v>
      </c>
      <c r="E13" s="29" t="s">
        <v>107</v>
      </c>
      <c r="F13" s="30" t="s">
        <v>108</v>
      </c>
      <c r="G13" s="15" t="str">
        <f t="shared" si="0"/>
        <v>3.39/km</v>
      </c>
      <c r="H13" s="19">
        <f t="shared" si="1"/>
        <v>0.0025231481481481494</v>
      </c>
      <c r="I13" s="19">
        <f>F13-INDEX($F$4:$F$134,MATCH(D13,$D$4:$D$134,0))</f>
        <v>9.259259259259203E-05</v>
      </c>
    </row>
    <row r="14" spans="1:9" s="11" customFormat="1" ht="15" customHeight="1">
      <c r="A14" s="15">
        <v>11</v>
      </c>
      <c r="B14" s="29" t="s">
        <v>109</v>
      </c>
      <c r="C14" s="29" t="s">
        <v>110</v>
      </c>
      <c r="D14" s="30" t="s">
        <v>68</v>
      </c>
      <c r="E14" s="29" t="s">
        <v>104</v>
      </c>
      <c r="F14" s="30" t="s">
        <v>111</v>
      </c>
      <c r="G14" s="15" t="str">
        <f t="shared" si="0"/>
        <v>3.39/km</v>
      </c>
      <c r="H14" s="19">
        <f t="shared" si="1"/>
        <v>0.002615740740740745</v>
      </c>
      <c r="I14" s="19">
        <f>F14-INDEX($F$4:$F$134,MATCH(D14,$D$4:$D$134,0))</f>
        <v>0.002604166666666668</v>
      </c>
    </row>
    <row r="15" spans="1:9" s="11" customFormat="1" ht="15" customHeight="1">
      <c r="A15" s="15">
        <v>12</v>
      </c>
      <c r="B15" s="29" t="s">
        <v>112</v>
      </c>
      <c r="C15" s="29" t="s">
        <v>113</v>
      </c>
      <c r="D15" s="30" t="s">
        <v>86</v>
      </c>
      <c r="E15" s="29" t="s">
        <v>114</v>
      </c>
      <c r="F15" s="30" t="s">
        <v>115</v>
      </c>
      <c r="G15" s="15" t="str">
        <f t="shared" si="0"/>
        <v>3.41/km</v>
      </c>
      <c r="H15" s="19">
        <f t="shared" si="1"/>
        <v>0.002800925925925929</v>
      </c>
      <c r="I15" s="19">
        <f>F15-INDEX($F$4:$F$134,MATCH(D15,$D$4:$D$134,0))</f>
        <v>0.002430555555555554</v>
      </c>
    </row>
    <row r="16" spans="1:9" s="11" customFormat="1" ht="15" customHeight="1">
      <c r="A16" s="15">
        <v>13</v>
      </c>
      <c r="B16" s="29" t="s">
        <v>116</v>
      </c>
      <c r="C16" s="29" t="s">
        <v>44</v>
      </c>
      <c r="D16" s="30" t="s">
        <v>117</v>
      </c>
      <c r="E16" s="29" t="s">
        <v>118</v>
      </c>
      <c r="F16" s="30" t="s">
        <v>119</v>
      </c>
      <c r="G16" s="15" t="str">
        <f t="shared" si="0"/>
        <v>3.42/km</v>
      </c>
      <c r="H16" s="19">
        <f t="shared" si="1"/>
        <v>0.0028819444444444474</v>
      </c>
      <c r="I16" s="19">
        <f>F16-INDEX($F$4:$F$134,MATCH(D16,$D$4:$D$134,0))</f>
        <v>0</v>
      </c>
    </row>
    <row r="17" spans="1:9" s="11" customFormat="1" ht="15" customHeight="1">
      <c r="A17" s="15">
        <v>14</v>
      </c>
      <c r="B17" s="29" t="s">
        <v>64</v>
      </c>
      <c r="C17" s="29" t="s">
        <v>19</v>
      </c>
      <c r="D17" s="30" t="s">
        <v>75</v>
      </c>
      <c r="E17" s="29" t="s">
        <v>120</v>
      </c>
      <c r="F17" s="30" t="s">
        <v>121</v>
      </c>
      <c r="G17" s="15" t="str">
        <f t="shared" si="0"/>
        <v>3.42/km</v>
      </c>
      <c r="H17" s="19">
        <f t="shared" si="1"/>
        <v>0.0029629629629629693</v>
      </c>
      <c r="I17" s="19">
        <f>F17-INDEX($F$4:$F$134,MATCH(D17,$D$4:$D$134,0))</f>
        <v>0.0029629629629629693</v>
      </c>
    </row>
    <row r="18" spans="1:9" s="11" customFormat="1" ht="15" customHeight="1">
      <c r="A18" s="15">
        <v>15</v>
      </c>
      <c r="B18" s="29" t="s">
        <v>122</v>
      </c>
      <c r="C18" s="29" t="s">
        <v>123</v>
      </c>
      <c r="D18" s="30" t="s">
        <v>86</v>
      </c>
      <c r="E18" s="29" t="s">
        <v>124</v>
      </c>
      <c r="F18" s="30" t="s">
        <v>125</v>
      </c>
      <c r="G18" s="15" t="str">
        <f t="shared" si="0"/>
        <v>3.43/km</v>
      </c>
      <c r="H18" s="19">
        <f t="shared" si="1"/>
        <v>0.0030324074074074073</v>
      </c>
      <c r="I18" s="19">
        <f>F18-INDEX($F$4:$F$134,MATCH(D18,$D$4:$D$134,0))</f>
        <v>0.002662037037037032</v>
      </c>
    </row>
    <row r="19" spans="1:9" s="11" customFormat="1" ht="15" customHeight="1">
      <c r="A19" s="15">
        <v>16</v>
      </c>
      <c r="B19" s="29" t="s">
        <v>126</v>
      </c>
      <c r="C19" s="29" t="s">
        <v>127</v>
      </c>
      <c r="D19" s="30" t="s">
        <v>117</v>
      </c>
      <c r="E19" s="29" t="s">
        <v>128</v>
      </c>
      <c r="F19" s="30" t="s">
        <v>129</v>
      </c>
      <c r="G19" s="15" t="str">
        <f t="shared" si="0"/>
        <v>3.45/km</v>
      </c>
      <c r="H19" s="19">
        <f t="shared" si="1"/>
        <v>0.003252314814814819</v>
      </c>
      <c r="I19" s="19">
        <f>F19-INDEX($F$4:$F$134,MATCH(D19,$D$4:$D$134,0))</f>
        <v>0.0003703703703703716</v>
      </c>
    </row>
    <row r="20" spans="1:9" s="11" customFormat="1" ht="15" customHeight="1">
      <c r="A20" s="15">
        <v>17</v>
      </c>
      <c r="B20" s="29" t="s">
        <v>130</v>
      </c>
      <c r="C20" s="29" t="s">
        <v>18</v>
      </c>
      <c r="D20" s="30" t="s">
        <v>117</v>
      </c>
      <c r="E20" s="29" t="s">
        <v>120</v>
      </c>
      <c r="F20" s="30" t="s">
        <v>131</v>
      </c>
      <c r="G20" s="15" t="str">
        <f t="shared" si="0"/>
        <v>3.47/km</v>
      </c>
      <c r="H20" s="19">
        <f t="shared" si="1"/>
        <v>0.003518518518518518</v>
      </c>
      <c r="I20" s="19">
        <f>F20-INDEX($F$4:$F$134,MATCH(D20,$D$4:$D$134,0))</f>
        <v>0.0006365740740740707</v>
      </c>
    </row>
    <row r="21" spans="1:9" s="11" customFormat="1" ht="15" customHeight="1">
      <c r="A21" s="15">
        <v>18</v>
      </c>
      <c r="B21" s="29" t="s">
        <v>132</v>
      </c>
      <c r="C21" s="29" t="s">
        <v>133</v>
      </c>
      <c r="D21" s="30" t="s">
        <v>117</v>
      </c>
      <c r="E21" s="29" t="s">
        <v>107</v>
      </c>
      <c r="F21" s="30" t="s">
        <v>134</v>
      </c>
      <c r="G21" s="15" t="str">
        <f t="shared" si="0"/>
        <v>3.48/km</v>
      </c>
      <c r="H21" s="19">
        <f t="shared" si="1"/>
        <v>0.0035879629629629664</v>
      </c>
      <c r="I21" s="19">
        <f>F21-INDEX($F$4:$F$134,MATCH(D21,$D$4:$D$134,0))</f>
        <v>0.000706018518518519</v>
      </c>
    </row>
    <row r="22" spans="1:9" s="11" customFormat="1" ht="15" customHeight="1">
      <c r="A22" s="15">
        <v>19</v>
      </c>
      <c r="B22" s="29" t="s">
        <v>135</v>
      </c>
      <c r="C22" s="29" t="s">
        <v>136</v>
      </c>
      <c r="D22" s="30" t="s">
        <v>117</v>
      </c>
      <c r="E22" s="29" t="s">
        <v>120</v>
      </c>
      <c r="F22" s="30" t="s">
        <v>137</v>
      </c>
      <c r="G22" s="15" t="str">
        <f t="shared" si="0"/>
        <v>3.50/km</v>
      </c>
      <c r="H22" s="19">
        <f t="shared" si="1"/>
        <v>0.003784722222222224</v>
      </c>
      <c r="I22" s="19">
        <f>F22-INDEX($F$4:$F$134,MATCH(D22,$D$4:$D$134,0))</f>
        <v>0.0009027777777777767</v>
      </c>
    </row>
    <row r="23" spans="1:9" s="11" customFormat="1" ht="15" customHeight="1">
      <c r="A23" s="15">
        <v>20</v>
      </c>
      <c r="B23" s="29" t="s">
        <v>138</v>
      </c>
      <c r="C23" s="29" t="s">
        <v>26</v>
      </c>
      <c r="D23" s="30" t="s">
        <v>139</v>
      </c>
      <c r="E23" s="29" t="s">
        <v>107</v>
      </c>
      <c r="F23" s="30" t="s">
        <v>140</v>
      </c>
      <c r="G23" s="15" t="str">
        <f t="shared" si="0"/>
        <v>3.51/km</v>
      </c>
      <c r="H23" s="19">
        <f t="shared" si="1"/>
        <v>0.003958333333333338</v>
      </c>
      <c r="I23" s="19">
        <f>F23-INDEX($F$4:$F$134,MATCH(D23,$D$4:$D$134,0))</f>
        <v>0</v>
      </c>
    </row>
    <row r="24" spans="1:9" s="11" customFormat="1" ht="15" customHeight="1">
      <c r="A24" s="15">
        <v>21</v>
      </c>
      <c r="B24" s="29" t="s">
        <v>141</v>
      </c>
      <c r="C24" s="29" t="s">
        <v>142</v>
      </c>
      <c r="D24" s="30" t="s">
        <v>103</v>
      </c>
      <c r="E24" s="29" t="s">
        <v>143</v>
      </c>
      <c r="F24" s="30" t="s">
        <v>144</v>
      </c>
      <c r="G24" s="15" t="str">
        <f t="shared" si="0"/>
        <v>3.52/km</v>
      </c>
      <c r="H24" s="19">
        <f t="shared" si="1"/>
        <v>0.004074074074074074</v>
      </c>
      <c r="I24" s="19">
        <f>F24-INDEX($F$4:$F$134,MATCH(D24,$D$4:$D$134,0))</f>
        <v>0.0016435185185185164</v>
      </c>
    </row>
    <row r="25" spans="1:9" s="11" customFormat="1" ht="15" customHeight="1">
      <c r="A25" s="15">
        <v>22</v>
      </c>
      <c r="B25" s="29" t="s">
        <v>145</v>
      </c>
      <c r="C25" s="29" t="s">
        <v>146</v>
      </c>
      <c r="D25" s="30" t="s">
        <v>75</v>
      </c>
      <c r="E25" s="29" t="s">
        <v>147</v>
      </c>
      <c r="F25" s="30" t="s">
        <v>148</v>
      </c>
      <c r="G25" s="15" t="str">
        <f t="shared" si="0"/>
        <v>3.54/km</v>
      </c>
      <c r="H25" s="19">
        <f t="shared" si="1"/>
        <v>0.004259259259259261</v>
      </c>
      <c r="I25" s="19">
        <f>F25-INDEX($F$4:$F$134,MATCH(D25,$D$4:$D$134,0))</f>
        <v>0.004259259259259261</v>
      </c>
    </row>
    <row r="26" spans="1:9" s="11" customFormat="1" ht="15" customHeight="1">
      <c r="A26" s="15">
        <v>23</v>
      </c>
      <c r="B26" s="29" t="s">
        <v>149</v>
      </c>
      <c r="C26" s="29" t="s">
        <v>150</v>
      </c>
      <c r="D26" s="30" t="s">
        <v>151</v>
      </c>
      <c r="E26" s="29" t="s">
        <v>114</v>
      </c>
      <c r="F26" s="30" t="s">
        <v>152</v>
      </c>
      <c r="G26" s="15" t="str">
        <f t="shared" si="0"/>
        <v>3.54/km</v>
      </c>
      <c r="H26" s="19">
        <f t="shared" si="1"/>
        <v>0.004317129629629629</v>
      </c>
      <c r="I26" s="19">
        <f>F26-INDEX($F$4:$F$134,MATCH(D26,$D$4:$D$134,0))</f>
        <v>0</v>
      </c>
    </row>
    <row r="27" spans="1:9" s="12" customFormat="1" ht="15" customHeight="1">
      <c r="A27" s="15">
        <v>24</v>
      </c>
      <c r="B27" s="29" t="s">
        <v>66</v>
      </c>
      <c r="C27" s="29" t="s">
        <v>21</v>
      </c>
      <c r="D27" s="30" t="s">
        <v>86</v>
      </c>
      <c r="E27" s="29" t="s">
        <v>153</v>
      </c>
      <c r="F27" s="30" t="s">
        <v>154</v>
      </c>
      <c r="G27" s="15" t="str">
        <f t="shared" si="0"/>
        <v>3.54/km</v>
      </c>
      <c r="H27" s="19">
        <f t="shared" si="1"/>
        <v>0.004351851851851857</v>
      </c>
      <c r="I27" s="19">
        <f>F27-INDEX($F$4:$F$134,MATCH(D27,$D$4:$D$134,0))</f>
        <v>0.003981481481481482</v>
      </c>
    </row>
    <row r="28" spans="1:9" s="11" customFormat="1" ht="15" customHeight="1">
      <c r="A28" s="15">
        <v>25</v>
      </c>
      <c r="B28" s="29" t="s">
        <v>155</v>
      </c>
      <c r="C28" s="29" t="s">
        <v>58</v>
      </c>
      <c r="D28" s="30" t="s">
        <v>103</v>
      </c>
      <c r="E28" s="29" t="s">
        <v>93</v>
      </c>
      <c r="F28" s="30" t="s">
        <v>156</v>
      </c>
      <c r="G28" s="15" t="str">
        <f t="shared" si="0"/>
        <v>3.55/km</v>
      </c>
      <c r="H28" s="19">
        <f t="shared" si="1"/>
        <v>0.0044675925925925924</v>
      </c>
      <c r="I28" s="19">
        <f>F28-INDEX($F$4:$F$134,MATCH(D28,$D$4:$D$134,0))</f>
        <v>0.002037037037037035</v>
      </c>
    </row>
    <row r="29" spans="1:9" s="11" customFormat="1" ht="15" customHeight="1">
      <c r="A29" s="15">
        <v>26</v>
      </c>
      <c r="B29" s="29" t="s">
        <v>157</v>
      </c>
      <c r="C29" s="29" t="s">
        <v>18</v>
      </c>
      <c r="D29" s="30" t="s">
        <v>117</v>
      </c>
      <c r="E29" s="29" t="s">
        <v>93</v>
      </c>
      <c r="F29" s="30" t="s">
        <v>158</v>
      </c>
      <c r="G29" s="15" t="str">
        <f t="shared" si="0"/>
        <v>3.56/km</v>
      </c>
      <c r="H29" s="19">
        <f aca="true" t="shared" si="2" ref="H29:H92">F29-$F$4</f>
        <v>0.004502314814814817</v>
      </c>
      <c r="I29" s="19">
        <f aca="true" t="shared" si="3" ref="I29:I92">F29-INDEX($F$4:$F$134,MATCH(D29,$D$4:$D$134,0))</f>
        <v>0.0016203703703703692</v>
      </c>
    </row>
    <row r="30" spans="1:9" s="11" customFormat="1" ht="15" customHeight="1">
      <c r="A30" s="15">
        <v>27</v>
      </c>
      <c r="B30" s="29" t="s">
        <v>159</v>
      </c>
      <c r="C30" s="29" t="s">
        <v>160</v>
      </c>
      <c r="D30" s="30" t="s">
        <v>117</v>
      </c>
      <c r="E30" s="29" t="s">
        <v>161</v>
      </c>
      <c r="F30" s="30" t="s">
        <v>162</v>
      </c>
      <c r="G30" s="15" t="str">
        <f t="shared" si="0"/>
        <v>3.57/km</v>
      </c>
      <c r="H30" s="19">
        <f t="shared" si="2"/>
        <v>0.004629629629629633</v>
      </c>
      <c r="I30" s="19">
        <f t="shared" si="3"/>
        <v>0.0017476851851851855</v>
      </c>
    </row>
    <row r="31" spans="1:9" s="11" customFormat="1" ht="15" customHeight="1">
      <c r="A31" s="15">
        <v>28</v>
      </c>
      <c r="B31" s="29" t="s">
        <v>163</v>
      </c>
      <c r="C31" s="29" t="s">
        <v>19</v>
      </c>
      <c r="D31" s="30" t="s">
        <v>164</v>
      </c>
      <c r="E31" s="29" t="s">
        <v>118</v>
      </c>
      <c r="F31" s="30" t="s">
        <v>165</v>
      </c>
      <c r="G31" s="15" t="str">
        <f t="shared" si="0"/>
        <v>3.59/km</v>
      </c>
      <c r="H31" s="19">
        <f t="shared" si="2"/>
        <v>0.004930555555555556</v>
      </c>
      <c r="I31" s="19">
        <f t="shared" si="3"/>
        <v>0</v>
      </c>
    </row>
    <row r="32" spans="1:9" ht="15" customHeight="1">
      <c r="A32" s="15">
        <v>29</v>
      </c>
      <c r="B32" s="29" t="s">
        <v>166</v>
      </c>
      <c r="C32" s="29" t="s">
        <v>167</v>
      </c>
      <c r="D32" s="30" t="s">
        <v>86</v>
      </c>
      <c r="E32" s="29" t="s">
        <v>143</v>
      </c>
      <c r="F32" s="30" t="s">
        <v>168</v>
      </c>
      <c r="G32" s="15" t="str">
        <f t="shared" si="0"/>
        <v>3.60/km</v>
      </c>
      <c r="H32" s="19">
        <f t="shared" si="2"/>
        <v>0.004953703703703703</v>
      </c>
      <c r="I32" s="19">
        <f t="shared" si="3"/>
        <v>0.004583333333333328</v>
      </c>
    </row>
    <row r="33" spans="1:9" ht="15" customHeight="1">
      <c r="A33" s="15">
        <v>30</v>
      </c>
      <c r="B33" s="29" t="s">
        <v>169</v>
      </c>
      <c r="C33" s="29" t="s">
        <v>32</v>
      </c>
      <c r="D33" s="30" t="s">
        <v>164</v>
      </c>
      <c r="E33" s="29" t="s">
        <v>161</v>
      </c>
      <c r="F33" s="30" t="s">
        <v>170</v>
      </c>
      <c r="G33" s="15" t="str">
        <f t="shared" si="0"/>
        <v>4.01/km</v>
      </c>
      <c r="H33" s="19">
        <f t="shared" si="2"/>
        <v>0.005150462962962968</v>
      </c>
      <c r="I33" s="19">
        <f t="shared" si="3"/>
        <v>0.00021990740740741171</v>
      </c>
    </row>
    <row r="34" spans="1:9" ht="15" customHeight="1">
      <c r="A34" s="15">
        <v>31</v>
      </c>
      <c r="B34" s="29" t="s">
        <v>171</v>
      </c>
      <c r="C34" s="29" t="s">
        <v>172</v>
      </c>
      <c r="D34" s="30" t="s">
        <v>75</v>
      </c>
      <c r="E34" s="29" t="s">
        <v>93</v>
      </c>
      <c r="F34" s="30" t="s">
        <v>173</v>
      </c>
      <c r="G34" s="15" t="str">
        <f t="shared" si="0"/>
        <v>4.02/km</v>
      </c>
      <c r="H34" s="19">
        <f t="shared" si="2"/>
        <v>0.005196759259259259</v>
      </c>
      <c r="I34" s="19">
        <f t="shared" si="3"/>
        <v>0.005196759259259259</v>
      </c>
    </row>
    <row r="35" spans="1:9" ht="15" customHeight="1">
      <c r="A35" s="15">
        <v>32</v>
      </c>
      <c r="B35" s="29" t="s">
        <v>174</v>
      </c>
      <c r="C35" s="29" t="s">
        <v>44</v>
      </c>
      <c r="D35" s="30" t="s">
        <v>117</v>
      </c>
      <c r="E35" s="29" t="s">
        <v>153</v>
      </c>
      <c r="F35" s="30" t="s">
        <v>175</v>
      </c>
      <c r="G35" s="15" t="str">
        <f t="shared" si="0"/>
        <v>4.02/km</v>
      </c>
      <c r="H35" s="19">
        <f t="shared" si="2"/>
        <v>0.005208333333333336</v>
      </c>
      <c r="I35" s="19">
        <f t="shared" si="3"/>
        <v>0.0023263888888888883</v>
      </c>
    </row>
    <row r="36" spans="1:9" ht="15" customHeight="1">
      <c r="A36" s="15">
        <v>33</v>
      </c>
      <c r="B36" s="29" t="s">
        <v>176</v>
      </c>
      <c r="C36" s="29" t="s">
        <v>38</v>
      </c>
      <c r="D36" s="30" t="s">
        <v>68</v>
      </c>
      <c r="E36" s="16" t="s">
        <v>1</v>
      </c>
      <c r="F36" s="30" t="s">
        <v>177</v>
      </c>
      <c r="G36" s="15" t="str">
        <f t="shared" si="0"/>
        <v>4.02/km</v>
      </c>
      <c r="H36" s="19">
        <f t="shared" si="2"/>
        <v>0.005231481481481486</v>
      </c>
      <c r="I36" s="19">
        <f t="shared" si="3"/>
        <v>0.005219907407407409</v>
      </c>
    </row>
    <row r="37" spans="1:9" ht="15" customHeight="1">
      <c r="A37" s="15">
        <v>34</v>
      </c>
      <c r="B37" s="29" t="s">
        <v>178</v>
      </c>
      <c r="C37" s="29" t="s">
        <v>57</v>
      </c>
      <c r="D37" s="30" t="s">
        <v>117</v>
      </c>
      <c r="E37" s="29" t="s">
        <v>83</v>
      </c>
      <c r="F37" s="30" t="s">
        <v>179</v>
      </c>
      <c r="G37" s="15" t="str">
        <f t="shared" si="0"/>
        <v>4.02/km</v>
      </c>
      <c r="H37" s="19">
        <f t="shared" si="2"/>
        <v>0.0052662037037037035</v>
      </c>
      <c r="I37" s="19">
        <f t="shared" si="3"/>
        <v>0.002384259259259256</v>
      </c>
    </row>
    <row r="38" spans="1:9" ht="15" customHeight="1">
      <c r="A38" s="15">
        <v>35</v>
      </c>
      <c r="B38" s="29" t="s">
        <v>180</v>
      </c>
      <c r="C38" s="29" t="s">
        <v>181</v>
      </c>
      <c r="D38" s="30" t="s">
        <v>86</v>
      </c>
      <c r="E38" s="29" t="s">
        <v>124</v>
      </c>
      <c r="F38" s="30" t="s">
        <v>182</v>
      </c>
      <c r="G38" s="15" t="str">
        <f t="shared" si="0"/>
        <v>4.02/km</v>
      </c>
      <c r="H38" s="19">
        <f t="shared" si="2"/>
        <v>0.0052777777777777805</v>
      </c>
      <c r="I38" s="19">
        <f t="shared" si="3"/>
        <v>0.0049074074074074055</v>
      </c>
    </row>
    <row r="39" spans="1:9" ht="15" customHeight="1">
      <c r="A39" s="15">
        <v>36</v>
      </c>
      <c r="B39" s="29" t="s">
        <v>183</v>
      </c>
      <c r="C39" s="29" t="s">
        <v>184</v>
      </c>
      <c r="D39" s="30" t="s">
        <v>139</v>
      </c>
      <c r="E39" s="29" t="s">
        <v>107</v>
      </c>
      <c r="F39" s="30" t="s">
        <v>185</v>
      </c>
      <c r="G39" s="15" t="str">
        <f t="shared" si="0"/>
        <v>4.03/km</v>
      </c>
      <c r="H39" s="19">
        <f t="shared" si="2"/>
        <v>0.005393518518518527</v>
      </c>
      <c r="I39" s="19">
        <f t="shared" si="3"/>
        <v>0.0014351851851851886</v>
      </c>
    </row>
    <row r="40" spans="1:9" ht="15" customHeight="1">
      <c r="A40" s="15">
        <v>37</v>
      </c>
      <c r="B40" s="29" t="s">
        <v>71</v>
      </c>
      <c r="C40" s="29" t="s">
        <v>23</v>
      </c>
      <c r="D40" s="30" t="s">
        <v>103</v>
      </c>
      <c r="E40" s="29" t="s">
        <v>93</v>
      </c>
      <c r="F40" s="30" t="s">
        <v>186</v>
      </c>
      <c r="G40" s="15" t="str">
        <f t="shared" si="0"/>
        <v>4.05/km</v>
      </c>
      <c r="H40" s="19">
        <f t="shared" si="2"/>
        <v>0.005578703703703707</v>
      </c>
      <c r="I40" s="19">
        <f t="shared" si="3"/>
        <v>0.00314814814814815</v>
      </c>
    </row>
    <row r="41" spans="1:9" ht="15" customHeight="1">
      <c r="A41" s="15">
        <v>38</v>
      </c>
      <c r="B41" s="29" t="s">
        <v>187</v>
      </c>
      <c r="C41" s="29" t="s">
        <v>19</v>
      </c>
      <c r="D41" s="30" t="s">
        <v>68</v>
      </c>
      <c r="E41" s="29" t="s">
        <v>104</v>
      </c>
      <c r="F41" s="30" t="s">
        <v>188</v>
      </c>
      <c r="G41" s="15" t="str">
        <f t="shared" si="0"/>
        <v>4.05/km</v>
      </c>
      <c r="H41" s="19">
        <f t="shared" si="2"/>
        <v>0.005590277777777784</v>
      </c>
      <c r="I41" s="19">
        <f t="shared" si="3"/>
        <v>0.005578703703703707</v>
      </c>
    </row>
    <row r="42" spans="1:9" ht="15" customHeight="1">
      <c r="A42" s="15">
        <v>39</v>
      </c>
      <c r="B42" s="29" t="s">
        <v>189</v>
      </c>
      <c r="C42" s="29" t="s">
        <v>28</v>
      </c>
      <c r="D42" s="30" t="s">
        <v>103</v>
      </c>
      <c r="E42" s="29" t="s">
        <v>147</v>
      </c>
      <c r="F42" s="30" t="s">
        <v>190</v>
      </c>
      <c r="G42" s="15" t="str">
        <f t="shared" si="0"/>
        <v>4.06/km</v>
      </c>
      <c r="H42" s="19">
        <f t="shared" si="2"/>
        <v>0.005636574074074072</v>
      </c>
      <c r="I42" s="19">
        <f t="shared" si="3"/>
        <v>0.0032060185185185143</v>
      </c>
    </row>
    <row r="43" spans="1:9" ht="15" customHeight="1">
      <c r="A43" s="15">
        <v>40</v>
      </c>
      <c r="B43" s="29" t="s">
        <v>191</v>
      </c>
      <c r="C43" s="29" t="s">
        <v>31</v>
      </c>
      <c r="D43" s="30" t="s">
        <v>86</v>
      </c>
      <c r="E43" s="29" t="s">
        <v>104</v>
      </c>
      <c r="F43" s="30" t="s">
        <v>192</v>
      </c>
      <c r="G43" s="15" t="str">
        <f t="shared" si="0"/>
        <v>4.06/km</v>
      </c>
      <c r="H43" s="19">
        <f t="shared" si="2"/>
        <v>0.005648148148148149</v>
      </c>
      <c r="I43" s="19">
        <f t="shared" si="3"/>
        <v>0.005277777777777774</v>
      </c>
    </row>
    <row r="44" spans="1:9" ht="15" customHeight="1">
      <c r="A44" s="15">
        <v>41</v>
      </c>
      <c r="B44" s="29" t="s">
        <v>193</v>
      </c>
      <c r="C44" s="29" t="s">
        <v>194</v>
      </c>
      <c r="D44" s="30" t="s">
        <v>68</v>
      </c>
      <c r="E44" s="29" t="s">
        <v>195</v>
      </c>
      <c r="F44" s="30" t="s">
        <v>196</v>
      </c>
      <c r="G44" s="15" t="str">
        <f t="shared" si="0"/>
        <v>4.08/km</v>
      </c>
      <c r="H44" s="19">
        <f t="shared" si="2"/>
        <v>0.005868055555555557</v>
      </c>
      <c r="I44" s="19">
        <f t="shared" si="3"/>
        <v>0.00585648148148148</v>
      </c>
    </row>
    <row r="45" spans="1:9" ht="15" customHeight="1">
      <c r="A45" s="15">
        <v>42</v>
      </c>
      <c r="B45" s="29" t="s">
        <v>197</v>
      </c>
      <c r="C45" s="29" t="s">
        <v>198</v>
      </c>
      <c r="D45" s="30" t="s">
        <v>86</v>
      </c>
      <c r="E45" s="29" t="s">
        <v>100</v>
      </c>
      <c r="F45" s="30" t="s">
        <v>199</v>
      </c>
      <c r="G45" s="15" t="str">
        <f t="shared" si="0"/>
        <v>4.08/km</v>
      </c>
      <c r="H45" s="19">
        <f t="shared" si="2"/>
        <v>0.005937500000000005</v>
      </c>
      <c r="I45" s="19">
        <f t="shared" si="3"/>
        <v>0.00556712962962963</v>
      </c>
    </row>
    <row r="46" spans="1:9" ht="15" customHeight="1">
      <c r="A46" s="15">
        <v>43</v>
      </c>
      <c r="B46" s="29" t="s">
        <v>193</v>
      </c>
      <c r="C46" s="29" t="s">
        <v>46</v>
      </c>
      <c r="D46" s="30" t="s">
        <v>164</v>
      </c>
      <c r="E46" s="29" t="s">
        <v>195</v>
      </c>
      <c r="F46" s="30" t="s">
        <v>200</v>
      </c>
      <c r="G46" s="15" t="str">
        <f t="shared" si="0"/>
        <v>4.09/km</v>
      </c>
      <c r="H46" s="19">
        <f t="shared" si="2"/>
        <v>0.0059837962962962996</v>
      </c>
      <c r="I46" s="19">
        <f t="shared" si="3"/>
        <v>0.0010532407407407435</v>
      </c>
    </row>
    <row r="47" spans="1:9" ht="15" customHeight="1">
      <c r="A47" s="15">
        <v>44</v>
      </c>
      <c r="B47" s="29" t="s">
        <v>201</v>
      </c>
      <c r="C47" s="29" t="s">
        <v>202</v>
      </c>
      <c r="D47" s="30" t="s">
        <v>164</v>
      </c>
      <c r="E47" s="29" t="s">
        <v>107</v>
      </c>
      <c r="F47" s="30" t="s">
        <v>203</v>
      </c>
      <c r="G47" s="15" t="str">
        <f t="shared" si="0"/>
        <v>4.09/km</v>
      </c>
      <c r="H47" s="19">
        <f t="shared" si="2"/>
        <v>0.00600694444444445</v>
      </c>
      <c r="I47" s="19">
        <f t="shared" si="3"/>
        <v>0.001076388888888894</v>
      </c>
    </row>
    <row r="48" spans="1:9" ht="15" customHeight="1">
      <c r="A48" s="15">
        <v>45</v>
      </c>
      <c r="B48" s="29" t="s">
        <v>204</v>
      </c>
      <c r="C48" s="29" t="s">
        <v>44</v>
      </c>
      <c r="D48" s="30" t="s">
        <v>139</v>
      </c>
      <c r="E48" s="29" t="s">
        <v>104</v>
      </c>
      <c r="F48" s="30" t="s">
        <v>205</v>
      </c>
      <c r="G48" s="15" t="str">
        <f t="shared" si="0"/>
        <v>4.09/km</v>
      </c>
      <c r="H48" s="19">
        <f t="shared" si="2"/>
        <v>0.0060648148148148145</v>
      </c>
      <c r="I48" s="19">
        <f t="shared" si="3"/>
        <v>0.0021064814814814765</v>
      </c>
    </row>
    <row r="49" spans="1:9" ht="15" customHeight="1">
      <c r="A49" s="15">
        <v>46</v>
      </c>
      <c r="B49" s="29" t="s">
        <v>206</v>
      </c>
      <c r="C49" s="29" t="s">
        <v>17</v>
      </c>
      <c r="D49" s="30" t="s">
        <v>117</v>
      </c>
      <c r="E49" s="29" t="s">
        <v>207</v>
      </c>
      <c r="F49" s="30" t="s">
        <v>208</v>
      </c>
      <c r="G49" s="15" t="str">
        <f t="shared" si="0"/>
        <v>4.09/km</v>
      </c>
      <c r="H49" s="19">
        <f t="shared" si="2"/>
        <v>0.006076388888888892</v>
      </c>
      <c r="I49" s="19">
        <f t="shared" si="3"/>
        <v>0.003194444444444444</v>
      </c>
    </row>
    <row r="50" spans="1:9" ht="15" customHeight="1">
      <c r="A50" s="15">
        <v>47</v>
      </c>
      <c r="B50" s="29" t="s">
        <v>209</v>
      </c>
      <c r="C50" s="29" t="s">
        <v>38</v>
      </c>
      <c r="D50" s="30" t="s">
        <v>68</v>
      </c>
      <c r="E50" s="29" t="s">
        <v>210</v>
      </c>
      <c r="F50" s="30" t="s">
        <v>211</v>
      </c>
      <c r="G50" s="15" t="str">
        <f t="shared" si="0"/>
        <v>4.09/km</v>
      </c>
      <c r="H50" s="19">
        <f t="shared" si="2"/>
        <v>0.006087962962962969</v>
      </c>
      <c r="I50" s="19">
        <f t="shared" si="3"/>
        <v>0.006076388888888892</v>
      </c>
    </row>
    <row r="51" spans="1:9" ht="15" customHeight="1">
      <c r="A51" s="15">
        <v>48</v>
      </c>
      <c r="B51" s="29" t="s">
        <v>212</v>
      </c>
      <c r="C51" s="29" t="s">
        <v>19</v>
      </c>
      <c r="D51" s="30" t="s">
        <v>86</v>
      </c>
      <c r="E51" s="29" t="s">
        <v>195</v>
      </c>
      <c r="F51" s="30" t="s">
        <v>211</v>
      </c>
      <c r="G51" s="15" t="str">
        <f t="shared" si="0"/>
        <v>4.09/km</v>
      </c>
      <c r="H51" s="19">
        <f t="shared" si="2"/>
        <v>0.006087962962962969</v>
      </c>
      <c r="I51" s="19">
        <f t="shared" si="3"/>
        <v>0.0057175925925925936</v>
      </c>
    </row>
    <row r="52" spans="1:9" ht="15" customHeight="1">
      <c r="A52" s="15">
        <v>49</v>
      </c>
      <c r="B52" s="29" t="s">
        <v>213</v>
      </c>
      <c r="C52" s="29" t="s">
        <v>57</v>
      </c>
      <c r="D52" s="30" t="s">
        <v>164</v>
      </c>
      <c r="E52" s="29" t="s">
        <v>93</v>
      </c>
      <c r="F52" s="30" t="s">
        <v>214</v>
      </c>
      <c r="G52" s="15" t="str">
        <f t="shared" si="0"/>
        <v>4.10/km</v>
      </c>
      <c r="H52" s="19">
        <f t="shared" si="2"/>
        <v>0.006134259259259263</v>
      </c>
      <c r="I52" s="19">
        <f t="shared" si="3"/>
        <v>0.0012037037037037068</v>
      </c>
    </row>
    <row r="53" spans="1:9" ht="15" customHeight="1">
      <c r="A53" s="15">
        <v>50</v>
      </c>
      <c r="B53" s="29" t="s">
        <v>215</v>
      </c>
      <c r="C53" s="29" t="s">
        <v>44</v>
      </c>
      <c r="D53" s="30" t="s">
        <v>86</v>
      </c>
      <c r="E53" s="29" t="s">
        <v>93</v>
      </c>
      <c r="F53" s="30" t="s">
        <v>216</v>
      </c>
      <c r="G53" s="15" t="str">
        <f t="shared" si="0"/>
        <v>4.10/km</v>
      </c>
      <c r="H53" s="19">
        <f t="shared" si="2"/>
        <v>0.00616898148148148</v>
      </c>
      <c r="I53" s="19">
        <f t="shared" si="3"/>
        <v>0.005798611111111105</v>
      </c>
    </row>
    <row r="54" spans="1:9" ht="15" customHeight="1">
      <c r="A54" s="15">
        <v>51</v>
      </c>
      <c r="B54" s="29" t="s">
        <v>217</v>
      </c>
      <c r="C54" s="29" t="s">
        <v>29</v>
      </c>
      <c r="D54" s="30" t="s">
        <v>139</v>
      </c>
      <c r="E54" s="29" t="s">
        <v>96</v>
      </c>
      <c r="F54" s="30" t="s">
        <v>218</v>
      </c>
      <c r="G54" s="15" t="str">
        <f t="shared" si="0"/>
        <v>4.11/km</v>
      </c>
      <c r="H54" s="19">
        <f t="shared" si="2"/>
        <v>0.006215277777777778</v>
      </c>
      <c r="I54" s="19">
        <f t="shared" si="3"/>
        <v>0.00225694444444444</v>
      </c>
    </row>
    <row r="55" spans="1:9" ht="15" customHeight="1">
      <c r="A55" s="15">
        <v>52</v>
      </c>
      <c r="B55" s="29" t="s">
        <v>219</v>
      </c>
      <c r="C55" s="29" t="s">
        <v>18</v>
      </c>
      <c r="D55" s="30" t="s">
        <v>86</v>
      </c>
      <c r="E55" s="29" t="s">
        <v>93</v>
      </c>
      <c r="F55" s="30" t="s">
        <v>220</v>
      </c>
      <c r="G55" s="15" t="str">
        <f t="shared" si="0"/>
        <v>4.11/km</v>
      </c>
      <c r="H55" s="19">
        <f t="shared" si="2"/>
        <v>0.006250000000000002</v>
      </c>
      <c r="I55" s="19">
        <f t="shared" si="3"/>
        <v>0.005879629629629627</v>
      </c>
    </row>
    <row r="56" spans="1:9" ht="15" customHeight="1">
      <c r="A56" s="15">
        <v>53</v>
      </c>
      <c r="B56" s="29" t="s">
        <v>221</v>
      </c>
      <c r="C56" s="29" t="s">
        <v>222</v>
      </c>
      <c r="D56" s="30" t="s">
        <v>117</v>
      </c>
      <c r="E56" s="29" t="s">
        <v>223</v>
      </c>
      <c r="F56" s="30" t="s">
        <v>224</v>
      </c>
      <c r="G56" s="15" t="str">
        <f t="shared" si="0"/>
        <v>4.12/km</v>
      </c>
      <c r="H56" s="19">
        <f t="shared" si="2"/>
        <v>0.006342592592592591</v>
      </c>
      <c r="I56" s="19">
        <f t="shared" si="3"/>
        <v>0.0034606481481481433</v>
      </c>
    </row>
    <row r="57" spans="1:9" ht="15" customHeight="1">
      <c r="A57" s="15">
        <v>54</v>
      </c>
      <c r="B57" s="29" t="s">
        <v>225</v>
      </c>
      <c r="C57" s="29" t="s">
        <v>226</v>
      </c>
      <c r="D57" s="30" t="s">
        <v>103</v>
      </c>
      <c r="E57" s="29" t="s">
        <v>227</v>
      </c>
      <c r="F57" s="30" t="s">
        <v>228</v>
      </c>
      <c r="G57" s="15" t="str">
        <f t="shared" si="0"/>
        <v>4.12/km</v>
      </c>
      <c r="H57" s="19">
        <f t="shared" si="2"/>
        <v>0.006365740740740741</v>
      </c>
      <c r="I57" s="19">
        <f t="shared" si="3"/>
        <v>0.003935185185185184</v>
      </c>
    </row>
    <row r="58" spans="1:9" ht="15" customHeight="1">
      <c r="A58" s="15">
        <v>55</v>
      </c>
      <c r="B58" s="29" t="s">
        <v>229</v>
      </c>
      <c r="C58" s="29" t="s">
        <v>37</v>
      </c>
      <c r="D58" s="30" t="s">
        <v>103</v>
      </c>
      <c r="E58" s="29" t="s">
        <v>230</v>
      </c>
      <c r="F58" s="30" t="s">
        <v>231</v>
      </c>
      <c r="G58" s="15" t="str">
        <f t="shared" si="0"/>
        <v>4.12/km</v>
      </c>
      <c r="H58" s="19">
        <f t="shared" si="2"/>
        <v>0.006388888888888888</v>
      </c>
      <c r="I58" s="19">
        <f t="shared" si="3"/>
        <v>0.003958333333333331</v>
      </c>
    </row>
    <row r="59" spans="1:9" ht="15" customHeight="1">
      <c r="A59" s="15">
        <v>56</v>
      </c>
      <c r="B59" s="29" t="s">
        <v>232</v>
      </c>
      <c r="C59" s="29" t="s">
        <v>57</v>
      </c>
      <c r="D59" s="30" t="s">
        <v>164</v>
      </c>
      <c r="E59" s="29" t="s">
        <v>107</v>
      </c>
      <c r="F59" s="30" t="s">
        <v>233</v>
      </c>
      <c r="G59" s="15" t="str">
        <f t="shared" si="0"/>
        <v>4.12/km</v>
      </c>
      <c r="H59" s="19">
        <f t="shared" si="2"/>
        <v>0.0064004629629629654</v>
      </c>
      <c r="I59" s="19">
        <f t="shared" si="3"/>
        <v>0.0014699074074074094</v>
      </c>
    </row>
    <row r="60" spans="1:9" ht="15" customHeight="1">
      <c r="A60" s="15">
        <v>57</v>
      </c>
      <c r="B60" s="29" t="s">
        <v>234</v>
      </c>
      <c r="C60" s="29" t="s">
        <v>46</v>
      </c>
      <c r="D60" s="30" t="s">
        <v>139</v>
      </c>
      <c r="E60" s="29" t="s">
        <v>235</v>
      </c>
      <c r="F60" s="30" t="s">
        <v>236</v>
      </c>
      <c r="G60" s="15" t="str">
        <f t="shared" si="0"/>
        <v>4.13/km</v>
      </c>
      <c r="H60" s="19">
        <f t="shared" si="2"/>
        <v>0.006446759259259263</v>
      </c>
      <c r="I60" s="19">
        <f t="shared" si="3"/>
        <v>0.002488425925925925</v>
      </c>
    </row>
    <row r="61" spans="1:9" ht="15" customHeight="1">
      <c r="A61" s="15">
        <v>58</v>
      </c>
      <c r="B61" s="29" t="s">
        <v>237</v>
      </c>
      <c r="C61" s="29" t="s">
        <v>46</v>
      </c>
      <c r="D61" s="30" t="s">
        <v>164</v>
      </c>
      <c r="E61" s="29" t="s">
        <v>93</v>
      </c>
      <c r="F61" s="30" t="s">
        <v>238</v>
      </c>
      <c r="G61" s="15" t="str">
        <f t="shared" si="0"/>
        <v>4.13/km</v>
      </c>
      <c r="H61" s="19">
        <f t="shared" si="2"/>
        <v>0.0064930555555555575</v>
      </c>
      <c r="I61" s="19">
        <f t="shared" si="3"/>
        <v>0.0015625000000000014</v>
      </c>
    </row>
    <row r="62" spans="1:9" ht="15" customHeight="1">
      <c r="A62" s="15">
        <v>59</v>
      </c>
      <c r="B62" s="29" t="s">
        <v>239</v>
      </c>
      <c r="C62" s="29" t="s">
        <v>21</v>
      </c>
      <c r="D62" s="30" t="s">
        <v>86</v>
      </c>
      <c r="E62" s="29" t="s">
        <v>230</v>
      </c>
      <c r="F62" s="30" t="s">
        <v>240</v>
      </c>
      <c r="G62" s="15" t="str">
        <f t="shared" si="0"/>
        <v>4.14/km</v>
      </c>
      <c r="H62" s="19">
        <f t="shared" si="2"/>
        <v>0.006574074074074076</v>
      </c>
      <c r="I62" s="19">
        <f t="shared" si="3"/>
        <v>0.006203703703703701</v>
      </c>
    </row>
    <row r="63" spans="1:9" ht="15" customHeight="1">
      <c r="A63" s="15">
        <v>60</v>
      </c>
      <c r="B63" s="29" t="s">
        <v>241</v>
      </c>
      <c r="C63" s="29" t="s">
        <v>26</v>
      </c>
      <c r="D63" s="30" t="s">
        <v>103</v>
      </c>
      <c r="E63" s="29" t="s">
        <v>153</v>
      </c>
      <c r="F63" s="30" t="s">
        <v>242</v>
      </c>
      <c r="G63" s="15" t="str">
        <f t="shared" si="0"/>
        <v>4.14/km</v>
      </c>
      <c r="H63" s="19">
        <f t="shared" si="2"/>
        <v>0.006620370370370374</v>
      </c>
      <c r="I63" s="19">
        <f t="shared" si="3"/>
        <v>0.004189814814814816</v>
      </c>
    </row>
    <row r="64" spans="1:9" ht="15" customHeight="1">
      <c r="A64" s="15">
        <v>61</v>
      </c>
      <c r="B64" s="29" t="s">
        <v>243</v>
      </c>
      <c r="C64" s="29" t="s">
        <v>244</v>
      </c>
      <c r="D64" s="30" t="s">
        <v>245</v>
      </c>
      <c r="E64" s="29" t="s">
        <v>235</v>
      </c>
      <c r="F64" s="30" t="s">
        <v>246</v>
      </c>
      <c r="G64" s="15" t="str">
        <f t="shared" si="0"/>
        <v>4.14/km</v>
      </c>
      <c r="H64" s="19">
        <f t="shared" si="2"/>
        <v>0.006643518518518521</v>
      </c>
      <c r="I64" s="19">
        <f t="shared" si="3"/>
        <v>0</v>
      </c>
    </row>
    <row r="65" spans="1:9" ht="15" customHeight="1">
      <c r="A65" s="15">
        <v>62</v>
      </c>
      <c r="B65" s="29" t="s">
        <v>247</v>
      </c>
      <c r="C65" s="29" t="s">
        <v>39</v>
      </c>
      <c r="D65" s="30" t="s">
        <v>117</v>
      </c>
      <c r="E65" s="29" t="s">
        <v>76</v>
      </c>
      <c r="F65" s="30" t="s">
        <v>248</v>
      </c>
      <c r="G65" s="15" t="str">
        <f t="shared" si="0"/>
        <v>4.14/km</v>
      </c>
      <c r="H65" s="19">
        <f t="shared" si="2"/>
        <v>0.006666666666666668</v>
      </c>
      <c r="I65" s="19">
        <f t="shared" si="3"/>
        <v>0.0037847222222222206</v>
      </c>
    </row>
    <row r="66" spans="1:9" ht="15" customHeight="1">
      <c r="A66" s="15">
        <v>63</v>
      </c>
      <c r="B66" s="29" t="s">
        <v>249</v>
      </c>
      <c r="C66" s="29" t="s">
        <v>25</v>
      </c>
      <c r="D66" s="30" t="s">
        <v>86</v>
      </c>
      <c r="E66" s="29" t="s">
        <v>120</v>
      </c>
      <c r="F66" s="30" t="s">
        <v>250</v>
      </c>
      <c r="G66" s="15" t="str">
        <f t="shared" si="0"/>
        <v>4.16/km</v>
      </c>
      <c r="H66" s="19">
        <f t="shared" si="2"/>
        <v>0.006851851851851852</v>
      </c>
      <c r="I66" s="19">
        <f t="shared" si="3"/>
        <v>0.006481481481481477</v>
      </c>
    </row>
    <row r="67" spans="1:9" ht="15" customHeight="1">
      <c r="A67" s="15">
        <v>64</v>
      </c>
      <c r="B67" s="29" t="s">
        <v>251</v>
      </c>
      <c r="C67" s="29" t="s">
        <v>252</v>
      </c>
      <c r="D67" s="30" t="s">
        <v>253</v>
      </c>
      <c r="E67" s="29" t="s">
        <v>107</v>
      </c>
      <c r="F67" s="30" t="s">
        <v>254</v>
      </c>
      <c r="G67" s="15" t="str">
        <f t="shared" si="0"/>
        <v>4.16/km</v>
      </c>
      <c r="H67" s="19">
        <f t="shared" si="2"/>
        <v>0.00688657407407408</v>
      </c>
      <c r="I67" s="19">
        <f t="shared" si="3"/>
        <v>0</v>
      </c>
    </row>
    <row r="68" spans="1:9" ht="15" customHeight="1">
      <c r="A68" s="15">
        <v>65</v>
      </c>
      <c r="B68" s="29" t="s">
        <v>255</v>
      </c>
      <c r="C68" s="29" t="s">
        <v>256</v>
      </c>
      <c r="D68" s="30" t="s">
        <v>164</v>
      </c>
      <c r="E68" s="29" t="s">
        <v>76</v>
      </c>
      <c r="F68" s="30" t="s">
        <v>257</v>
      </c>
      <c r="G68" s="15" t="str">
        <f aca="true" t="shared" si="4" ref="G68:G131">TEXT(INT((HOUR(F68)*3600+MINUTE(F68)*60+SECOND(F68))/$I$2/60),"0")&amp;"."&amp;TEXT(MOD((HOUR(F68)*3600+MINUTE(F68)*60+SECOND(F68))/$I$2,60),"00")&amp;"/km"</f>
        <v>4.17/km</v>
      </c>
      <c r="H68" s="19">
        <f t="shared" si="2"/>
        <v>0.006909722222222227</v>
      </c>
      <c r="I68" s="19">
        <f t="shared" si="3"/>
        <v>0.0019791666666666707</v>
      </c>
    </row>
    <row r="69" spans="1:9" ht="15" customHeight="1">
      <c r="A69" s="15">
        <v>66</v>
      </c>
      <c r="B69" s="29" t="s">
        <v>258</v>
      </c>
      <c r="C69" s="29" t="s">
        <v>21</v>
      </c>
      <c r="D69" s="30" t="s">
        <v>68</v>
      </c>
      <c r="E69" s="29" t="s">
        <v>107</v>
      </c>
      <c r="F69" s="30" t="s">
        <v>259</v>
      </c>
      <c r="G69" s="15" t="str">
        <f t="shared" si="4"/>
        <v>4.17/km</v>
      </c>
      <c r="H69" s="19">
        <f t="shared" si="2"/>
        <v>0.006932870370370374</v>
      </c>
      <c r="I69" s="19">
        <f t="shared" si="3"/>
        <v>0.006921296296296297</v>
      </c>
    </row>
    <row r="70" spans="1:9" ht="15" customHeight="1">
      <c r="A70" s="15">
        <v>67</v>
      </c>
      <c r="B70" s="29" t="s">
        <v>260</v>
      </c>
      <c r="C70" s="29" t="s">
        <v>60</v>
      </c>
      <c r="D70" s="30" t="s">
        <v>117</v>
      </c>
      <c r="E70" s="29" t="s">
        <v>107</v>
      </c>
      <c r="F70" s="30" t="s">
        <v>261</v>
      </c>
      <c r="G70" s="15" t="str">
        <f t="shared" si="4"/>
        <v>4.17/km</v>
      </c>
      <c r="H70" s="19">
        <f t="shared" si="2"/>
        <v>0.006979166666666672</v>
      </c>
      <c r="I70" s="19">
        <f t="shared" si="3"/>
        <v>0.004097222222222224</v>
      </c>
    </row>
    <row r="71" spans="1:9" ht="15" customHeight="1">
      <c r="A71" s="15">
        <v>68</v>
      </c>
      <c r="B71" s="29" t="s">
        <v>262</v>
      </c>
      <c r="C71" s="16"/>
      <c r="D71" s="30" t="s">
        <v>164</v>
      </c>
      <c r="E71" s="29" t="s">
        <v>93</v>
      </c>
      <c r="F71" s="30" t="s">
        <v>263</v>
      </c>
      <c r="G71" s="15" t="str">
        <f t="shared" si="4"/>
        <v>4.18/km</v>
      </c>
      <c r="H71" s="19">
        <f t="shared" si="2"/>
        <v>0.007094907407407407</v>
      </c>
      <c r="I71" s="19">
        <f t="shared" si="3"/>
        <v>0.0021643518518518513</v>
      </c>
    </row>
    <row r="72" spans="1:9" ht="15" customHeight="1">
      <c r="A72" s="15">
        <v>69</v>
      </c>
      <c r="B72" s="29" t="s">
        <v>264</v>
      </c>
      <c r="C72" s="29" t="s">
        <v>35</v>
      </c>
      <c r="D72" s="30" t="s">
        <v>86</v>
      </c>
      <c r="E72" s="29" t="s">
        <v>230</v>
      </c>
      <c r="F72" s="30" t="s">
        <v>265</v>
      </c>
      <c r="G72" s="15" t="str">
        <f t="shared" si="4"/>
        <v>4.19/km</v>
      </c>
      <c r="H72" s="19">
        <f t="shared" si="2"/>
        <v>0.007141203703703705</v>
      </c>
      <c r="I72" s="19">
        <f t="shared" si="3"/>
        <v>0.00677083333333333</v>
      </c>
    </row>
    <row r="73" spans="1:9" ht="15" customHeight="1">
      <c r="A73" s="15">
        <v>70</v>
      </c>
      <c r="B73" s="29" t="s">
        <v>266</v>
      </c>
      <c r="C73" s="29" t="s">
        <v>17</v>
      </c>
      <c r="D73" s="30" t="s">
        <v>164</v>
      </c>
      <c r="E73" s="29" t="s">
        <v>120</v>
      </c>
      <c r="F73" s="30" t="s">
        <v>267</v>
      </c>
      <c r="G73" s="15" t="str">
        <f t="shared" si="4"/>
        <v>4.19/km</v>
      </c>
      <c r="H73" s="19">
        <f t="shared" si="2"/>
        <v>0.007175925925925929</v>
      </c>
      <c r="I73" s="19">
        <f t="shared" si="3"/>
        <v>0.0022453703703703733</v>
      </c>
    </row>
    <row r="74" spans="1:9" ht="15" customHeight="1">
      <c r="A74" s="15">
        <v>71</v>
      </c>
      <c r="B74" s="29" t="s">
        <v>268</v>
      </c>
      <c r="C74" s="29" t="s">
        <v>269</v>
      </c>
      <c r="D74" s="30" t="s">
        <v>117</v>
      </c>
      <c r="E74" s="29" t="s">
        <v>83</v>
      </c>
      <c r="F74" s="30" t="s">
        <v>270</v>
      </c>
      <c r="G74" s="15" t="str">
        <f t="shared" si="4"/>
        <v>4.20/km</v>
      </c>
      <c r="H74" s="19">
        <f t="shared" si="2"/>
        <v>0.007256944444444448</v>
      </c>
      <c r="I74" s="19">
        <f t="shared" si="3"/>
        <v>0.004375</v>
      </c>
    </row>
    <row r="75" spans="1:9" ht="15" customHeight="1">
      <c r="A75" s="15">
        <v>72</v>
      </c>
      <c r="B75" s="29" t="s">
        <v>271</v>
      </c>
      <c r="C75" s="29" t="s">
        <v>46</v>
      </c>
      <c r="D75" s="30" t="s">
        <v>164</v>
      </c>
      <c r="E75" s="29" t="s">
        <v>93</v>
      </c>
      <c r="F75" s="30" t="s">
        <v>272</v>
      </c>
      <c r="G75" s="15" t="str">
        <f t="shared" si="4"/>
        <v>4.20/km</v>
      </c>
      <c r="H75" s="19">
        <f t="shared" si="2"/>
        <v>0.007291666666666665</v>
      </c>
      <c r="I75" s="19">
        <f t="shared" si="3"/>
        <v>0.002361111111111109</v>
      </c>
    </row>
    <row r="76" spans="1:9" ht="15" customHeight="1">
      <c r="A76" s="15">
        <v>73</v>
      </c>
      <c r="B76" s="29" t="s">
        <v>273</v>
      </c>
      <c r="C76" s="29" t="s">
        <v>44</v>
      </c>
      <c r="D76" s="30" t="s">
        <v>117</v>
      </c>
      <c r="E76" s="29" t="s">
        <v>153</v>
      </c>
      <c r="F76" s="30" t="s">
        <v>274</v>
      </c>
      <c r="G76" s="15" t="str">
        <f t="shared" si="4"/>
        <v>4.20/km</v>
      </c>
      <c r="H76" s="19">
        <f t="shared" si="2"/>
        <v>0.00736111111111111</v>
      </c>
      <c r="I76" s="19">
        <f t="shared" si="3"/>
        <v>0.0044791666666666625</v>
      </c>
    </row>
    <row r="77" spans="1:9" ht="15" customHeight="1">
      <c r="A77" s="15">
        <v>74</v>
      </c>
      <c r="B77" s="29" t="s">
        <v>275</v>
      </c>
      <c r="C77" s="29" t="s">
        <v>54</v>
      </c>
      <c r="D77" s="30" t="s">
        <v>276</v>
      </c>
      <c r="E77" s="29" t="s">
        <v>124</v>
      </c>
      <c r="F77" s="30" t="s">
        <v>277</v>
      </c>
      <c r="G77" s="15" t="str">
        <f t="shared" si="4"/>
        <v>4.22/km</v>
      </c>
      <c r="H77" s="19">
        <f t="shared" si="2"/>
        <v>0.007500000000000003</v>
      </c>
      <c r="I77" s="19">
        <f t="shared" si="3"/>
        <v>0</v>
      </c>
    </row>
    <row r="78" spans="1:9" ht="15" customHeight="1">
      <c r="A78" s="15">
        <v>75</v>
      </c>
      <c r="B78" s="29" t="s">
        <v>278</v>
      </c>
      <c r="C78" s="29" t="s">
        <v>33</v>
      </c>
      <c r="D78" s="30" t="s">
        <v>139</v>
      </c>
      <c r="E78" s="29" t="s">
        <v>279</v>
      </c>
      <c r="F78" s="30" t="s">
        <v>280</v>
      </c>
      <c r="G78" s="15" t="str">
        <f t="shared" si="4"/>
        <v>4.22/km</v>
      </c>
      <c r="H78" s="19">
        <f t="shared" si="2"/>
        <v>0.00751157407407408</v>
      </c>
      <c r="I78" s="19">
        <f t="shared" si="3"/>
        <v>0.0035532407407407422</v>
      </c>
    </row>
    <row r="79" spans="1:9" ht="15" customHeight="1">
      <c r="A79" s="15">
        <v>76</v>
      </c>
      <c r="B79" s="29" t="s">
        <v>281</v>
      </c>
      <c r="C79" s="29" t="s">
        <v>17</v>
      </c>
      <c r="D79" s="30" t="s">
        <v>86</v>
      </c>
      <c r="E79" s="29" t="s">
        <v>107</v>
      </c>
      <c r="F79" s="30" t="s">
        <v>282</v>
      </c>
      <c r="G79" s="15" t="str">
        <f t="shared" si="4"/>
        <v>4.22/km</v>
      </c>
      <c r="H79" s="19">
        <f t="shared" si="2"/>
        <v>0.00753472222222222</v>
      </c>
      <c r="I79" s="19">
        <f t="shared" si="3"/>
        <v>0.007164351851851845</v>
      </c>
    </row>
    <row r="80" spans="1:9" ht="15" customHeight="1">
      <c r="A80" s="15">
        <v>77</v>
      </c>
      <c r="B80" s="29" t="s">
        <v>283</v>
      </c>
      <c r="C80" s="29" t="s">
        <v>34</v>
      </c>
      <c r="D80" s="30" t="s">
        <v>117</v>
      </c>
      <c r="E80" s="29" t="s">
        <v>235</v>
      </c>
      <c r="F80" s="30" t="s">
        <v>284</v>
      </c>
      <c r="G80" s="15" t="str">
        <f t="shared" si="4"/>
        <v>4.22/km</v>
      </c>
      <c r="H80" s="19">
        <f t="shared" si="2"/>
        <v>0.007581018518518522</v>
      </c>
      <c r="I80" s="19">
        <f t="shared" si="3"/>
        <v>0.004699074074074074</v>
      </c>
    </row>
    <row r="81" spans="1:9" ht="15" customHeight="1">
      <c r="A81" s="15">
        <v>78</v>
      </c>
      <c r="B81" s="29" t="s">
        <v>285</v>
      </c>
      <c r="C81" s="29" t="s">
        <v>57</v>
      </c>
      <c r="D81" s="30" t="s">
        <v>103</v>
      </c>
      <c r="E81" s="29" t="s">
        <v>120</v>
      </c>
      <c r="F81" s="30" t="s">
        <v>286</v>
      </c>
      <c r="G81" s="15" t="str">
        <f t="shared" si="4"/>
        <v>4.23/km</v>
      </c>
      <c r="H81" s="19">
        <f t="shared" si="2"/>
        <v>0.007604166666666669</v>
      </c>
      <c r="I81" s="19">
        <f t="shared" si="3"/>
        <v>0.0051736111111111115</v>
      </c>
    </row>
    <row r="82" spans="1:9" ht="15" customHeight="1">
      <c r="A82" s="15">
        <v>79</v>
      </c>
      <c r="B82" s="29" t="s">
        <v>287</v>
      </c>
      <c r="C82" s="29" t="s">
        <v>30</v>
      </c>
      <c r="D82" s="30" t="s">
        <v>68</v>
      </c>
      <c r="E82" s="29" t="s">
        <v>153</v>
      </c>
      <c r="F82" s="30" t="s">
        <v>288</v>
      </c>
      <c r="G82" s="15" t="str">
        <f t="shared" si="4"/>
        <v>4.23/km</v>
      </c>
      <c r="H82" s="19">
        <f t="shared" si="2"/>
        <v>0.0076388888888888895</v>
      </c>
      <c r="I82" s="19">
        <f t="shared" si="3"/>
        <v>0.0076273148148148125</v>
      </c>
    </row>
    <row r="83" spans="1:9" ht="15" customHeight="1">
      <c r="A83" s="15">
        <v>80</v>
      </c>
      <c r="B83" s="29" t="s">
        <v>289</v>
      </c>
      <c r="C83" s="29" t="s">
        <v>24</v>
      </c>
      <c r="D83" s="30" t="s">
        <v>75</v>
      </c>
      <c r="E83" s="29" t="s">
        <v>93</v>
      </c>
      <c r="F83" s="30" t="s">
        <v>290</v>
      </c>
      <c r="G83" s="15" t="str">
        <f t="shared" si="4"/>
        <v>4.23/km</v>
      </c>
      <c r="H83" s="19">
        <f t="shared" si="2"/>
        <v>0.007685185185185191</v>
      </c>
      <c r="I83" s="19">
        <f t="shared" si="3"/>
        <v>0.007685185185185191</v>
      </c>
    </row>
    <row r="84" spans="1:9" ht="15" customHeight="1">
      <c r="A84" s="15">
        <v>81</v>
      </c>
      <c r="B84" s="29" t="s">
        <v>291</v>
      </c>
      <c r="C84" s="29" t="s">
        <v>292</v>
      </c>
      <c r="D84" s="30" t="s">
        <v>103</v>
      </c>
      <c r="E84" s="29" t="s">
        <v>153</v>
      </c>
      <c r="F84" s="30" t="s">
        <v>293</v>
      </c>
      <c r="G84" s="15" t="str">
        <f t="shared" si="4"/>
        <v>4.24/km</v>
      </c>
      <c r="H84" s="19">
        <f t="shared" si="2"/>
        <v>0.0078125</v>
      </c>
      <c r="I84" s="19">
        <f t="shared" si="3"/>
        <v>0.005381944444444443</v>
      </c>
    </row>
    <row r="85" spans="1:9" ht="15" customHeight="1">
      <c r="A85" s="15">
        <v>82</v>
      </c>
      <c r="B85" s="29" t="s">
        <v>294</v>
      </c>
      <c r="C85" s="29" t="s">
        <v>22</v>
      </c>
      <c r="D85" s="30" t="s">
        <v>68</v>
      </c>
      <c r="E85" s="29" t="s">
        <v>153</v>
      </c>
      <c r="F85" s="30" t="s">
        <v>295</v>
      </c>
      <c r="G85" s="15" t="str">
        <f t="shared" si="4"/>
        <v>4.25/km</v>
      </c>
      <c r="H85" s="19">
        <f t="shared" si="2"/>
        <v>0.007858796296296301</v>
      </c>
      <c r="I85" s="19">
        <f t="shared" si="3"/>
        <v>0.007847222222222224</v>
      </c>
    </row>
    <row r="86" spans="1:9" ht="15" customHeight="1">
      <c r="A86" s="15">
        <v>83</v>
      </c>
      <c r="B86" s="29" t="s">
        <v>296</v>
      </c>
      <c r="C86" s="29" t="s">
        <v>38</v>
      </c>
      <c r="D86" s="30" t="s">
        <v>103</v>
      </c>
      <c r="E86" s="29" t="s">
        <v>93</v>
      </c>
      <c r="F86" s="30" t="s">
        <v>297</v>
      </c>
      <c r="G86" s="15" t="str">
        <f t="shared" si="4"/>
        <v>4.25/km</v>
      </c>
      <c r="H86" s="19">
        <f t="shared" si="2"/>
        <v>0.007928240740740746</v>
      </c>
      <c r="I86" s="19">
        <f t="shared" si="3"/>
        <v>0.005497685185185189</v>
      </c>
    </row>
    <row r="87" spans="1:9" ht="15" customHeight="1">
      <c r="A87" s="15">
        <v>84</v>
      </c>
      <c r="B87" s="29" t="s">
        <v>298</v>
      </c>
      <c r="C87" s="29" t="s">
        <v>0</v>
      </c>
      <c r="D87" s="30" t="s">
        <v>276</v>
      </c>
      <c r="E87" s="29" t="s">
        <v>299</v>
      </c>
      <c r="F87" s="30" t="s">
        <v>300</v>
      </c>
      <c r="G87" s="15" t="str">
        <f t="shared" si="4"/>
        <v>4.26/km</v>
      </c>
      <c r="H87" s="19">
        <f t="shared" si="2"/>
        <v>0.007962962962962963</v>
      </c>
      <c r="I87" s="19">
        <f t="shared" si="3"/>
        <v>0.00046296296296296016</v>
      </c>
    </row>
    <row r="88" spans="1:9" ht="15" customHeight="1">
      <c r="A88" s="15">
        <v>85</v>
      </c>
      <c r="B88" s="29" t="s">
        <v>70</v>
      </c>
      <c r="C88" s="29" t="s">
        <v>21</v>
      </c>
      <c r="D88" s="30" t="s">
        <v>139</v>
      </c>
      <c r="E88" s="29" t="s">
        <v>227</v>
      </c>
      <c r="F88" s="30" t="s">
        <v>301</v>
      </c>
      <c r="G88" s="15" t="str">
        <f t="shared" si="4"/>
        <v>4.27/km</v>
      </c>
      <c r="H88" s="19">
        <f t="shared" si="2"/>
        <v>0.00809027777777778</v>
      </c>
      <c r="I88" s="19">
        <f t="shared" si="3"/>
        <v>0.0041319444444444416</v>
      </c>
    </row>
    <row r="89" spans="1:9" ht="15" customHeight="1">
      <c r="A89" s="15">
        <v>86</v>
      </c>
      <c r="B89" s="29" t="s">
        <v>302</v>
      </c>
      <c r="C89" s="29" t="s">
        <v>63</v>
      </c>
      <c r="D89" s="30" t="s">
        <v>303</v>
      </c>
      <c r="E89" s="29" t="s">
        <v>107</v>
      </c>
      <c r="F89" s="30" t="s">
        <v>304</v>
      </c>
      <c r="G89" s="15" t="str">
        <f t="shared" si="4"/>
        <v>4.27/km</v>
      </c>
      <c r="H89" s="19">
        <f t="shared" si="2"/>
        <v>0.008101851851851857</v>
      </c>
      <c r="I89" s="19">
        <f t="shared" si="3"/>
        <v>0</v>
      </c>
    </row>
    <row r="90" spans="1:9" ht="15" customHeight="1">
      <c r="A90" s="15">
        <v>87</v>
      </c>
      <c r="B90" s="29" t="s">
        <v>305</v>
      </c>
      <c r="C90" s="29" t="s">
        <v>306</v>
      </c>
      <c r="D90" s="30" t="s">
        <v>117</v>
      </c>
      <c r="E90" s="29" t="s">
        <v>107</v>
      </c>
      <c r="F90" s="30" t="s">
        <v>307</v>
      </c>
      <c r="G90" s="15" t="str">
        <f t="shared" si="4"/>
        <v>4.27/km</v>
      </c>
      <c r="H90" s="19">
        <f t="shared" si="2"/>
        <v>0.008113425925925927</v>
      </c>
      <c r="I90" s="19">
        <f t="shared" si="3"/>
        <v>0.005231481481481479</v>
      </c>
    </row>
    <row r="91" spans="1:9" ht="15" customHeight="1">
      <c r="A91" s="15">
        <v>88</v>
      </c>
      <c r="B91" s="29" t="s">
        <v>308</v>
      </c>
      <c r="C91" s="29" t="s">
        <v>51</v>
      </c>
      <c r="D91" s="30" t="s">
        <v>276</v>
      </c>
      <c r="E91" s="29" t="s">
        <v>76</v>
      </c>
      <c r="F91" s="30" t="s">
        <v>309</v>
      </c>
      <c r="G91" s="15" t="str">
        <f t="shared" si="4"/>
        <v>4.27/km</v>
      </c>
      <c r="H91" s="19">
        <f t="shared" si="2"/>
        <v>0.008171296296296301</v>
      </c>
      <c r="I91" s="19">
        <f t="shared" si="3"/>
        <v>0.0006712962962962983</v>
      </c>
    </row>
    <row r="92" spans="1:9" ht="15" customHeight="1">
      <c r="A92" s="15">
        <v>89</v>
      </c>
      <c r="B92" s="29" t="s">
        <v>310</v>
      </c>
      <c r="C92" s="29" t="s">
        <v>53</v>
      </c>
      <c r="D92" s="30" t="s">
        <v>139</v>
      </c>
      <c r="E92" s="29" t="s">
        <v>93</v>
      </c>
      <c r="F92" s="30" t="s">
        <v>311</v>
      </c>
      <c r="G92" s="15" t="str">
        <f t="shared" si="4"/>
        <v>4.28/km</v>
      </c>
      <c r="H92" s="19">
        <f t="shared" si="2"/>
        <v>0.008182870370370375</v>
      </c>
      <c r="I92" s="19">
        <f t="shared" si="3"/>
        <v>0.004224537037037037</v>
      </c>
    </row>
    <row r="93" spans="1:9" ht="15" customHeight="1">
      <c r="A93" s="15">
        <v>90</v>
      </c>
      <c r="B93" s="29" t="s">
        <v>312</v>
      </c>
      <c r="C93" s="29" t="s">
        <v>48</v>
      </c>
      <c r="D93" s="30" t="s">
        <v>313</v>
      </c>
      <c r="E93" s="29" t="s">
        <v>96</v>
      </c>
      <c r="F93" s="30" t="s">
        <v>314</v>
      </c>
      <c r="G93" s="15" t="str">
        <f t="shared" si="4"/>
        <v>4.28/km</v>
      </c>
      <c r="H93" s="19">
        <f aca="true" t="shared" si="5" ref="H93:H156">F93-$F$4</f>
        <v>0.008206018518518522</v>
      </c>
      <c r="I93" s="19">
        <f aca="true" t="shared" si="6" ref="I93:I156">F93-INDEX($F$4:$F$134,MATCH(D93,$D$4:$D$134,0))</f>
        <v>0</v>
      </c>
    </row>
    <row r="94" spans="1:9" ht="15" customHeight="1">
      <c r="A94" s="15">
        <v>91</v>
      </c>
      <c r="B94" s="29" t="s">
        <v>315</v>
      </c>
      <c r="C94" s="29" t="s">
        <v>4</v>
      </c>
      <c r="D94" s="30" t="s">
        <v>164</v>
      </c>
      <c r="E94" s="29" t="s">
        <v>235</v>
      </c>
      <c r="F94" s="30" t="s">
        <v>316</v>
      </c>
      <c r="G94" s="15" t="str">
        <f t="shared" si="4"/>
        <v>4.28/km</v>
      </c>
      <c r="H94" s="19">
        <f t="shared" si="5"/>
        <v>0.008252314814814816</v>
      </c>
      <c r="I94" s="19">
        <f t="shared" si="6"/>
        <v>0.0033217592592592604</v>
      </c>
    </row>
    <row r="95" spans="1:9" ht="15" customHeight="1">
      <c r="A95" s="15">
        <v>92</v>
      </c>
      <c r="B95" s="29" t="s">
        <v>317</v>
      </c>
      <c r="C95" s="29" t="s">
        <v>60</v>
      </c>
      <c r="D95" s="30" t="s">
        <v>164</v>
      </c>
      <c r="E95" s="29" t="s">
        <v>279</v>
      </c>
      <c r="F95" s="30" t="s">
        <v>318</v>
      </c>
      <c r="G95" s="15" t="str">
        <f t="shared" si="4"/>
        <v>4.29/km</v>
      </c>
      <c r="H95" s="19">
        <f t="shared" si="5"/>
        <v>0.008310185185185184</v>
      </c>
      <c r="I95" s="19">
        <f t="shared" si="6"/>
        <v>0.0033796296296296283</v>
      </c>
    </row>
    <row r="96" spans="1:9" ht="15" customHeight="1">
      <c r="A96" s="15">
        <v>93</v>
      </c>
      <c r="B96" s="29" t="s">
        <v>319</v>
      </c>
      <c r="C96" s="29" t="s">
        <v>21</v>
      </c>
      <c r="D96" s="30" t="s">
        <v>75</v>
      </c>
      <c r="E96" s="29" t="s">
        <v>320</v>
      </c>
      <c r="F96" s="30" t="s">
        <v>321</v>
      </c>
      <c r="G96" s="15" t="str">
        <f t="shared" si="4"/>
        <v>4.29/km</v>
      </c>
      <c r="H96" s="19">
        <f t="shared" si="5"/>
        <v>0.008333333333333331</v>
      </c>
      <c r="I96" s="19">
        <f t="shared" si="6"/>
        <v>0.008333333333333331</v>
      </c>
    </row>
    <row r="97" spans="1:9" ht="15" customHeight="1">
      <c r="A97" s="15">
        <v>94</v>
      </c>
      <c r="B97" s="29" t="s">
        <v>322</v>
      </c>
      <c r="C97" s="29" t="s">
        <v>39</v>
      </c>
      <c r="D97" s="30" t="s">
        <v>139</v>
      </c>
      <c r="E97" s="29" t="s">
        <v>153</v>
      </c>
      <c r="F97" s="30" t="s">
        <v>323</v>
      </c>
      <c r="G97" s="15" t="str">
        <f t="shared" si="4"/>
        <v>4.29/km</v>
      </c>
      <c r="H97" s="19">
        <f t="shared" si="5"/>
        <v>0.00840277777777778</v>
      </c>
      <c r="I97" s="19">
        <f t="shared" si="6"/>
        <v>0.004444444444444442</v>
      </c>
    </row>
    <row r="98" spans="1:9" ht="15" customHeight="1">
      <c r="A98" s="15">
        <v>95</v>
      </c>
      <c r="B98" s="29" t="s">
        <v>324</v>
      </c>
      <c r="C98" s="29" t="s">
        <v>325</v>
      </c>
      <c r="D98" s="30" t="s">
        <v>151</v>
      </c>
      <c r="E98" s="29" t="s">
        <v>83</v>
      </c>
      <c r="F98" s="30" t="s">
        <v>326</v>
      </c>
      <c r="G98" s="15" t="str">
        <f t="shared" si="4"/>
        <v>4.30/km</v>
      </c>
      <c r="H98" s="19">
        <f t="shared" si="5"/>
        <v>0.008472222222222225</v>
      </c>
      <c r="I98" s="19">
        <f t="shared" si="6"/>
        <v>0.004155092592592596</v>
      </c>
    </row>
    <row r="99" spans="1:9" ht="15" customHeight="1">
      <c r="A99" s="15">
        <v>96</v>
      </c>
      <c r="B99" s="29" t="s">
        <v>41</v>
      </c>
      <c r="C99" s="29" t="s">
        <v>44</v>
      </c>
      <c r="D99" s="30" t="s">
        <v>86</v>
      </c>
      <c r="E99" s="29" t="s">
        <v>107</v>
      </c>
      <c r="F99" s="30" t="s">
        <v>327</v>
      </c>
      <c r="G99" s="15" t="str">
        <f t="shared" si="4"/>
        <v>4.30/km</v>
      </c>
      <c r="H99" s="19">
        <f t="shared" si="5"/>
        <v>0.008495370370370372</v>
      </c>
      <c r="I99" s="19">
        <f t="shared" si="6"/>
        <v>0.008124999999999997</v>
      </c>
    </row>
    <row r="100" spans="1:9" ht="15" customHeight="1">
      <c r="A100" s="15">
        <v>97</v>
      </c>
      <c r="B100" s="29" t="s">
        <v>67</v>
      </c>
      <c r="C100" s="29" t="s">
        <v>57</v>
      </c>
      <c r="D100" s="30" t="s">
        <v>313</v>
      </c>
      <c r="E100" s="29" t="s">
        <v>104</v>
      </c>
      <c r="F100" s="30" t="s">
        <v>328</v>
      </c>
      <c r="G100" s="15" t="str">
        <f t="shared" si="4"/>
        <v>4.31/km</v>
      </c>
      <c r="H100" s="19">
        <f t="shared" si="5"/>
        <v>0.008530092592592593</v>
      </c>
      <c r="I100" s="19">
        <f t="shared" si="6"/>
        <v>0.0003240740740740704</v>
      </c>
    </row>
    <row r="101" spans="1:9" ht="15" customHeight="1">
      <c r="A101" s="15">
        <v>98</v>
      </c>
      <c r="B101" s="29" t="s">
        <v>329</v>
      </c>
      <c r="C101" s="29" t="s">
        <v>330</v>
      </c>
      <c r="D101" s="30" t="s">
        <v>117</v>
      </c>
      <c r="E101" s="29" t="s">
        <v>331</v>
      </c>
      <c r="F101" s="30" t="s">
        <v>332</v>
      </c>
      <c r="G101" s="15" t="str">
        <f t="shared" si="4"/>
        <v>4.31/km</v>
      </c>
      <c r="H101" s="19">
        <f t="shared" si="5"/>
        <v>0.008541666666666673</v>
      </c>
      <c r="I101" s="19">
        <f t="shared" si="6"/>
        <v>0.005659722222222226</v>
      </c>
    </row>
    <row r="102" spans="1:9" ht="15" customHeight="1">
      <c r="A102" s="15">
        <v>99</v>
      </c>
      <c r="B102" s="29" t="s">
        <v>333</v>
      </c>
      <c r="C102" s="29" t="s">
        <v>27</v>
      </c>
      <c r="D102" s="30" t="s">
        <v>75</v>
      </c>
      <c r="E102" s="29" t="s">
        <v>153</v>
      </c>
      <c r="F102" s="30" t="s">
        <v>334</v>
      </c>
      <c r="G102" s="15" t="str">
        <f t="shared" si="4"/>
        <v>4.31/km</v>
      </c>
      <c r="H102" s="19">
        <f t="shared" si="5"/>
        <v>0.008587962962962967</v>
      </c>
      <c r="I102" s="19">
        <f t="shared" si="6"/>
        <v>0.008587962962962967</v>
      </c>
    </row>
    <row r="103" spans="1:9" ht="15" customHeight="1">
      <c r="A103" s="15">
        <v>100</v>
      </c>
      <c r="B103" s="29" t="s">
        <v>335</v>
      </c>
      <c r="C103" s="29" t="s">
        <v>44</v>
      </c>
      <c r="D103" s="30" t="s">
        <v>117</v>
      </c>
      <c r="E103" s="29" t="s">
        <v>96</v>
      </c>
      <c r="F103" s="30" t="s">
        <v>336</v>
      </c>
      <c r="G103" s="15" t="str">
        <f t="shared" si="4"/>
        <v>4.31/km</v>
      </c>
      <c r="H103" s="19">
        <f t="shared" si="5"/>
        <v>0.008634259259259262</v>
      </c>
      <c r="I103" s="19">
        <f t="shared" si="6"/>
        <v>0.005752314814814814</v>
      </c>
    </row>
    <row r="104" spans="1:9" ht="15" customHeight="1">
      <c r="A104" s="15">
        <v>101</v>
      </c>
      <c r="B104" s="29" t="s">
        <v>59</v>
      </c>
      <c r="C104" s="29" t="s">
        <v>337</v>
      </c>
      <c r="D104" s="30" t="s">
        <v>313</v>
      </c>
      <c r="E104" s="29" t="s">
        <v>338</v>
      </c>
      <c r="F104" s="30" t="s">
        <v>339</v>
      </c>
      <c r="G104" s="15" t="str">
        <f t="shared" si="4"/>
        <v>4.32/km</v>
      </c>
      <c r="H104" s="19">
        <f t="shared" si="5"/>
        <v>0.008657407407407409</v>
      </c>
      <c r="I104" s="19">
        <f t="shared" si="6"/>
        <v>0.0004513888888888866</v>
      </c>
    </row>
    <row r="105" spans="1:9" ht="15" customHeight="1">
      <c r="A105" s="15">
        <v>102</v>
      </c>
      <c r="B105" s="29" t="s">
        <v>340</v>
      </c>
      <c r="C105" s="29" t="s">
        <v>341</v>
      </c>
      <c r="D105" s="30" t="s">
        <v>151</v>
      </c>
      <c r="E105" s="29" t="s">
        <v>107</v>
      </c>
      <c r="F105" s="30" t="s">
        <v>342</v>
      </c>
      <c r="G105" s="15" t="str">
        <f t="shared" si="4"/>
        <v>4.32/km</v>
      </c>
      <c r="H105" s="19">
        <f t="shared" si="5"/>
        <v>0.008692129629629636</v>
      </c>
      <c r="I105" s="19">
        <f t="shared" si="6"/>
        <v>0.004375000000000007</v>
      </c>
    </row>
    <row r="106" spans="1:9" ht="15" customHeight="1">
      <c r="A106" s="15">
        <v>103</v>
      </c>
      <c r="B106" s="29" t="s">
        <v>343</v>
      </c>
      <c r="C106" s="29" t="s">
        <v>21</v>
      </c>
      <c r="D106" s="30" t="s">
        <v>164</v>
      </c>
      <c r="E106" s="16" t="s">
        <v>1</v>
      </c>
      <c r="F106" s="30" t="s">
        <v>344</v>
      </c>
      <c r="G106" s="15" t="str">
        <f t="shared" si="4"/>
        <v>4.33/km</v>
      </c>
      <c r="H106" s="19">
        <f t="shared" si="5"/>
        <v>0.008784722222222225</v>
      </c>
      <c r="I106" s="19">
        <f t="shared" si="6"/>
        <v>0.003854166666666669</v>
      </c>
    </row>
    <row r="107" spans="1:9" ht="15" customHeight="1">
      <c r="A107" s="15">
        <v>104</v>
      </c>
      <c r="B107" s="29" t="s">
        <v>345</v>
      </c>
      <c r="C107" s="29" t="s">
        <v>38</v>
      </c>
      <c r="D107" s="30" t="s">
        <v>103</v>
      </c>
      <c r="E107" s="29" t="s">
        <v>124</v>
      </c>
      <c r="F107" s="30" t="s">
        <v>346</v>
      </c>
      <c r="G107" s="15" t="str">
        <f t="shared" si="4"/>
        <v>4.33/km</v>
      </c>
      <c r="H107" s="19">
        <f t="shared" si="5"/>
        <v>0.008865740740740747</v>
      </c>
      <c r="I107" s="19">
        <f t="shared" si="6"/>
        <v>0.00643518518518519</v>
      </c>
    </row>
    <row r="108" spans="1:9" ht="15" customHeight="1">
      <c r="A108" s="15">
        <v>105</v>
      </c>
      <c r="B108" s="29" t="s">
        <v>347</v>
      </c>
      <c r="C108" s="29" t="s">
        <v>50</v>
      </c>
      <c r="D108" s="30" t="s">
        <v>164</v>
      </c>
      <c r="E108" s="29" t="s">
        <v>348</v>
      </c>
      <c r="F108" s="30" t="s">
        <v>346</v>
      </c>
      <c r="G108" s="15" t="str">
        <f t="shared" si="4"/>
        <v>4.33/km</v>
      </c>
      <c r="H108" s="19">
        <f t="shared" si="5"/>
        <v>0.008865740740740747</v>
      </c>
      <c r="I108" s="19">
        <f t="shared" si="6"/>
        <v>0.003935185185185191</v>
      </c>
    </row>
    <row r="109" spans="1:9" ht="15" customHeight="1">
      <c r="A109" s="15">
        <v>106</v>
      </c>
      <c r="B109" s="29" t="s">
        <v>349</v>
      </c>
      <c r="C109" s="29" t="s">
        <v>194</v>
      </c>
      <c r="D109" s="30" t="s">
        <v>86</v>
      </c>
      <c r="E109" s="29" t="s">
        <v>93</v>
      </c>
      <c r="F109" s="30" t="s">
        <v>350</v>
      </c>
      <c r="G109" s="15" t="str">
        <f t="shared" si="4"/>
        <v>4.34/km</v>
      </c>
      <c r="H109" s="19">
        <f t="shared" si="5"/>
        <v>0.008923611111111115</v>
      </c>
      <c r="I109" s="19">
        <f t="shared" si="6"/>
        <v>0.00855324074074074</v>
      </c>
    </row>
    <row r="110" spans="1:9" ht="15" customHeight="1">
      <c r="A110" s="15">
        <v>107</v>
      </c>
      <c r="B110" s="29" t="s">
        <v>351</v>
      </c>
      <c r="C110" s="29" t="s">
        <v>48</v>
      </c>
      <c r="D110" s="30" t="s">
        <v>86</v>
      </c>
      <c r="E110" s="29" t="s">
        <v>153</v>
      </c>
      <c r="F110" s="30" t="s">
        <v>352</v>
      </c>
      <c r="G110" s="15" t="str">
        <f t="shared" si="4"/>
        <v>4.34/km</v>
      </c>
      <c r="H110" s="19">
        <f t="shared" si="5"/>
        <v>0.008969907407407409</v>
      </c>
      <c r="I110" s="19">
        <f t="shared" si="6"/>
        <v>0.008599537037037034</v>
      </c>
    </row>
    <row r="111" spans="1:9" ht="15" customHeight="1">
      <c r="A111" s="15">
        <v>108</v>
      </c>
      <c r="B111" s="29" t="s">
        <v>353</v>
      </c>
      <c r="C111" s="29" t="s">
        <v>27</v>
      </c>
      <c r="D111" s="30" t="s">
        <v>117</v>
      </c>
      <c r="E111" s="29" t="s">
        <v>227</v>
      </c>
      <c r="F111" s="30" t="s">
        <v>354</v>
      </c>
      <c r="G111" s="15" t="str">
        <f t="shared" si="4"/>
        <v>4.34/km</v>
      </c>
      <c r="H111" s="19">
        <f t="shared" si="5"/>
        <v>0.008981481481481483</v>
      </c>
      <c r="I111" s="19">
        <f t="shared" si="6"/>
        <v>0.006099537037037035</v>
      </c>
    </row>
    <row r="112" spans="1:9" ht="15" customHeight="1">
      <c r="A112" s="15">
        <v>109</v>
      </c>
      <c r="B112" s="29" t="s">
        <v>355</v>
      </c>
      <c r="C112" s="29" t="s">
        <v>35</v>
      </c>
      <c r="D112" s="30" t="s">
        <v>117</v>
      </c>
      <c r="E112" s="29" t="s">
        <v>230</v>
      </c>
      <c r="F112" s="30" t="s">
        <v>356</v>
      </c>
      <c r="G112" s="15" t="str">
        <f t="shared" si="4"/>
        <v>4.35/km</v>
      </c>
      <c r="H112" s="19">
        <f t="shared" si="5"/>
        <v>0.008993055555555556</v>
      </c>
      <c r="I112" s="19">
        <f t="shared" si="6"/>
        <v>0.006111111111111109</v>
      </c>
    </row>
    <row r="113" spans="1:9" ht="15" customHeight="1">
      <c r="A113" s="15">
        <v>110</v>
      </c>
      <c r="B113" s="29" t="s">
        <v>357</v>
      </c>
      <c r="C113" s="29" t="s">
        <v>22</v>
      </c>
      <c r="D113" s="30" t="s">
        <v>164</v>
      </c>
      <c r="E113" s="29" t="s">
        <v>120</v>
      </c>
      <c r="F113" s="30" t="s">
        <v>358</v>
      </c>
      <c r="G113" s="15" t="str">
        <f t="shared" si="4"/>
        <v>4.35/km</v>
      </c>
      <c r="H113" s="19">
        <f t="shared" si="5"/>
        <v>0.009027777777777777</v>
      </c>
      <c r="I113" s="19">
        <f t="shared" si="6"/>
        <v>0.004097222222222221</v>
      </c>
    </row>
    <row r="114" spans="1:9" ht="15" customHeight="1">
      <c r="A114" s="15">
        <v>111</v>
      </c>
      <c r="B114" s="29" t="s">
        <v>359</v>
      </c>
      <c r="C114" s="29" t="s">
        <v>360</v>
      </c>
      <c r="D114" s="30" t="s">
        <v>303</v>
      </c>
      <c r="E114" s="29" t="s">
        <v>83</v>
      </c>
      <c r="F114" s="30" t="s">
        <v>361</v>
      </c>
      <c r="G114" s="15" t="str">
        <f t="shared" si="4"/>
        <v>4.36/km</v>
      </c>
      <c r="H114" s="19">
        <f t="shared" si="5"/>
        <v>0.009143518518518527</v>
      </c>
      <c r="I114" s="19">
        <f t="shared" si="6"/>
        <v>0.00104166666666667</v>
      </c>
    </row>
    <row r="115" spans="1:9" ht="15" customHeight="1">
      <c r="A115" s="15">
        <v>112</v>
      </c>
      <c r="B115" s="29" t="s">
        <v>362</v>
      </c>
      <c r="C115" s="29" t="s">
        <v>24</v>
      </c>
      <c r="D115" s="30" t="s">
        <v>75</v>
      </c>
      <c r="E115" s="29" t="s">
        <v>235</v>
      </c>
      <c r="F115" s="30" t="s">
        <v>363</v>
      </c>
      <c r="G115" s="15" t="str">
        <f t="shared" si="4"/>
        <v>4.37/km</v>
      </c>
      <c r="H115" s="19">
        <f t="shared" si="5"/>
        <v>0.009236111111111115</v>
      </c>
      <c r="I115" s="19">
        <f t="shared" si="6"/>
        <v>0.009236111111111115</v>
      </c>
    </row>
    <row r="116" spans="1:9" ht="15" customHeight="1">
      <c r="A116" s="15">
        <v>113</v>
      </c>
      <c r="B116" s="29" t="s">
        <v>364</v>
      </c>
      <c r="C116" s="29" t="s">
        <v>365</v>
      </c>
      <c r="D116" s="30" t="s">
        <v>68</v>
      </c>
      <c r="E116" s="29" t="s">
        <v>93</v>
      </c>
      <c r="F116" s="30" t="s">
        <v>366</v>
      </c>
      <c r="G116" s="15" t="str">
        <f t="shared" si="4"/>
        <v>4.38/km</v>
      </c>
      <c r="H116" s="19">
        <f t="shared" si="5"/>
        <v>0.009340277777777784</v>
      </c>
      <c r="I116" s="19">
        <f t="shared" si="6"/>
        <v>0.009328703703703707</v>
      </c>
    </row>
    <row r="117" spans="1:9" ht="15" customHeight="1">
      <c r="A117" s="15">
        <v>114</v>
      </c>
      <c r="B117" s="29" t="s">
        <v>367</v>
      </c>
      <c r="C117" s="29" t="s">
        <v>368</v>
      </c>
      <c r="D117" s="30" t="s">
        <v>313</v>
      </c>
      <c r="E117" s="29" t="s">
        <v>369</v>
      </c>
      <c r="F117" s="30" t="s">
        <v>370</v>
      </c>
      <c r="G117" s="15" t="str">
        <f t="shared" si="4"/>
        <v>4.38/km</v>
      </c>
      <c r="H117" s="19">
        <f t="shared" si="5"/>
        <v>0.009409722222222226</v>
      </c>
      <c r="I117" s="19">
        <f t="shared" si="6"/>
        <v>0.0012037037037037034</v>
      </c>
    </row>
    <row r="118" spans="1:9" ht="15" customHeight="1">
      <c r="A118" s="15">
        <v>115</v>
      </c>
      <c r="B118" s="29" t="s">
        <v>291</v>
      </c>
      <c r="C118" s="29" t="s">
        <v>30</v>
      </c>
      <c r="D118" s="30" t="s">
        <v>75</v>
      </c>
      <c r="E118" s="29" t="s">
        <v>153</v>
      </c>
      <c r="F118" s="30" t="s">
        <v>371</v>
      </c>
      <c r="G118" s="15" t="str">
        <f t="shared" si="4"/>
        <v>4.38/km</v>
      </c>
      <c r="H118" s="19">
        <f t="shared" si="5"/>
        <v>0.009444444444444446</v>
      </c>
      <c r="I118" s="19">
        <f t="shared" si="6"/>
        <v>0.009444444444444446</v>
      </c>
    </row>
    <row r="119" spans="1:9" ht="15" customHeight="1">
      <c r="A119" s="15">
        <v>116</v>
      </c>
      <c r="B119" s="29" t="s">
        <v>372</v>
      </c>
      <c r="C119" s="29" t="s">
        <v>373</v>
      </c>
      <c r="D119" s="30" t="s">
        <v>86</v>
      </c>
      <c r="E119" s="29" t="s">
        <v>76</v>
      </c>
      <c r="F119" s="30" t="s">
        <v>374</v>
      </c>
      <c r="G119" s="15" t="str">
        <f t="shared" si="4"/>
        <v>4.39/km</v>
      </c>
      <c r="H119" s="19">
        <f t="shared" si="5"/>
        <v>0.00945601851851852</v>
      </c>
      <c r="I119" s="19">
        <f t="shared" si="6"/>
        <v>0.009085648148148145</v>
      </c>
    </row>
    <row r="120" spans="1:9" ht="15" customHeight="1">
      <c r="A120" s="15">
        <v>117</v>
      </c>
      <c r="B120" s="29" t="s">
        <v>375</v>
      </c>
      <c r="C120" s="29" t="s">
        <v>376</v>
      </c>
      <c r="D120" s="30" t="s">
        <v>303</v>
      </c>
      <c r="E120" s="29" t="s">
        <v>147</v>
      </c>
      <c r="F120" s="30" t="s">
        <v>377</v>
      </c>
      <c r="G120" s="15" t="str">
        <f t="shared" si="4"/>
        <v>4.39/km</v>
      </c>
      <c r="H120" s="19">
        <f t="shared" si="5"/>
        <v>0.009560185185185189</v>
      </c>
      <c r="I120" s="19">
        <f t="shared" si="6"/>
        <v>0.0014583333333333323</v>
      </c>
    </row>
    <row r="121" spans="1:9" ht="15" customHeight="1">
      <c r="A121" s="15">
        <v>118</v>
      </c>
      <c r="B121" s="29" t="s">
        <v>378</v>
      </c>
      <c r="C121" s="29" t="s">
        <v>19</v>
      </c>
      <c r="D121" s="30" t="s">
        <v>164</v>
      </c>
      <c r="E121" s="29" t="s">
        <v>210</v>
      </c>
      <c r="F121" s="30" t="s">
        <v>379</v>
      </c>
      <c r="G121" s="15" t="str">
        <f t="shared" si="4"/>
        <v>4.40/km</v>
      </c>
      <c r="H121" s="19">
        <f t="shared" si="5"/>
        <v>0.009571759259259262</v>
      </c>
      <c r="I121" s="19">
        <f t="shared" si="6"/>
        <v>0.004641203703703706</v>
      </c>
    </row>
    <row r="122" spans="1:9" ht="15" customHeight="1">
      <c r="A122" s="15">
        <v>119</v>
      </c>
      <c r="B122" s="29" t="s">
        <v>380</v>
      </c>
      <c r="C122" s="29" t="s">
        <v>35</v>
      </c>
      <c r="D122" s="30" t="s">
        <v>164</v>
      </c>
      <c r="E122" s="29" t="s">
        <v>93</v>
      </c>
      <c r="F122" s="30" t="s">
        <v>381</v>
      </c>
      <c r="G122" s="15" t="str">
        <f t="shared" si="4"/>
        <v>4.40/km</v>
      </c>
      <c r="H122" s="19">
        <f t="shared" si="5"/>
        <v>0.00962962962962963</v>
      </c>
      <c r="I122" s="19">
        <f t="shared" si="6"/>
        <v>0.004699074074074074</v>
      </c>
    </row>
    <row r="123" spans="1:9" ht="15" customHeight="1">
      <c r="A123" s="15">
        <v>120</v>
      </c>
      <c r="B123" s="29" t="s">
        <v>382</v>
      </c>
      <c r="C123" s="29" t="s">
        <v>52</v>
      </c>
      <c r="D123" s="30" t="s">
        <v>164</v>
      </c>
      <c r="E123" s="29" t="s">
        <v>93</v>
      </c>
      <c r="F123" s="30" t="s">
        <v>383</v>
      </c>
      <c r="G123" s="15" t="str">
        <f t="shared" si="4"/>
        <v>4.40/km</v>
      </c>
      <c r="H123" s="19">
        <f t="shared" si="5"/>
        <v>0.009641203703703704</v>
      </c>
      <c r="I123" s="19">
        <f t="shared" si="6"/>
        <v>0.004710648148148148</v>
      </c>
    </row>
    <row r="124" spans="1:9" ht="15" customHeight="1">
      <c r="A124" s="15">
        <v>121</v>
      </c>
      <c r="B124" s="29" t="s">
        <v>384</v>
      </c>
      <c r="C124" s="29" t="s">
        <v>56</v>
      </c>
      <c r="D124" s="30" t="s">
        <v>117</v>
      </c>
      <c r="E124" s="29" t="s">
        <v>100</v>
      </c>
      <c r="F124" s="30" t="s">
        <v>385</v>
      </c>
      <c r="G124" s="15" t="str">
        <f t="shared" si="4"/>
        <v>4.40/km</v>
      </c>
      <c r="H124" s="19">
        <f t="shared" si="5"/>
        <v>0.009652777777777784</v>
      </c>
      <c r="I124" s="19">
        <f t="shared" si="6"/>
        <v>0.006770833333333337</v>
      </c>
    </row>
    <row r="125" spans="1:9" ht="15" customHeight="1">
      <c r="A125" s="15">
        <v>122</v>
      </c>
      <c r="B125" s="29" t="s">
        <v>386</v>
      </c>
      <c r="C125" s="29" t="s">
        <v>387</v>
      </c>
      <c r="D125" s="30" t="s">
        <v>86</v>
      </c>
      <c r="E125" s="29" t="s">
        <v>128</v>
      </c>
      <c r="F125" s="30" t="s">
        <v>388</v>
      </c>
      <c r="G125" s="15" t="str">
        <f t="shared" si="4"/>
        <v>4.40/km</v>
      </c>
      <c r="H125" s="19">
        <f t="shared" si="5"/>
        <v>0.009675925925925925</v>
      </c>
      <c r="I125" s="19">
        <f t="shared" si="6"/>
        <v>0.00930555555555555</v>
      </c>
    </row>
    <row r="126" spans="1:9" ht="15" customHeight="1">
      <c r="A126" s="15">
        <v>123</v>
      </c>
      <c r="B126" s="29" t="s">
        <v>389</v>
      </c>
      <c r="C126" s="29" t="s">
        <v>44</v>
      </c>
      <c r="D126" s="30" t="s">
        <v>103</v>
      </c>
      <c r="E126" s="29" t="s">
        <v>143</v>
      </c>
      <c r="F126" s="30" t="s">
        <v>390</v>
      </c>
      <c r="G126" s="15" t="str">
        <f t="shared" si="4"/>
        <v>4.42/km</v>
      </c>
      <c r="H126" s="19">
        <f t="shared" si="5"/>
        <v>0.009861111111111116</v>
      </c>
      <c r="I126" s="19">
        <f t="shared" si="6"/>
        <v>0.007430555555555558</v>
      </c>
    </row>
    <row r="127" spans="1:9" ht="15" customHeight="1">
      <c r="A127" s="15">
        <v>124</v>
      </c>
      <c r="B127" s="29" t="s">
        <v>391</v>
      </c>
      <c r="C127" s="29" t="s">
        <v>123</v>
      </c>
      <c r="D127" s="30" t="s">
        <v>139</v>
      </c>
      <c r="E127" s="29" t="s">
        <v>235</v>
      </c>
      <c r="F127" s="30" t="s">
        <v>392</v>
      </c>
      <c r="G127" s="15" t="str">
        <f t="shared" si="4"/>
        <v>4.42/km</v>
      </c>
      <c r="H127" s="19">
        <f t="shared" si="5"/>
        <v>0.00987268518518519</v>
      </c>
      <c r="I127" s="19">
        <f t="shared" si="6"/>
        <v>0.005914351851851851</v>
      </c>
    </row>
    <row r="128" spans="1:9" ht="15" customHeight="1">
      <c r="A128" s="15">
        <v>125</v>
      </c>
      <c r="B128" s="29" t="s">
        <v>393</v>
      </c>
      <c r="C128" s="29" t="s">
        <v>21</v>
      </c>
      <c r="D128" s="30" t="s">
        <v>117</v>
      </c>
      <c r="E128" s="29" t="s">
        <v>100</v>
      </c>
      <c r="F128" s="30" t="s">
        <v>394</v>
      </c>
      <c r="G128" s="15" t="str">
        <f t="shared" si="4"/>
        <v>4.43/km</v>
      </c>
      <c r="H128" s="19">
        <f t="shared" si="5"/>
        <v>0.009976851851851851</v>
      </c>
      <c r="I128" s="19">
        <f t="shared" si="6"/>
        <v>0.007094907407407404</v>
      </c>
    </row>
    <row r="129" spans="1:9" ht="15" customHeight="1">
      <c r="A129" s="15">
        <v>126</v>
      </c>
      <c r="B129" s="29" t="s">
        <v>395</v>
      </c>
      <c r="C129" s="29" t="s">
        <v>60</v>
      </c>
      <c r="D129" s="30" t="s">
        <v>253</v>
      </c>
      <c r="E129" s="29" t="s">
        <v>396</v>
      </c>
      <c r="F129" s="30" t="s">
        <v>397</v>
      </c>
      <c r="G129" s="15" t="str">
        <f t="shared" si="4"/>
        <v>4.43/km</v>
      </c>
      <c r="H129" s="19">
        <f t="shared" si="5"/>
        <v>0.010000000000000005</v>
      </c>
      <c r="I129" s="19">
        <f t="shared" si="6"/>
        <v>0.0031134259259259257</v>
      </c>
    </row>
    <row r="130" spans="1:9" ht="15" customHeight="1">
      <c r="A130" s="15">
        <v>127</v>
      </c>
      <c r="B130" s="29" t="s">
        <v>398</v>
      </c>
      <c r="C130" s="29" t="s">
        <v>399</v>
      </c>
      <c r="D130" s="30" t="s">
        <v>75</v>
      </c>
      <c r="E130" s="29" t="s">
        <v>76</v>
      </c>
      <c r="F130" s="30" t="s">
        <v>400</v>
      </c>
      <c r="G130" s="15" t="str">
        <f t="shared" si="4"/>
        <v>4.44/km</v>
      </c>
      <c r="H130" s="19">
        <f t="shared" si="5"/>
        <v>0.01008101851851852</v>
      </c>
      <c r="I130" s="19">
        <f t="shared" si="6"/>
        <v>0.01008101851851852</v>
      </c>
    </row>
    <row r="131" spans="1:9" ht="15" customHeight="1">
      <c r="A131" s="15">
        <v>128</v>
      </c>
      <c r="B131" s="29" t="s">
        <v>401</v>
      </c>
      <c r="C131" s="29" t="s">
        <v>43</v>
      </c>
      <c r="D131" s="30" t="s">
        <v>303</v>
      </c>
      <c r="E131" s="29" t="s">
        <v>235</v>
      </c>
      <c r="F131" s="30" t="s">
        <v>402</v>
      </c>
      <c r="G131" s="15" t="str">
        <f t="shared" si="4"/>
        <v>4.44/km</v>
      </c>
      <c r="H131" s="19">
        <f t="shared" si="5"/>
        <v>0.010138888888888888</v>
      </c>
      <c r="I131" s="19">
        <f t="shared" si="6"/>
        <v>0.0020370370370370317</v>
      </c>
    </row>
    <row r="132" spans="1:9" ht="15" customHeight="1">
      <c r="A132" s="15">
        <v>129</v>
      </c>
      <c r="B132" s="29" t="s">
        <v>403</v>
      </c>
      <c r="C132" s="29" t="s">
        <v>28</v>
      </c>
      <c r="D132" s="30" t="s">
        <v>313</v>
      </c>
      <c r="E132" s="29" t="s">
        <v>235</v>
      </c>
      <c r="F132" s="30" t="s">
        <v>404</v>
      </c>
      <c r="G132" s="15" t="str">
        <f aca="true" t="shared" si="7" ref="G132:G195">TEXT(INT((HOUR(F132)*3600+MINUTE(F132)*60+SECOND(F132))/$I$2/60),"0")&amp;"."&amp;TEXT(MOD((HOUR(F132)*3600+MINUTE(F132)*60+SECOND(F132))/$I$2,60),"00")&amp;"/km"</f>
        <v>4.45/km</v>
      </c>
      <c r="H132" s="19">
        <f t="shared" si="5"/>
        <v>0.010150462962962962</v>
      </c>
      <c r="I132" s="19">
        <f t="shared" si="6"/>
        <v>0.0019444444444444396</v>
      </c>
    </row>
    <row r="133" spans="1:9" ht="15" customHeight="1">
      <c r="A133" s="15">
        <v>130</v>
      </c>
      <c r="B133" s="29" t="s">
        <v>405</v>
      </c>
      <c r="C133" s="29" t="s">
        <v>44</v>
      </c>
      <c r="D133" s="30" t="s">
        <v>139</v>
      </c>
      <c r="E133" s="29" t="s">
        <v>207</v>
      </c>
      <c r="F133" s="30" t="s">
        <v>406</v>
      </c>
      <c r="G133" s="15" t="str">
        <f t="shared" si="7"/>
        <v>4.45/km</v>
      </c>
      <c r="H133" s="19">
        <f t="shared" si="5"/>
        <v>0.010231481481481484</v>
      </c>
      <c r="I133" s="19">
        <f t="shared" si="6"/>
        <v>0.006273148148148146</v>
      </c>
    </row>
    <row r="134" spans="1:9" ht="15" customHeight="1">
      <c r="A134" s="15">
        <v>131</v>
      </c>
      <c r="B134" s="29" t="s">
        <v>407</v>
      </c>
      <c r="C134" s="29" t="s">
        <v>21</v>
      </c>
      <c r="D134" s="30" t="s">
        <v>103</v>
      </c>
      <c r="E134" s="29" t="s">
        <v>153</v>
      </c>
      <c r="F134" s="30" t="s">
        <v>408</v>
      </c>
      <c r="G134" s="15" t="str">
        <f t="shared" si="7"/>
        <v>4.46/km</v>
      </c>
      <c r="H134" s="19">
        <f t="shared" si="5"/>
        <v>0.010289351851851859</v>
      </c>
      <c r="I134" s="19">
        <f t="shared" si="6"/>
        <v>0.007858796296296301</v>
      </c>
    </row>
    <row r="135" spans="1:9" ht="15" customHeight="1">
      <c r="A135" s="15">
        <v>132</v>
      </c>
      <c r="B135" s="29" t="s">
        <v>409</v>
      </c>
      <c r="C135" s="29" t="s">
        <v>21</v>
      </c>
      <c r="D135" s="30" t="s">
        <v>117</v>
      </c>
      <c r="E135" s="29" t="s">
        <v>153</v>
      </c>
      <c r="F135" s="30" t="s">
        <v>410</v>
      </c>
      <c r="G135" s="15" t="str">
        <f t="shared" si="7"/>
        <v>4.46/km</v>
      </c>
      <c r="H135" s="19">
        <f t="shared" si="5"/>
        <v>0.010312500000000006</v>
      </c>
      <c r="I135" s="19">
        <f t="shared" si="6"/>
        <v>0.007430555555555558</v>
      </c>
    </row>
    <row r="136" spans="1:9" ht="15" customHeight="1">
      <c r="A136" s="15">
        <v>133</v>
      </c>
      <c r="B136" s="29" t="s">
        <v>411</v>
      </c>
      <c r="C136" s="29" t="s">
        <v>17</v>
      </c>
      <c r="D136" s="30" t="s">
        <v>86</v>
      </c>
      <c r="E136" s="29" t="s">
        <v>93</v>
      </c>
      <c r="F136" s="30" t="s">
        <v>412</v>
      </c>
      <c r="G136" s="15" t="str">
        <f t="shared" si="7"/>
        <v>4.47/km</v>
      </c>
      <c r="H136" s="19">
        <f t="shared" si="5"/>
        <v>0.010416666666666668</v>
      </c>
      <c r="I136" s="19">
        <f t="shared" si="6"/>
        <v>0.010046296296296293</v>
      </c>
    </row>
    <row r="137" spans="1:9" ht="15" customHeight="1">
      <c r="A137" s="15">
        <v>134</v>
      </c>
      <c r="B137" s="29" t="s">
        <v>305</v>
      </c>
      <c r="C137" s="29" t="s">
        <v>46</v>
      </c>
      <c r="D137" s="30" t="s">
        <v>139</v>
      </c>
      <c r="E137" s="29" t="s">
        <v>107</v>
      </c>
      <c r="F137" s="30" t="s">
        <v>413</v>
      </c>
      <c r="G137" s="15" t="str">
        <f t="shared" si="7"/>
        <v>4.48/km</v>
      </c>
      <c r="H137" s="19">
        <f t="shared" si="5"/>
        <v>0.010497685185185183</v>
      </c>
      <c r="I137" s="19">
        <f t="shared" si="6"/>
        <v>0.006539351851851845</v>
      </c>
    </row>
    <row r="138" spans="1:9" ht="15" customHeight="1">
      <c r="A138" s="15">
        <v>135</v>
      </c>
      <c r="B138" s="29" t="s">
        <v>414</v>
      </c>
      <c r="C138" s="29" t="s">
        <v>415</v>
      </c>
      <c r="D138" s="30" t="s">
        <v>151</v>
      </c>
      <c r="E138" s="29" t="s">
        <v>416</v>
      </c>
      <c r="F138" s="30" t="s">
        <v>417</v>
      </c>
      <c r="G138" s="15" t="str">
        <f t="shared" si="7"/>
        <v>4.48/km</v>
      </c>
      <c r="H138" s="19">
        <f t="shared" si="5"/>
        <v>0.010509259259259263</v>
      </c>
      <c r="I138" s="19">
        <f t="shared" si="6"/>
        <v>0.006192129629629634</v>
      </c>
    </row>
    <row r="139" spans="1:9" ht="15" customHeight="1">
      <c r="A139" s="15">
        <v>136</v>
      </c>
      <c r="B139" s="29" t="s">
        <v>418</v>
      </c>
      <c r="C139" s="29" t="s">
        <v>47</v>
      </c>
      <c r="D139" s="30" t="s">
        <v>164</v>
      </c>
      <c r="E139" s="29" t="s">
        <v>279</v>
      </c>
      <c r="F139" s="30" t="s">
        <v>419</v>
      </c>
      <c r="G139" s="15" t="str">
        <f t="shared" si="7"/>
        <v>4.49/km</v>
      </c>
      <c r="H139" s="19">
        <f t="shared" si="5"/>
        <v>0.010659722222222227</v>
      </c>
      <c r="I139" s="19">
        <f t="shared" si="6"/>
        <v>0.005729166666666671</v>
      </c>
    </row>
    <row r="140" spans="1:9" ht="15" customHeight="1">
      <c r="A140" s="15">
        <v>137</v>
      </c>
      <c r="B140" s="29" t="s">
        <v>420</v>
      </c>
      <c r="C140" s="29" t="s">
        <v>19</v>
      </c>
      <c r="D140" s="30" t="s">
        <v>86</v>
      </c>
      <c r="E140" s="29" t="s">
        <v>421</v>
      </c>
      <c r="F140" s="30" t="s">
        <v>422</v>
      </c>
      <c r="G140" s="15" t="str">
        <f t="shared" si="7"/>
        <v>4.49/km</v>
      </c>
      <c r="H140" s="19">
        <f t="shared" si="5"/>
        <v>0.010682870370370374</v>
      </c>
      <c r="I140" s="19">
        <f t="shared" si="6"/>
        <v>0.010312499999999999</v>
      </c>
    </row>
    <row r="141" spans="1:9" ht="15" customHeight="1">
      <c r="A141" s="15">
        <v>138</v>
      </c>
      <c r="B141" s="29" t="s">
        <v>423</v>
      </c>
      <c r="C141" s="29" t="s">
        <v>424</v>
      </c>
      <c r="D141" s="30" t="s">
        <v>151</v>
      </c>
      <c r="E141" s="29" t="s">
        <v>104</v>
      </c>
      <c r="F141" s="30" t="s">
        <v>425</v>
      </c>
      <c r="G141" s="15" t="str">
        <f t="shared" si="7"/>
        <v>4.49/km</v>
      </c>
      <c r="H141" s="19">
        <f t="shared" si="5"/>
        <v>0.010694444444444447</v>
      </c>
      <c r="I141" s="19">
        <f t="shared" si="6"/>
        <v>0.006377314814814818</v>
      </c>
    </row>
    <row r="142" spans="1:9" ht="15" customHeight="1">
      <c r="A142" s="15">
        <v>139</v>
      </c>
      <c r="B142" s="29" t="s">
        <v>426</v>
      </c>
      <c r="C142" s="29" t="s">
        <v>427</v>
      </c>
      <c r="D142" s="30" t="s">
        <v>139</v>
      </c>
      <c r="E142" s="29" t="s">
        <v>120</v>
      </c>
      <c r="F142" s="30" t="s">
        <v>428</v>
      </c>
      <c r="G142" s="15" t="str">
        <f t="shared" si="7"/>
        <v>4.50/km</v>
      </c>
      <c r="H142" s="19">
        <f t="shared" si="5"/>
        <v>0.010729166666666668</v>
      </c>
      <c r="I142" s="19">
        <f t="shared" si="6"/>
        <v>0.00677083333333333</v>
      </c>
    </row>
    <row r="143" spans="1:9" ht="15" customHeight="1">
      <c r="A143" s="15">
        <v>140</v>
      </c>
      <c r="B143" s="29" t="s">
        <v>429</v>
      </c>
      <c r="C143" s="29" t="s">
        <v>5</v>
      </c>
      <c r="D143" s="30" t="s">
        <v>164</v>
      </c>
      <c r="E143" s="29" t="s">
        <v>235</v>
      </c>
      <c r="F143" s="30" t="s">
        <v>428</v>
      </c>
      <c r="G143" s="15" t="str">
        <f t="shared" si="7"/>
        <v>4.50/km</v>
      </c>
      <c r="H143" s="19">
        <f t="shared" si="5"/>
        <v>0.010729166666666668</v>
      </c>
      <c r="I143" s="19">
        <f t="shared" si="6"/>
        <v>0.005798611111111112</v>
      </c>
    </row>
    <row r="144" spans="1:9" ht="15" customHeight="1">
      <c r="A144" s="15">
        <v>141</v>
      </c>
      <c r="B144" s="29" t="s">
        <v>430</v>
      </c>
      <c r="C144" s="29" t="s">
        <v>431</v>
      </c>
      <c r="D144" s="30" t="s">
        <v>75</v>
      </c>
      <c r="E144" s="29" t="s">
        <v>76</v>
      </c>
      <c r="F144" s="30" t="s">
        <v>432</v>
      </c>
      <c r="G144" s="15" t="str">
        <f t="shared" si="7"/>
        <v>4.51/km</v>
      </c>
      <c r="H144" s="19">
        <f t="shared" si="5"/>
        <v>0.010844907407407404</v>
      </c>
      <c r="I144" s="19">
        <f t="shared" si="6"/>
        <v>0.010844907407407404</v>
      </c>
    </row>
    <row r="145" spans="1:9" ht="15" customHeight="1">
      <c r="A145" s="15">
        <v>142</v>
      </c>
      <c r="B145" s="29" t="s">
        <v>433</v>
      </c>
      <c r="C145" s="29" t="s">
        <v>434</v>
      </c>
      <c r="D145" s="30" t="s">
        <v>245</v>
      </c>
      <c r="E145" s="29" t="s">
        <v>235</v>
      </c>
      <c r="F145" s="30" t="s">
        <v>435</v>
      </c>
      <c r="G145" s="15" t="str">
        <f t="shared" si="7"/>
        <v>4.51/km</v>
      </c>
      <c r="H145" s="19">
        <f t="shared" si="5"/>
        <v>0.010879629629629631</v>
      </c>
      <c r="I145" s="19">
        <f t="shared" si="6"/>
        <v>0.004236111111111111</v>
      </c>
    </row>
    <row r="146" spans="1:9" ht="15" customHeight="1">
      <c r="A146" s="15">
        <v>143</v>
      </c>
      <c r="B146" s="29" t="s">
        <v>436</v>
      </c>
      <c r="C146" s="29" t="s">
        <v>437</v>
      </c>
      <c r="D146" s="30" t="s">
        <v>313</v>
      </c>
      <c r="E146" s="29" t="s">
        <v>104</v>
      </c>
      <c r="F146" s="30" t="s">
        <v>438</v>
      </c>
      <c r="G146" s="15" t="str">
        <f t="shared" si="7"/>
        <v>4.51/km</v>
      </c>
      <c r="H146" s="19">
        <f t="shared" si="5"/>
        <v>0.010925925925925926</v>
      </c>
      <c r="I146" s="19">
        <f t="shared" si="6"/>
        <v>0.0027199074074074035</v>
      </c>
    </row>
    <row r="147" spans="1:9" ht="15" customHeight="1">
      <c r="A147" s="15">
        <v>144</v>
      </c>
      <c r="B147" s="29" t="s">
        <v>439</v>
      </c>
      <c r="C147" s="29" t="s">
        <v>55</v>
      </c>
      <c r="D147" s="30" t="s">
        <v>303</v>
      </c>
      <c r="E147" s="29" t="s">
        <v>107</v>
      </c>
      <c r="F147" s="30" t="s">
        <v>440</v>
      </c>
      <c r="G147" s="15" t="str">
        <f t="shared" si="7"/>
        <v>4.52/km</v>
      </c>
      <c r="H147" s="19">
        <f t="shared" si="5"/>
        <v>0.010960648148148153</v>
      </c>
      <c r="I147" s="19">
        <f t="shared" si="6"/>
        <v>0.0028587962962962968</v>
      </c>
    </row>
    <row r="148" spans="1:9" ht="15" customHeight="1">
      <c r="A148" s="15">
        <v>145</v>
      </c>
      <c r="B148" s="29" t="s">
        <v>441</v>
      </c>
      <c r="C148" s="29" t="s">
        <v>54</v>
      </c>
      <c r="D148" s="30" t="s">
        <v>139</v>
      </c>
      <c r="E148" s="29" t="s">
        <v>76</v>
      </c>
      <c r="F148" s="30" t="s">
        <v>442</v>
      </c>
      <c r="G148" s="15" t="str">
        <f t="shared" si="7"/>
        <v>4.53/km</v>
      </c>
      <c r="H148" s="19">
        <f t="shared" si="5"/>
        <v>0.01112268518518519</v>
      </c>
      <c r="I148" s="19">
        <f t="shared" si="6"/>
        <v>0.007164351851851852</v>
      </c>
    </row>
    <row r="149" spans="1:9" ht="15" customHeight="1">
      <c r="A149" s="15">
        <v>146</v>
      </c>
      <c r="B149" s="29" t="s">
        <v>443</v>
      </c>
      <c r="C149" s="29" t="s">
        <v>444</v>
      </c>
      <c r="D149" s="30" t="s">
        <v>103</v>
      </c>
      <c r="E149" s="29" t="s">
        <v>153</v>
      </c>
      <c r="F149" s="30" t="s">
        <v>445</v>
      </c>
      <c r="G149" s="15" t="str">
        <f t="shared" si="7"/>
        <v>4.53/km</v>
      </c>
      <c r="H149" s="19">
        <f t="shared" si="5"/>
        <v>0.011168981481481485</v>
      </c>
      <c r="I149" s="19">
        <f t="shared" si="6"/>
        <v>0.008738425925925927</v>
      </c>
    </row>
    <row r="150" spans="1:9" ht="15" customHeight="1">
      <c r="A150" s="15">
        <v>147</v>
      </c>
      <c r="B150" s="29" t="s">
        <v>446</v>
      </c>
      <c r="C150" s="29" t="s">
        <v>447</v>
      </c>
      <c r="D150" s="30" t="s">
        <v>103</v>
      </c>
      <c r="E150" s="29" t="s">
        <v>320</v>
      </c>
      <c r="F150" s="30" t="s">
        <v>448</v>
      </c>
      <c r="G150" s="15" t="str">
        <f t="shared" si="7"/>
        <v>4.53/km</v>
      </c>
      <c r="H150" s="19">
        <f t="shared" si="5"/>
        <v>0.011180555555555558</v>
      </c>
      <c r="I150" s="19">
        <f t="shared" si="6"/>
        <v>0.00875</v>
      </c>
    </row>
    <row r="151" spans="1:9" ht="15" customHeight="1">
      <c r="A151" s="15">
        <v>148</v>
      </c>
      <c r="B151" s="29" t="s">
        <v>449</v>
      </c>
      <c r="C151" s="29" t="s">
        <v>27</v>
      </c>
      <c r="D151" s="30" t="s">
        <v>164</v>
      </c>
      <c r="E151" s="29" t="s">
        <v>279</v>
      </c>
      <c r="F151" s="30" t="s">
        <v>450</v>
      </c>
      <c r="G151" s="15" t="str">
        <f t="shared" si="7"/>
        <v>4.54/km</v>
      </c>
      <c r="H151" s="19">
        <f t="shared" si="5"/>
        <v>0.011238425925925933</v>
      </c>
      <c r="I151" s="19">
        <f t="shared" si="6"/>
        <v>0.006307870370370377</v>
      </c>
    </row>
    <row r="152" spans="1:9" ht="15" customHeight="1">
      <c r="A152" s="15">
        <v>149</v>
      </c>
      <c r="B152" s="29" t="s">
        <v>451</v>
      </c>
      <c r="C152" s="29" t="s">
        <v>447</v>
      </c>
      <c r="D152" s="30" t="s">
        <v>75</v>
      </c>
      <c r="E152" s="29" t="s">
        <v>153</v>
      </c>
      <c r="F152" s="30" t="s">
        <v>450</v>
      </c>
      <c r="G152" s="15" t="str">
        <f t="shared" si="7"/>
        <v>4.54/km</v>
      </c>
      <c r="H152" s="19">
        <f t="shared" si="5"/>
        <v>0.011238425925925933</v>
      </c>
      <c r="I152" s="19">
        <f t="shared" si="6"/>
        <v>0.011238425925925933</v>
      </c>
    </row>
    <row r="153" spans="1:9" ht="15" customHeight="1">
      <c r="A153" s="15">
        <v>150</v>
      </c>
      <c r="B153" s="29" t="s">
        <v>452</v>
      </c>
      <c r="C153" s="29" t="s">
        <v>42</v>
      </c>
      <c r="D153" s="30" t="s">
        <v>139</v>
      </c>
      <c r="E153" s="29" t="s">
        <v>83</v>
      </c>
      <c r="F153" s="30" t="s">
        <v>453</v>
      </c>
      <c r="G153" s="15" t="str">
        <f t="shared" si="7"/>
        <v>4.55/km</v>
      </c>
      <c r="H153" s="19">
        <f t="shared" si="5"/>
        <v>0.011400462962962963</v>
      </c>
      <c r="I153" s="19">
        <f t="shared" si="6"/>
        <v>0.007442129629629625</v>
      </c>
    </row>
    <row r="154" spans="1:9" ht="15" customHeight="1">
      <c r="A154" s="15">
        <v>151</v>
      </c>
      <c r="B154" s="29" t="s">
        <v>454</v>
      </c>
      <c r="C154" s="29" t="s">
        <v>455</v>
      </c>
      <c r="D154" s="30" t="s">
        <v>151</v>
      </c>
      <c r="E154" s="29" t="s">
        <v>93</v>
      </c>
      <c r="F154" s="30" t="s">
        <v>456</v>
      </c>
      <c r="G154" s="15" t="str">
        <f t="shared" si="7"/>
        <v>4.55/km</v>
      </c>
      <c r="H154" s="19">
        <f t="shared" si="5"/>
        <v>0.011412037037037043</v>
      </c>
      <c r="I154" s="19">
        <f t="shared" si="6"/>
        <v>0.007094907407407414</v>
      </c>
    </row>
    <row r="155" spans="1:9" ht="15" customHeight="1">
      <c r="A155" s="15">
        <v>152</v>
      </c>
      <c r="B155" s="29" t="s">
        <v>457</v>
      </c>
      <c r="C155" s="29" t="s">
        <v>19</v>
      </c>
      <c r="D155" s="30" t="s">
        <v>313</v>
      </c>
      <c r="E155" s="29" t="s">
        <v>107</v>
      </c>
      <c r="F155" s="30" t="s">
        <v>458</v>
      </c>
      <c r="G155" s="15" t="str">
        <f t="shared" si="7"/>
        <v>4.56/km</v>
      </c>
      <c r="H155" s="19">
        <f t="shared" si="5"/>
        <v>0.011469907407407411</v>
      </c>
      <c r="I155" s="19">
        <f t="shared" si="6"/>
        <v>0.003263888888888889</v>
      </c>
    </row>
    <row r="156" spans="1:9" ht="15" customHeight="1">
      <c r="A156" s="15">
        <v>153</v>
      </c>
      <c r="B156" s="29" t="s">
        <v>459</v>
      </c>
      <c r="C156" s="29" t="s">
        <v>4</v>
      </c>
      <c r="D156" s="30" t="s">
        <v>139</v>
      </c>
      <c r="E156" s="29" t="s">
        <v>210</v>
      </c>
      <c r="F156" s="30" t="s">
        <v>460</v>
      </c>
      <c r="G156" s="15" t="str">
        <f t="shared" si="7"/>
        <v>4.56/km</v>
      </c>
      <c r="H156" s="19">
        <f t="shared" si="5"/>
        <v>0.011504629629629632</v>
      </c>
      <c r="I156" s="19">
        <f t="shared" si="6"/>
        <v>0.007546296296296294</v>
      </c>
    </row>
    <row r="157" spans="1:9" ht="15" customHeight="1">
      <c r="A157" s="15">
        <v>154</v>
      </c>
      <c r="B157" s="29" t="s">
        <v>461</v>
      </c>
      <c r="C157" s="29" t="s">
        <v>26</v>
      </c>
      <c r="D157" s="30" t="s">
        <v>139</v>
      </c>
      <c r="E157" s="29" t="s">
        <v>279</v>
      </c>
      <c r="F157" s="30" t="s">
        <v>462</v>
      </c>
      <c r="G157" s="15" t="str">
        <f t="shared" si="7"/>
        <v>4.56/km</v>
      </c>
      <c r="H157" s="19">
        <f aca="true" t="shared" si="8" ref="H157:H210">F157-$F$4</f>
        <v>0.01152777777777778</v>
      </c>
      <c r="I157" s="19">
        <f aca="true" t="shared" si="9" ref="I157:I210">F157-INDEX($F$4:$F$134,MATCH(D157,$D$4:$D$134,0))</f>
        <v>0.007569444444444441</v>
      </c>
    </row>
    <row r="158" spans="1:9" ht="15" customHeight="1">
      <c r="A158" s="15">
        <v>155</v>
      </c>
      <c r="B158" s="29" t="s">
        <v>463</v>
      </c>
      <c r="C158" s="29" t="s">
        <v>464</v>
      </c>
      <c r="D158" s="30" t="s">
        <v>151</v>
      </c>
      <c r="E158" s="29" t="s">
        <v>235</v>
      </c>
      <c r="F158" s="30" t="s">
        <v>465</v>
      </c>
      <c r="G158" s="15" t="str">
        <f t="shared" si="7"/>
        <v>4.57/km</v>
      </c>
      <c r="H158" s="19">
        <f t="shared" si="8"/>
        <v>0.011574074074074073</v>
      </c>
      <c r="I158" s="19">
        <f t="shared" si="9"/>
        <v>0.007256944444444444</v>
      </c>
    </row>
    <row r="159" spans="1:9" ht="15" customHeight="1">
      <c r="A159" s="15">
        <v>156</v>
      </c>
      <c r="B159" s="29" t="s">
        <v>466</v>
      </c>
      <c r="C159" s="29" t="s">
        <v>54</v>
      </c>
      <c r="D159" s="30" t="s">
        <v>86</v>
      </c>
      <c r="E159" s="29" t="s">
        <v>153</v>
      </c>
      <c r="F159" s="30" t="s">
        <v>467</v>
      </c>
      <c r="G159" s="15" t="str">
        <f t="shared" si="7"/>
        <v>4.57/km</v>
      </c>
      <c r="H159" s="19">
        <f t="shared" si="8"/>
        <v>0.011608796296296301</v>
      </c>
      <c r="I159" s="19">
        <f t="shared" si="9"/>
        <v>0.011238425925925926</v>
      </c>
    </row>
    <row r="160" spans="1:9" ht="15" customHeight="1">
      <c r="A160" s="15">
        <v>157</v>
      </c>
      <c r="B160" s="29" t="s">
        <v>468</v>
      </c>
      <c r="C160" s="29" t="s">
        <v>23</v>
      </c>
      <c r="D160" s="30" t="s">
        <v>103</v>
      </c>
      <c r="E160" s="29" t="s">
        <v>227</v>
      </c>
      <c r="F160" s="30" t="s">
        <v>467</v>
      </c>
      <c r="G160" s="15" t="str">
        <f t="shared" si="7"/>
        <v>4.57/km</v>
      </c>
      <c r="H160" s="19">
        <f t="shared" si="8"/>
        <v>0.011608796296296301</v>
      </c>
      <c r="I160" s="19">
        <f t="shared" si="9"/>
        <v>0.009178240740740744</v>
      </c>
    </row>
    <row r="161" spans="1:9" ht="15" customHeight="1">
      <c r="A161" s="15">
        <v>158</v>
      </c>
      <c r="B161" s="29" t="s">
        <v>469</v>
      </c>
      <c r="C161" s="29" t="s">
        <v>470</v>
      </c>
      <c r="D161" s="30" t="s">
        <v>245</v>
      </c>
      <c r="E161" s="29" t="s">
        <v>76</v>
      </c>
      <c r="F161" s="30" t="s">
        <v>471</v>
      </c>
      <c r="G161" s="15" t="str">
        <f t="shared" si="7"/>
        <v>4.59/km</v>
      </c>
      <c r="H161" s="19">
        <f t="shared" si="8"/>
        <v>0.011782407407407412</v>
      </c>
      <c r="I161" s="19">
        <f t="shared" si="9"/>
        <v>0.005138888888888891</v>
      </c>
    </row>
    <row r="162" spans="1:9" ht="15" customHeight="1">
      <c r="A162" s="15">
        <v>159</v>
      </c>
      <c r="B162" s="29" t="s">
        <v>472</v>
      </c>
      <c r="C162" s="29" t="s">
        <v>473</v>
      </c>
      <c r="D162" s="30" t="s">
        <v>103</v>
      </c>
      <c r="E162" s="29" t="s">
        <v>153</v>
      </c>
      <c r="F162" s="30" t="s">
        <v>474</v>
      </c>
      <c r="G162" s="15" t="str">
        <f t="shared" si="7"/>
        <v>4.60/km</v>
      </c>
      <c r="H162" s="19">
        <f t="shared" si="8"/>
        <v>0.011932870370370375</v>
      </c>
      <c r="I162" s="19">
        <f t="shared" si="9"/>
        <v>0.009502314814814818</v>
      </c>
    </row>
    <row r="163" spans="1:9" ht="15" customHeight="1">
      <c r="A163" s="15">
        <v>160</v>
      </c>
      <c r="B163" s="29" t="s">
        <v>475</v>
      </c>
      <c r="C163" s="29" t="s">
        <v>17</v>
      </c>
      <c r="D163" s="30" t="s">
        <v>164</v>
      </c>
      <c r="E163" s="29" t="s">
        <v>210</v>
      </c>
      <c r="F163" s="30" t="s">
        <v>476</v>
      </c>
      <c r="G163" s="15" t="str">
        <f t="shared" si="7"/>
        <v>5.00/km</v>
      </c>
      <c r="H163" s="19">
        <f t="shared" si="8"/>
        <v>0.011967592592592596</v>
      </c>
      <c r="I163" s="19">
        <f t="shared" si="9"/>
        <v>0.0070370370370370396</v>
      </c>
    </row>
    <row r="164" spans="1:9" ht="15" customHeight="1">
      <c r="A164" s="15">
        <v>161</v>
      </c>
      <c r="B164" s="29" t="s">
        <v>477</v>
      </c>
      <c r="C164" s="29" t="s">
        <v>478</v>
      </c>
      <c r="D164" s="30" t="s">
        <v>245</v>
      </c>
      <c r="E164" s="29" t="s">
        <v>107</v>
      </c>
      <c r="F164" s="30" t="s">
        <v>479</v>
      </c>
      <c r="G164" s="15" t="str">
        <f t="shared" si="7"/>
        <v>5.01/km</v>
      </c>
      <c r="H164" s="19">
        <f t="shared" si="8"/>
        <v>0.012037037037037037</v>
      </c>
      <c r="I164" s="19">
        <f t="shared" si="9"/>
        <v>0.005393518518518516</v>
      </c>
    </row>
    <row r="165" spans="1:9" ht="15" customHeight="1">
      <c r="A165" s="15">
        <v>162</v>
      </c>
      <c r="B165" s="29" t="s">
        <v>480</v>
      </c>
      <c r="C165" s="29" t="s">
        <v>22</v>
      </c>
      <c r="D165" s="30" t="s">
        <v>75</v>
      </c>
      <c r="E165" s="29" t="s">
        <v>320</v>
      </c>
      <c r="F165" s="30" t="s">
        <v>481</v>
      </c>
      <c r="G165" s="15" t="str">
        <f t="shared" si="7"/>
        <v>5.02/km</v>
      </c>
      <c r="H165" s="19">
        <f t="shared" si="8"/>
        <v>0.01215277777777778</v>
      </c>
      <c r="I165" s="19">
        <f t="shared" si="9"/>
        <v>0.01215277777777778</v>
      </c>
    </row>
    <row r="166" spans="1:9" ht="15" customHeight="1">
      <c r="A166" s="15">
        <v>163</v>
      </c>
      <c r="B166" s="29" t="s">
        <v>482</v>
      </c>
      <c r="C166" s="29" t="s">
        <v>19</v>
      </c>
      <c r="D166" s="30" t="s">
        <v>86</v>
      </c>
      <c r="E166" s="29" t="s">
        <v>483</v>
      </c>
      <c r="F166" s="30" t="s">
        <v>484</v>
      </c>
      <c r="G166" s="15" t="str">
        <f t="shared" si="7"/>
        <v>5.04/km</v>
      </c>
      <c r="H166" s="19">
        <f t="shared" si="8"/>
        <v>0.012361111111111118</v>
      </c>
      <c r="I166" s="19">
        <f t="shared" si="9"/>
        <v>0.011990740740740743</v>
      </c>
    </row>
    <row r="167" spans="1:9" ht="15" customHeight="1">
      <c r="A167" s="15">
        <v>164</v>
      </c>
      <c r="B167" s="29" t="s">
        <v>485</v>
      </c>
      <c r="C167" s="29" t="s">
        <v>18</v>
      </c>
      <c r="D167" s="30" t="s">
        <v>117</v>
      </c>
      <c r="E167" s="29" t="s">
        <v>96</v>
      </c>
      <c r="F167" s="30" t="s">
        <v>486</v>
      </c>
      <c r="G167" s="15" t="str">
        <f t="shared" si="7"/>
        <v>5.05/km</v>
      </c>
      <c r="H167" s="19">
        <f t="shared" si="8"/>
        <v>0.012476851851851854</v>
      </c>
      <c r="I167" s="19">
        <f t="shared" si="9"/>
        <v>0.009594907407407406</v>
      </c>
    </row>
    <row r="168" spans="1:9" ht="15" customHeight="1">
      <c r="A168" s="15">
        <v>165</v>
      </c>
      <c r="B168" s="29" t="s">
        <v>487</v>
      </c>
      <c r="C168" s="29" t="s">
        <v>488</v>
      </c>
      <c r="D168" s="30" t="s">
        <v>276</v>
      </c>
      <c r="E168" s="29" t="s">
        <v>120</v>
      </c>
      <c r="F168" s="30" t="s">
        <v>489</v>
      </c>
      <c r="G168" s="15" t="str">
        <f t="shared" si="7"/>
        <v>5.05/km</v>
      </c>
      <c r="H168" s="19">
        <f t="shared" si="8"/>
        <v>0.0125</v>
      </c>
      <c r="I168" s="19">
        <f t="shared" si="9"/>
        <v>0.0049999999999999975</v>
      </c>
    </row>
    <row r="169" spans="1:9" ht="15" customHeight="1">
      <c r="A169" s="15">
        <v>166</v>
      </c>
      <c r="B169" s="29" t="s">
        <v>490</v>
      </c>
      <c r="C169" s="29" t="s">
        <v>65</v>
      </c>
      <c r="D169" s="30" t="s">
        <v>151</v>
      </c>
      <c r="E169" s="29" t="s">
        <v>76</v>
      </c>
      <c r="F169" s="30" t="s">
        <v>491</v>
      </c>
      <c r="G169" s="15" t="str">
        <f t="shared" si="7"/>
        <v>5.05/km</v>
      </c>
      <c r="H169" s="19">
        <f t="shared" si="8"/>
        <v>0.012534722222222228</v>
      </c>
      <c r="I169" s="19">
        <f t="shared" si="9"/>
        <v>0.0082175925925926</v>
      </c>
    </row>
    <row r="170" spans="1:9" ht="15" customHeight="1">
      <c r="A170" s="15">
        <v>167</v>
      </c>
      <c r="B170" s="29" t="s">
        <v>492</v>
      </c>
      <c r="C170" s="29" t="s">
        <v>473</v>
      </c>
      <c r="D170" s="30" t="s">
        <v>117</v>
      </c>
      <c r="E170" s="29" t="s">
        <v>76</v>
      </c>
      <c r="F170" s="30" t="s">
        <v>493</v>
      </c>
      <c r="G170" s="15" t="str">
        <f t="shared" si="7"/>
        <v>5.05/km</v>
      </c>
      <c r="H170" s="19">
        <f t="shared" si="8"/>
        <v>0.012557870370370375</v>
      </c>
      <c r="I170" s="19">
        <f t="shared" si="9"/>
        <v>0.009675925925925928</v>
      </c>
    </row>
    <row r="171" spans="1:9" ht="15" customHeight="1">
      <c r="A171" s="15">
        <v>168</v>
      </c>
      <c r="B171" s="29" t="s">
        <v>494</v>
      </c>
      <c r="C171" s="29" t="s">
        <v>62</v>
      </c>
      <c r="D171" s="30" t="s">
        <v>303</v>
      </c>
      <c r="E171" s="29" t="s">
        <v>107</v>
      </c>
      <c r="F171" s="30" t="s">
        <v>495</v>
      </c>
      <c r="G171" s="15" t="str">
        <f t="shared" si="7"/>
        <v>5.09/km</v>
      </c>
      <c r="H171" s="19">
        <f t="shared" si="8"/>
        <v>0.012939814814814817</v>
      </c>
      <c r="I171" s="19">
        <f t="shared" si="9"/>
        <v>0.004837962962962961</v>
      </c>
    </row>
    <row r="172" spans="1:9" ht="15" customHeight="1">
      <c r="A172" s="15">
        <v>169</v>
      </c>
      <c r="B172" s="29" t="s">
        <v>496</v>
      </c>
      <c r="C172" s="29" t="s">
        <v>497</v>
      </c>
      <c r="D172" s="30" t="s">
        <v>276</v>
      </c>
      <c r="E172" s="29" t="s">
        <v>107</v>
      </c>
      <c r="F172" s="30" t="s">
        <v>498</v>
      </c>
      <c r="G172" s="15" t="str">
        <f t="shared" si="7"/>
        <v>5.09/km</v>
      </c>
      <c r="H172" s="19">
        <f t="shared" si="8"/>
        <v>0.012997685185185185</v>
      </c>
      <c r="I172" s="19">
        <f t="shared" si="9"/>
        <v>0.005497685185185182</v>
      </c>
    </row>
    <row r="173" spans="1:9" ht="15" customHeight="1">
      <c r="A173" s="15">
        <v>170</v>
      </c>
      <c r="B173" s="29" t="s">
        <v>499</v>
      </c>
      <c r="C173" s="29" t="s">
        <v>54</v>
      </c>
      <c r="D173" s="30" t="s">
        <v>313</v>
      </c>
      <c r="E173" s="29" t="s">
        <v>143</v>
      </c>
      <c r="F173" s="30" t="s">
        <v>500</v>
      </c>
      <c r="G173" s="15" t="str">
        <f t="shared" si="7"/>
        <v>5.10/km</v>
      </c>
      <c r="H173" s="19">
        <f t="shared" si="8"/>
        <v>0.013043981481481486</v>
      </c>
      <c r="I173" s="19">
        <f t="shared" si="9"/>
        <v>0.004837962962962964</v>
      </c>
    </row>
    <row r="174" spans="1:9" ht="15" customHeight="1">
      <c r="A174" s="15">
        <v>171</v>
      </c>
      <c r="B174" s="29" t="s">
        <v>501</v>
      </c>
      <c r="C174" s="29" t="s">
        <v>50</v>
      </c>
      <c r="D174" s="30" t="s">
        <v>164</v>
      </c>
      <c r="E174" s="29" t="s">
        <v>96</v>
      </c>
      <c r="F174" s="30" t="s">
        <v>502</v>
      </c>
      <c r="G174" s="15" t="str">
        <f t="shared" si="7"/>
        <v>5.10/km</v>
      </c>
      <c r="H174" s="19">
        <f t="shared" si="8"/>
        <v>0.013067129629629633</v>
      </c>
      <c r="I174" s="19">
        <f t="shared" si="9"/>
        <v>0.008136574074074077</v>
      </c>
    </row>
    <row r="175" spans="1:9" ht="15" customHeight="1">
      <c r="A175" s="15">
        <v>172</v>
      </c>
      <c r="B175" s="29" t="s">
        <v>503</v>
      </c>
      <c r="C175" s="29" t="s">
        <v>28</v>
      </c>
      <c r="D175" s="30" t="s">
        <v>117</v>
      </c>
      <c r="E175" s="29" t="s">
        <v>235</v>
      </c>
      <c r="F175" s="30" t="s">
        <v>504</v>
      </c>
      <c r="G175" s="15" t="str">
        <f t="shared" si="7"/>
        <v>5.11/km</v>
      </c>
      <c r="H175" s="19">
        <f t="shared" si="8"/>
        <v>0.013171296296296296</v>
      </c>
      <c r="I175" s="19">
        <f t="shared" si="9"/>
        <v>0.010289351851851848</v>
      </c>
    </row>
    <row r="176" spans="1:9" ht="15" customHeight="1">
      <c r="A176" s="15">
        <v>173</v>
      </c>
      <c r="B176" s="29" t="s">
        <v>505</v>
      </c>
      <c r="C176" s="29" t="s">
        <v>22</v>
      </c>
      <c r="D176" s="30" t="s">
        <v>164</v>
      </c>
      <c r="E176" s="29" t="s">
        <v>93</v>
      </c>
      <c r="F176" s="30" t="s">
        <v>506</v>
      </c>
      <c r="G176" s="15" t="str">
        <f t="shared" si="7"/>
        <v>5.11/km</v>
      </c>
      <c r="H176" s="19">
        <f t="shared" si="8"/>
        <v>0.013194444444444443</v>
      </c>
      <c r="I176" s="19">
        <f t="shared" si="9"/>
        <v>0.008263888888888887</v>
      </c>
    </row>
    <row r="177" spans="1:9" ht="15" customHeight="1">
      <c r="A177" s="15">
        <v>174</v>
      </c>
      <c r="B177" s="29" t="s">
        <v>507</v>
      </c>
      <c r="C177" s="29" t="s">
        <v>194</v>
      </c>
      <c r="D177" s="30" t="s">
        <v>253</v>
      </c>
      <c r="E177" s="29" t="s">
        <v>320</v>
      </c>
      <c r="F177" s="30" t="s">
        <v>508</v>
      </c>
      <c r="G177" s="15" t="str">
        <f t="shared" si="7"/>
        <v>5.13/km</v>
      </c>
      <c r="H177" s="19">
        <f t="shared" si="8"/>
        <v>0.013414351851851854</v>
      </c>
      <c r="I177" s="19">
        <f t="shared" si="9"/>
        <v>0.006527777777777775</v>
      </c>
    </row>
    <row r="178" spans="1:9" ht="15" customHeight="1">
      <c r="A178" s="15">
        <v>175</v>
      </c>
      <c r="B178" s="29" t="s">
        <v>509</v>
      </c>
      <c r="C178" s="29" t="s">
        <v>36</v>
      </c>
      <c r="D178" s="30" t="s">
        <v>313</v>
      </c>
      <c r="E178" s="29" t="s">
        <v>153</v>
      </c>
      <c r="F178" s="30" t="s">
        <v>510</v>
      </c>
      <c r="G178" s="15" t="str">
        <f t="shared" si="7"/>
        <v>5.15/km</v>
      </c>
      <c r="H178" s="19">
        <f t="shared" si="8"/>
        <v>0.01364583333333334</v>
      </c>
      <c r="I178" s="19">
        <f t="shared" si="9"/>
        <v>0.0054398148148148175</v>
      </c>
    </row>
    <row r="179" spans="1:9" ht="15" customHeight="1">
      <c r="A179" s="15">
        <v>176</v>
      </c>
      <c r="B179" s="29" t="s">
        <v>511</v>
      </c>
      <c r="C179" s="29" t="s">
        <v>512</v>
      </c>
      <c r="D179" s="30" t="s">
        <v>117</v>
      </c>
      <c r="E179" s="29" t="s">
        <v>107</v>
      </c>
      <c r="F179" s="30" t="s">
        <v>513</v>
      </c>
      <c r="G179" s="15" t="str">
        <f t="shared" si="7"/>
        <v>5.15/km</v>
      </c>
      <c r="H179" s="19">
        <f t="shared" si="8"/>
        <v>0.013668981481481487</v>
      </c>
      <c r="I179" s="19">
        <f t="shared" si="9"/>
        <v>0.01078703703703704</v>
      </c>
    </row>
    <row r="180" spans="1:9" ht="15" customHeight="1">
      <c r="A180" s="15">
        <v>177</v>
      </c>
      <c r="B180" s="29" t="s">
        <v>482</v>
      </c>
      <c r="C180" s="29" t="s">
        <v>514</v>
      </c>
      <c r="D180" s="30" t="s">
        <v>151</v>
      </c>
      <c r="E180" s="29" t="s">
        <v>96</v>
      </c>
      <c r="F180" s="30" t="s">
        <v>515</v>
      </c>
      <c r="G180" s="15" t="str">
        <f t="shared" si="7"/>
        <v>5.16/km</v>
      </c>
      <c r="H180" s="19">
        <f t="shared" si="8"/>
        <v>0.013738425925925928</v>
      </c>
      <c r="I180" s="19">
        <f t="shared" si="9"/>
        <v>0.0094212962962963</v>
      </c>
    </row>
    <row r="181" spans="1:9" ht="15" customHeight="1">
      <c r="A181" s="15">
        <v>178</v>
      </c>
      <c r="B181" s="29" t="s">
        <v>516</v>
      </c>
      <c r="C181" s="29" t="s">
        <v>517</v>
      </c>
      <c r="D181" s="30" t="s">
        <v>151</v>
      </c>
      <c r="E181" s="29" t="s">
        <v>207</v>
      </c>
      <c r="F181" s="30" t="s">
        <v>518</v>
      </c>
      <c r="G181" s="15" t="str">
        <f t="shared" si="7"/>
        <v>5.18/km</v>
      </c>
      <c r="H181" s="19">
        <f t="shared" si="8"/>
        <v>0.014062500000000002</v>
      </c>
      <c r="I181" s="19">
        <f t="shared" si="9"/>
        <v>0.009745370370370373</v>
      </c>
    </row>
    <row r="182" spans="1:9" ht="15" customHeight="1">
      <c r="A182" s="15">
        <v>179</v>
      </c>
      <c r="B182" s="29" t="s">
        <v>519</v>
      </c>
      <c r="C182" s="29" t="s">
        <v>444</v>
      </c>
      <c r="D182" s="30" t="s">
        <v>139</v>
      </c>
      <c r="E182" s="29" t="s">
        <v>69</v>
      </c>
      <c r="F182" s="30" t="s">
        <v>520</v>
      </c>
      <c r="G182" s="15" t="str">
        <f t="shared" si="7"/>
        <v>5.19/km</v>
      </c>
      <c r="H182" s="19">
        <f t="shared" si="8"/>
        <v>0.014097222222222223</v>
      </c>
      <c r="I182" s="19">
        <f t="shared" si="9"/>
        <v>0.010138888888888885</v>
      </c>
    </row>
    <row r="183" spans="1:9" ht="15" customHeight="1">
      <c r="A183" s="15">
        <v>180</v>
      </c>
      <c r="B183" s="29" t="s">
        <v>521</v>
      </c>
      <c r="C183" s="29" t="s">
        <v>522</v>
      </c>
      <c r="D183" s="30" t="s">
        <v>151</v>
      </c>
      <c r="E183" s="29" t="s">
        <v>93</v>
      </c>
      <c r="F183" s="30" t="s">
        <v>523</v>
      </c>
      <c r="G183" s="15" t="str">
        <f t="shared" si="7"/>
        <v>5.19/km</v>
      </c>
      <c r="H183" s="19">
        <f t="shared" si="8"/>
        <v>0.014108796296296303</v>
      </c>
      <c r="I183" s="19">
        <f t="shared" si="9"/>
        <v>0.009791666666666674</v>
      </c>
    </row>
    <row r="184" spans="1:9" ht="15" customHeight="1">
      <c r="A184" s="15">
        <v>181</v>
      </c>
      <c r="B184" s="29" t="s">
        <v>524</v>
      </c>
      <c r="C184" s="29" t="s">
        <v>34</v>
      </c>
      <c r="D184" s="30" t="s">
        <v>164</v>
      </c>
      <c r="E184" s="29" t="s">
        <v>83</v>
      </c>
      <c r="F184" s="30" t="s">
        <v>525</v>
      </c>
      <c r="G184" s="15" t="str">
        <f t="shared" si="7"/>
        <v>5.23/km</v>
      </c>
      <c r="H184" s="19">
        <f t="shared" si="8"/>
        <v>0.014583333333333334</v>
      </c>
      <c r="I184" s="19">
        <f t="shared" si="9"/>
        <v>0.009652777777777777</v>
      </c>
    </row>
    <row r="185" spans="1:9" ht="15" customHeight="1">
      <c r="A185" s="15">
        <v>182</v>
      </c>
      <c r="B185" s="29" t="s">
        <v>526</v>
      </c>
      <c r="C185" s="29" t="s">
        <v>464</v>
      </c>
      <c r="D185" s="30" t="s">
        <v>151</v>
      </c>
      <c r="E185" s="29" t="s">
        <v>235</v>
      </c>
      <c r="F185" s="30" t="s">
        <v>527</v>
      </c>
      <c r="G185" s="15" t="str">
        <f t="shared" si="7"/>
        <v>5.25/km</v>
      </c>
      <c r="H185" s="19">
        <f t="shared" si="8"/>
        <v>0.01484953703703704</v>
      </c>
      <c r="I185" s="19">
        <f t="shared" si="9"/>
        <v>0.01053240740740741</v>
      </c>
    </row>
    <row r="186" spans="1:9" ht="15" customHeight="1">
      <c r="A186" s="15">
        <v>183</v>
      </c>
      <c r="B186" s="29" t="s">
        <v>528</v>
      </c>
      <c r="C186" s="29" t="s">
        <v>20</v>
      </c>
      <c r="D186" s="30" t="s">
        <v>103</v>
      </c>
      <c r="E186" s="29" t="s">
        <v>529</v>
      </c>
      <c r="F186" s="30" t="s">
        <v>530</v>
      </c>
      <c r="G186" s="15" t="str">
        <f t="shared" si="7"/>
        <v>5.26/km</v>
      </c>
      <c r="H186" s="19">
        <f t="shared" si="8"/>
        <v>0.014976851851851856</v>
      </c>
      <c r="I186" s="19">
        <f t="shared" si="9"/>
        <v>0.012546296296296298</v>
      </c>
    </row>
    <row r="187" spans="1:9" ht="15" customHeight="1">
      <c r="A187" s="15">
        <v>184</v>
      </c>
      <c r="B187" s="29" t="s">
        <v>531</v>
      </c>
      <c r="C187" s="29" t="s">
        <v>532</v>
      </c>
      <c r="D187" s="30" t="s">
        <v>151</v>
      </c>
      <c r="E187" s="29" t="s">
        <v>120</v>
      </c>
      <c r="F187" s="30" t="s">
        <v>533</v>
      </c>
      <c r="G187" s="15" t="str">
        <f t="shared" si="7"/>
        <v>5.27/km</v>
      </c>
      <c r="H187" s="19">
        <f t="shared" si="8"/>
        <v>0.01502314814814815</v>
      </c>
      <c r="I187" s="19">
        <f t="shared" si="9"/>
        <v>0.010706018518518521</v>
      </c>
    </row>
    <row r="188" spans="1:9" ht="15" customHeight="1">
      <c r="A188" s="15">
        <v>185</v>
      </c>
      <c r="B188" s="29" t="s">
        <v>534</v>
      </c>
      <c r="C188" s="29" t="s">
        <v>535</v>
      </c>
      <c r="D188" s="30" t="s">
        <v>313</v>
      </c>
      <c r="E188" s="29" t="s">
        <v>120</v>
      </c>
      <c r="F188" s="30" t="s">
        <v>536</v>
      </c>
      <c r="G188" s="15" t="str">
        <f t="shared" si="7"/>
        <v>5.28/km</v>
      </c>
      <c r="H188" s="19">
        <f t="shared" si="8"/>
        <v>0.015219907407407408</v>
      </c>
      <c r="I188" s="19">
        <f t="shared" si="9"/>
        <v>0.0070138888888888855</v>
      </c>
    </row>
    <row r="189" spans="1:9" ht="15" customHeight="1">
      <c r="A189" s="15">
        <v>186</v>
      </c>
      <c r="B189" s="29" t="s">
        <v>468</v>
      </c>
      <c r="C189" s="29" t="s">
        <v>194</v>
      </c>
      <c r="D189" s="30" t="s">
        <v>313</v>
      </c>
      <c r="E189" s="29" t="s">
        <v>227</v>
      </c>
      <c r="F189" s="30" t="s">
        <v>537</v>
      </c>
      <c r="G189" s="15" t="str">
        <f t="shared" si="7"/>
        <v>5.29/km</v>
      </c>
      <c r="H189" s="19">
        <f t="shared" si="8"/>
        <v>0.015347222222222224</v>
      </c>
      <c r="I189" s="19">
        <f t="shared" si="9"/>
        <v>0.007141203703703702</v>
      </c>
    </row>
    <row r="190" spans="1:9" ht="15" customHeight="1">
      <c r="A190" s="15">
        <v>187</v>
      </c>
      <c r="B190" s="29" t="s">
        <v>538</v>
      </c>
      <c r="C190" s="29" t="s">
        <v>539</v>
      </c>
      <c r="D190" s="30" t="s">
        <v>276</v>
      </c>
      <c r="E190" s="29" t="s">
        <v>93</v>
      </c>
      <c r="F190" s="30" t="s">
        <v>540</v>
      </c>
      <c r="G190" s="15" t="str">
        <f t="shared" si="7"/>
        <v>5.31/km</v>
      </c>
      <c r="H190" s="19">
        <f t="shared" si="8"/>
        <v>0.01550925925925926</v>
      </c>
      <c r="I190" s="19">
        <f t="shared" si="9"/>
        <v>0.008009259259259258</v>
      </c>
    </row>
    <row r="191" spans="1:9" ht="15" customHeight="1">
      <c r="A191" s="15">
        <v>188</v>
      </c>
      <c r="B191" s="29" t="s">
        <v>541</v>
      </c>
      <c r="C191" s="29" t="s">
        <v>31</v>
      </c>
      <c r="D191" s="30" t="s">
        <v>117</v>
      </c>
      <c r="E191" s="29" t="s">
        <v>76</v>
      </c>
      <c r="F191" s="30" t="s">
        <v>542</v>
      </c>
      <c r="G191" s="15" t="str">
        <f t="shared" si="7"/>
        <v>5.31/km</v>
      </c>
      <c r="H191" s="19">
        <f t="shared" si="8"/>
        <v>0.015520833333333334</v>
      </c>
      <c r="I191" s="19">
        <f t="shared" si="9"/>
        <v>0.012638888888888887</v>
      </c>
    </row>
    <row r="192" spans="1:9" ht="15" customHeight="1">
      <c r="A192" s="15">
        <v>189</v>
      </c>
      <c r="B192" s="29" t="s">
        <v>232</v>
      </c>
      <c r="C192" s="29" t="s">
        <v>62</v>
      </c>
      <c r="D192" s="30" t="s">
        <v>245</v>
      </c>
      <c r="E192" s="29" t="s">
        <v>107</v>
      </c>
      <c r="F192" s="30" t="s">
        <v>543</v>
      </c>
      <c r="G192" s="15" t="str">
        <f t="shared" si="7"/>
        <v>5.34/km</v>
      </c>
      <c r="H192" s="19">
        <f t="shared" si="8"/>
        <v>0.015868055555555555</v>
      </c>
      <c r="I192" s="19">
        <f t="shared" si="9"/>
        <v>0.009224537037037035</v>
      </c>
    </row>
    <row r="193" spans="1:9" ht="15" customHeight="1">
      <c r="A193" s="15">
        <v>190</v>
      </c>
      <c r="B193" s="29" t="s">
        <v>544</v>
      </c>
      <c r="C193" s="29" t="s">
        <v>545</v>
      </c>
      <c r="D193" s="30" t="s">
        <v>139</v>
      </c>
      <c r="E193" s="29" t="s">
        <v>107</v>
      </c>
      <c r="F193" s="30" t="s">
        <v>543</v>
      </c>
      <c r="G193" s="15" t="str">
        <f t="shared" si="7"/>
        <v>5.34/km</v>
      </c>
      <c r="H193" s="19">
        <f t="shared" si="8"/>
        <v>0.015868055555555555</v>
      </c>
      <c r="I193" s="19">
        <f t="shared" si="9"/>
        <v>0.011909722222222217</v>
      </c>
    </row>
    <row r="194" spans="1:9" ht="15" customHeight="1">
      <c r="A194" s="15">
        <v>191</v>
      </c>
      <c r="B194" s="29" t="s">
        <v>546</v>
      </c>
      <c r="C194" s="29" t="s">
        <v>547</v>
      </c>
      <c r="D194" s="30" t="s">
        <v>139</v>
      </c>
      <c r="E194" s="29" t="s">
        <v>96</v>
      </c>
      <c r="F194" s="30" t="s">
        <v>548</v>
      </c>
      <c r="G194" s="15" t="str">
        <f t="shared" si="7"/>
        <v>5.37/km</v>
      </c>
      <c r="H194" s="19">
        <f t="shared" si="8"/>
        <v>0.016226851851851857</v>
      </c>
      <c r="I194" s="19">
        <f t="shared" si="9"/>
        <v>0.012268518518518519</v>
      </c>
    </row>
    <row r="195" spans="1:9" ht="15" customHeight="1">
      <c r="A195" s="15">
        <v>192</v>
      </c>
      <c r="B195" s="29" t="s">
        <v>237</v>
      </c>
      <c r="C195" s="29" t="s">
        <v>32</v>
      </c>
      <c r="D195" s="30" t="s">
        <v>139</v>
      </c>
      <c r="E195" s="29" t="s">
        <v>549</v>
      </c>
      <c r="F195" s="30" t="s">
        <v>550</v>
      </c>
      <c r="G195" s="15" t="str">
        <f t="shared" si="7"/>
        <v>5.49/km</v>
      </c>
      <c r="H195" s="19">
        <f t="shared" si="8"/>
        <v>0.017557870370370373</v>
      </c>
      <c r="I195" s="19">
        <f t="shared" si="9"/>
        <v>0.013599537037037035</v>
      </c>
    </row>
    <row r="196" spans="1:9" ht="15" customHeight="1">
      <c r="A196" s="15">
        <v>193</v>
      </c>
      <c r="B196" s="29" t="s">
        <v>3</v>
      </c>
      <c r="C196" s="29" t="s">
        <v>72</v>
      </c>
      <c r="D196" s="30" t="s">
        <v>245</v>
      </c>
      <c r="E196" s="29" t="s">
        <v>76</v>
      </c>
      <c r="F196" s="30" t="s">
        <v>551</v>
      </c>
      <c r="G196" s="15" t="str">
        <f aca="true" t="shared" si="10" ref="G196:G210">TEXT(INT((HOUR(F196)*3600+MINUTE(F196)*60+SECOND(F196))/$I$2/60),"0")&amp;"."&amp;TEXT(MOD((HOUR(F196)*3600+MINUTE(F196)*60+SECOND(F196))/$I$2,60),"00")&amp;"/km"</f>
        <v>5.50/km</v>
      </c>
      <c r="H196" s="19">
        <f t="shared" si="8"/>
        <v>0.01768518518518519</v>
      </c>
      <c r="I196" s="19">
        <f t="shared" si="9"/>
        <v>0.011041666666666668</v>
      </c>
    </row>
    <row r="197" spans="1:9" ht="15" customHeight="1">
      <c r="A197" s="15">
        <v>194</v>
      </c>
      <c r="B197" s="29" t="s">
        <v>552</v>
      </c>
      <c r="C197" s="29" t="s">
        <v>17</v>
      </c>
      <c r="D197" s="30" t="s">
        <v>313</v>
      </c>
      <c r="E197" s="29" t="s">
        <v>107</v>
      </c>
      <c r="F197" s="30" t="s">
        <v>553</v>
      </c>
      <c r="G197" s="15" t="str">
        <f t="shared" si="10"/>
        <v>5.50/km</v>
      </c>
      <c r="H197" s="19">
        <f t="shared" si="8"/>
        <v>0.01775462962962963</v>
      </c>
      <c r="I197" s="19">
        <f t="shared" si="9"/>
        <v>0.009548611111111108</v>
      </c>
    </row>
    <row r="198" spans="1:9" ht="15" customHeight="1">
      <c r="A198" s="15">
        <v>195</v>
      </c>
      <c r="B198" s="29" t="s">
        <v>554</v>
      </c>
      <c r="C198" s="29" t="s">
        <v>45</v>
      </c>
      <c r="D198" s="30" t="s">
        <v>151</v>
      </c>
      <c r="E198" s="29" t="s">
        <v>549</v>
      </c>
      <c r="F198" s="30" t="s">
        <v>555</v>
      </c>
      <c r="G198" s="15" t="str">
        <f t="shared" si="10"/>
        <v>5.52/km</v>
      </c>
      <c r="H198" s="19">
        <f t="shared" si="8"/>
        <v>0.017986111111111116</v>
      </c>
      <c r="I198" s="19">
        <f t="shared" si="9"/>
        <v>0.013668981481481487</v>
      </c>
    </row>
    <row r="199" spans="1:9" ht="15" customHeight="1">
      <c r="A199" s="15">
        <v>196</v>
      </c>
      <c r="B199" s="29" t="s">
        <v>556</v>
      </c>
      <c r="C199" s="29" t="s">
        <v>42</v>
      </c>
      <c r="D199" s="30" t="s">
        <v>253</v>
      </c>
      <c r="E199" s="29" t="s">
        <v>114</v>
      </c>
      <c r="F199" s="30" t="s">
        <v>557</v>
      </c>
      <c r="G199" s="15" t="str">
        <f t="shared" si="10"/>
        <v>5.54/km</v>
      </c>
      <c r="H199" s="19">
        <f t="shared" si="8"/>
        <v>0.018136574074074072</v>
      </c>
      <c r="I199" s="19">
        <f t="shared" si="9"/>
        <v>0.011249999999999993</v>
      </c>
    </row>
    <row r="200" spans="1:9" ht="15" customHeight="1">
      <c r="A200" s="15">
        <v>197</v>
      </c>
      <c r="B200" s="29" t="s">
        <v>558</v>
      </c>
      <c r="C200" s="29" t="s">
        <v>53</v>
      </c>
      <c r="D200" s="30" t="s">
        <v>139</v>
      </c>
      <c r="E200" s="29" t="s">
        <v>559</v>
      </c>
      <c r="F200" s="30" t="s">
        <v>560</v>
      </c>
      <c r="G200" s="15" t="str">
        <f t="shared" si="10"/>
        <v>5.57/km</v>
      </c>
      <c r="H200" s="19">
        <f t="shared" si="8"/>
        <v>0.018483796296296293</v>
      </c>
      <c r="I200" s="19">
        <f t="shared" si="9"/>
        <v>0.014525462962962955</v>
      </c>
    </row>
    <row r="201" spans="1:9" ht="15" customHeight="1">
      <c r="A201" s="15">
        <v>198</v>
      </c>
      <c r="B201" s="29" t="s">
        <v>561</v>
      </c>
      <c r="C201" s="29" t="s">
        <v>61</v>
      </c>
      <c r="D201" s="30" t="s">
        <v>303</v>
      </c>
      <c r="E201" s="29" t="s">
        <v>76</v>
      </c>
      <c r="F201" s="30" t="s">
        <v>562</v>
      </c>
      <c r="G201" s="15" t="str">
        <f t="shared" si="10"/>
        <v>5.57/km</v>
      </c>
      <c r="H201" s="19">
        <f t="shared" si="8"/>
        <v>0.01858796296296297</v>
      </c>
      <c r="I201" s="19">
        <f t="shared" si="9"/>
        <v>0.010486111111111113</v>
      </c>
    </row>
    <row r="202" spans="1:9" ht="15" customHeight="1">
      <c r="A202" s="15">
        <v>199</v>
      </c>
      <c r="B202" s="29" t="s">
        <v>563</v>
      </c>
      <c r="C202" s="29" t="s">
        <v>564</v>
      </c>
      <c r="D202" s="30" t="s">
        <v>313</v>
      </c>
      <c r="E202" s="29" t="s">
        <v>76</v>
      </c>
      <c r="F202" s="30" t="s">
        <v>565</v>
      </c>
      <c r="G202" s="15" t="str">
        <f t="shared" si="10"/>
        <v>5.58/km</v>
      </c>
      <c r="H202" s="19">
        <f t="shared" si="8"/>
        <v>0.018611111111111116</v>
      </c>
      <c r="I202" s="19">
        <f t="shared" si="9"/>
        <v>0.010405092592592594</v>
      </c>
    </row>
    <row r="203" spans="1:9" ht="15" customHeight="1">
      <c r="A203" s="15">
        <v>200</v>
      </c>
      <c r="B203" s="29" t="s">
        <v>566</v>
      </c>
      <c r="C203" s="29" t="s">
        <v>40</v>
      </c>
      <c r="D203" s="30" t="s">
        <v>86</v>
      </c>
      <c r="E203" s="29" t="s">
        <v>235</v>
      </c>
      <c r="F203" s="30" t="s">
        <v>567</v>
      </c>
      <c r="G203" s="15" t="str">
        <f t="shared" si="10"/>
        <v>5.58/km</v>
      </c>
      <c r="H203" s="19">
        <f t="shared" si="8"/>
        <v>0.018634259259259264</v>
      </c>
      <c r="I203" s="19">
        <f t="shared" si="9"/>
        <v>0.01826388888888889</v>
      </c>
    </row>
    <row r="204" spans="1:9" ht="15" customHeight="1">
      <c r="A204" s="15">
        <v>201</v>
      </c>
      <c r="B204" s="29" t="s">
        <v>568</v>
      </c>
      <c r="C204" s="29" t="s">
        <v>21</v>
      </c>
      <c r="D204" s="30" t="s">
        <v>139</v>
      </c>
      <c r="E204" s="29" t="s">
        <v>153</v>
      </c>
      <c r="F204" s="30" t="s">
        <v>569</v>
      </c>
      <c r="G204" s="15" t="str">
        <f t="shared" si="10"/>
        <v>6.02/km</v>
      </c>
      <c r="H204" s="19">
        <f t="shared" si="8"/>
        <v>0.019131944444444448</v>
      </c>
      <c r="I204" s="19">
        <f t="shared" si="9"/>
        <v>0.01517361111111111</v>
      </c>
    </row>
    <row r="205" spans="1:9" ht="15" customHeight="1">
      <c r="A205" s="15">
        <v>202</v>
      </c>
      <c r="B205" s="29" t="s">
        <v>570</v>
      </c>
      <c r="C205" s="29" t="s">
        <v>571</v>
      </c>
      <c r="D205" s="30" t="s">
        <v>151</v>
      </c>
      <c r="E205" s="29" t="s">
        <v>210</v>
      </c>
      <c r="F205" s="30" t="s">
        <v>572</v>
      </c>
      <c r="G205" s="15" t="str">
        <f t="shared" si="10"/>
        <v>6.09/km</v>
      </c>
      <c r="H205" s="19">
        <f t="shared" si="8"/>
        <v>0.019907407407407412</v>
      </c>
      <c r="I205" s="19">
        <f t="shared" si="9"/>
        <v>0.015590277777777783</v>
      </c>
    </row>
    <row r="206" spans="1:9" ht="15" customHeight="1">
      <c r="A206" s="15">
        <v>203</v>
      </c>
      <c r="B206" s="29" t="s">
        <v>573</v>
      </c>
      <c r="C206" s="29" t="s">
        <v>28</v>
      </c>
      <c r="D206" s="30" t="s">
        <v>313</v>
      </c>
      <c r="E206" s="29" t="s">
        <v>143</v>
      </c>
      <c r="F206" s="30" t="s">
        <v>574</v>
      </c>
      <c r="G206" s="15" t="str">
        <f t="shared" si="10"/>
        <v>6.09/km</v>
      </c>
      <c r="H206" s="19">
        <f t="shared" si="8"/>
        <v>0.01997685185185186</v>
      </c>
      <c r="I206" s="19">
        <f t="shared" si="9"/>
        <v>0.011770833333333338</v>
      </c>
    </row>
    <row r="207" spans="1:9" ht="15" customHeight="1">
      <c r="A207" s="15">
        <v>204</v>
      </c>
      <c r="B207" s="29" t="s">
        <v>575</v>
      </c>
      <c r="C207" s="29" t="s">
        <v>576</v>
      </c>
      <c r="D207" s="30" t="s">
        <v>164</v>
      </c>
      <c r="E207" s="29" t="s">
        <v>577</v>
      </c>
      <c r="F207" s="30" t="s">
        <v>578</v>
      </c>
      <c r="G207" s="15" t="str">
        <f t="shared" si="10"/>
        <v>6.19/km</v>
      </c>
      <c r="H207" s="19">
        <f t="shared" si="8"/>
        <v>0.021053240740740737</v>
      </c>
      <c r="I207" s="19">
        <f t="shared" si="9"/>
        <v>0.01612268518518518</v>
      </c>
    </row>
    <row r="208" spans="1:9" ht="15" customHeight="1">
      <c r="A208" s="15">
        <v>205</v>
      </c>
      <c r="B208" s="29" t="s">
        <v>579</v>
      </c>
      <c r="C208" s="29" t="s">
        <v>49</v>
      </c>
      <c r="D208" s="30" t="s">
        <v>86</v>
      </c>
      <c r="E208" s="29" t="s">
        <v>577</v>
      </c>
      <c r="F208" s="30" t="s">
        <v>578</v>
      </c>
      <c r="G208" s="15" t="str">
        <f t="shared" si="10"/>
        <v>6.19/km</v>
      </c>
      <c r="H208" s="19">
        <f t="shared" si="8"/>
        <v>0.021053240740740737</v>
      </c>
      <c r="I208" s="19">
        <f t="shared" si="9"/>
        <v>0.020682870370370362</v>
      </c>
    </row>
    <row r="209" spans="1:9" ht="15" customHeight="1">
      <c r="A209" s="15">
        <v>206</v>
      </c>
      <c r="B209" s="29" t="s">
        <v>580</v>
      </c>
      <c r="C209" s="29" t="s">
        <v>40</v>
      </c>
      <c r="D209" s="30" t="s">
        <v>86</v>
      </c>
      <c r="E209" s="29" t="s">
        <v>124</v>
      </c>
      <c r="F209" s="30" t="s">
        <v>581</v>
      </c>
      <c r="G209" s="15" t="str">
        <f t="shared" si="10"/>
        <v>6.30/km</v>
      </c>
      <c r="H209" s="19">
        <f t="shared" si="8"/>
        <v>0.022407407407407414</v>
      </c>
      <c r="I209" s="19">
        <f t="shared" si="9"/>
        <v>0.02203703703703704</v>
      </c>
    </row>
    <row r="210" spans="1:9" ht="15" customHeight="1">
      <c r="A210" s="17">
        <v>207</v>
      </c>
      <c r="B210" s="31" t="s">
        <v>414</v>
      </c>
      <c r="C210" s="31" t="s">
        <v>571</v>
      </c>
      <c r="D210" s="32" t="s">
        <v>151</v>
      </c>
      <c r="E210" s="31" t="s">
        <v>416</v>
      </c>
      <c r="F210" s="32" t="s">
        <v>582</v>
      </c>
      <c r="G210" s="17" t="str">
        <f t="shared" si="10"/>
        <v>6.44/km</v>
      </c>
      <c r="H210" s="21">
        <f t="shared" si="8"/>
        <v>0.023923611111111114</v>
      </c>
      <c r="I210" s="21">
        <f t="shared" si="9"/>
        <v>0.019606481481481485</v>
      </c>
    </row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</sheetData>
  <autoFilter ref="A3:I21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B17" sqref="B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5" t="str">
        <f>Individuale!A1</f>
        <v>Maratonina Centrale A. Volta 10ª edizione</v>
      </c>
      <c r="B1" s="25"/>
      <c r="C1" s="25"/>
    </row>
    <row r="2" spans="1:3" ht="33" customHeight="1">
      <c r="A2" s="26" t="str">
        <f>Individuale!A2&amp;" km. "&amp;Individuale!I2</f>
        <v>Montalto di Castro (VT) Italia - Domenica 29/05/2011 km. 10</v>
      </c>
      <c r="B2" s="26"/>
      <c r="C2" s="26"/>
    </row>
    <row r="3" spans="1:3" ht="24.75" customHeight="1">
      <c r="A3" s="13" t="s">
        <v>7</v>
      </c>
      <c r="B3" s="9" t="s">
        <v>11</v>
      </c>
      <c r="C3" s="9" t="s">
        <v>16</v>
      </c>
    </row>
    <row r="4" spans="1:3" ht="15" customHeight="1">
      <c r="A4" s="14">
        <v>1</v>
      </c>
      <c r="B4" s="22" t="s">
        <v>107</v>
      </c>
      <c r="C4" s="33">
        <v>24</v>
      </c>
    </row>
    <row r="5" spans="1:3" ht="15" customHeight="1">
      <c r="A5" s="15">
        <v>2</v>
      </c>
      <c r="B5" s="16" t="s">
        <v>93</v>
      </c>
      <c r="C5" s="34">
        <v>23</v>
      </c>
    </row>
    <row r="6" spans="1:3" ht="15" customHeight="1">
      <c r="A6" s="15">
        <v>3</v>
      </c>
      <c r="B6" s="16" t="s">
        <v>153</v>
      </c>
      <c r="C6" s="34">
        <v>19</v>
      </c>
    </row>
    <row r="7" spans="1:3" ht="15" customHeight="1">
      <c r="A7" s="15">
        <v>4</v>
      </c>
      <c r="B7" s="16" t="s">
        <v>76</v>
      </c>
      <c r="C7" s="34">
        <v>15</v>
      </c>
    </row>
    <row r="8" spans="1:3" ht="15" customHeight="1">
      <c r="A8" s="15">
        <v>5</v>
      </c>
      <c r="B8" s="16" t="s">
        <v>235</v>
      </c>
      <c r="C8" s="34">
        <v>14</v>
      </c>
    </row>
    <row r="9" spans="1:3" ht="15" customHeight="1">
      <c r="A9" s="15">
        <v>6</v>
      </c>
      <c r="B9" s="16" t="s">
        <v>120</v>
      </c>
      <c r="C9" s="34">
        <v>11</v>
      </c>
    </row>
    <row r="10" spans="1:3" ht="15" customHeight="1">
      <c r="A10" s="15">
        <v>7</v>
      </c>
      <c r="B10" s="16" t="s">
        <v>104</v>
      </c>
      <c r="C10" s="34">
        <v>8</v>
      </c>
    </row>
    <row r="11" spans="1:3" ht="15" customHeight="1">
      <c r="A11" s="15">
        <v>8</v>
      </c>
      <c r="B11" s="16" t="s">
        <v>96</v>
      </c>
      <c r="C11" s="34">
        <v>8</v>
      </c>
    </row>
    <row r="12" spans="1:3" ht="15" customHeight="1">
      <c r="A12" s="15">
        <v>9</v>
      </c>
      <c r="B12" s="16" t="s">
        <v>83</v>
      </c>
      <c r="C12" s="34">
        <v>7</v>
      </c>
    </row>
    <row r="13" spans="1:3" ht="15" customHeight="1">
      <c r="A13" s="15">
        <v>10</v>
      </c>
      <c r="B13" s="16" t="s">
        <v>143</v>
      </c>
      <c r="C13" s="34">
        <v>5</v>
      </c>
    </row>
    <row r="14" spans="1:3" ht="15" customHeight="1">
      <c r="A14" s="15">
        <v>11</v>
      </c>
      <c r="B14" s="16" t="s">
        <v>227</v>
      </c>
      <c r="C14" s="34">
        <v>5</v>
      </c>
    </row>
    <row r="15" spans="1:3" ht="15" customHeight="1">
      <c r="A15" s="15">
        <v>12</v>
      </c>
      <c r="B15" s="16" t="s">
        <v>279</v>
      </c>
      <c r="C15" s="34">
        <v>5</v>
      </c>
    </row>
    <row r="16" spans="1:3" ht="15" customHeight="1">
      <c r="A16" s="15">
        <v>13</v>
      </c>
      <c r="B16" s="16" t="s">
        <v>210</v>
      </c>
      <c r="C16" s="34">
        <v>5</v>
      </c>
    </row>
    <row r="17" spans="1:3" ht="15" customHeight="1">
      <c r="A17" s="15">
        <v>14</v>
      </c>
      <c r="B17" s="16" t="s">
        <v>124</v>
      </c>
      <c r="C17" s="34">
        <v>5</v>
      </c>
    </row>
    <row r="18" spans="1:3" ht="15" customHeight="1">
      <c r="A18" s="15">
        <v>15</v>
      </c>
      <c r="B18" s="16" t="s">
        <v>100</v>
      </c>
      <c r="C18" s="34">
        <v>4</v>
      </c>
    </row>
    <row r="19" spans="1:3" ht="15" customHeight="1">
      <c r="A19" s="15">
        <v>16</v>
      </c>
      <c r="B19" s="16" t="s">
        <v>320</v>
      </c>
      <c r="C19" s="34">
        <v>4</v>
      </c>
    </row>
    <row r="20" spans="1:3" ht="15" customHeight="1">
      <c r="A20" s="15">
        <v>17</v>
      </c>
      <c r="B20" s="16" t="s">
        <v>230</v>
      </c>
      <c r="C20" s="34">
        <v>4</v>
      </c>
    </row>
    <row r="21" spans="1:3" ht="15" customHeight="1">
      <c r="A21" s="15">
        <v>18</v>
      </c>
      <c r="B21" s="16" t="s">
        <v>207</v>
      </c>
      <c r="C21" s="34">
        <v>3</v>
      </c>
    </row>
    <row r="22" spans="1:3" ht="15" customHeight="1">
      <c r="A22" s="15">
        <v>19</v>
      </c>
      <c r="B22" s="16" t="s">
        <v>114</v>
      </c>
      <c r="C22" s="34">
        <v>3</v>
      </c>
    </row>
    <row r="23" spans="1:3" ht="15" customHeight="1">
      <c r="A23" s="15">
        <v>20</v>
      </c>
      <c r="B23" s="16" t="s">
        <v>195</v>
      </c>
      <c r="C23" s="34">
        <v>3</v>
      </c>
    </row>
    <row r="24" spans="1:3" ht="15" customHeight="1">
      <c r="A24" s="15">
        <v>21</v>
      </c>
      <c r="B24" s="16" t="s">
        <v>147</v>
      </c>
      <c r="C24" s="34">
        <v>3</v>
      </c>
    </row>
    <row r="25" spans="1:3" ht="15" customHeight="1">
      <c r="A25" s="15">
        <v>22</v>
      </c>
      <c r="B25" s="16" t="s">
        <v>416</v>
      </c>
      <c r="C25" s="34">
        <v>2</v>
      </c>
    </row>
    <row r="26" spans="1:3" ht="15" customHeight="1">
      <c r="A26" s="15">
        <v>23</v>
      </c>
      <c r="B26" s="16" t="s">
        <v>549</v>
      </c>
      <c r="C26" s="34">
        <v>2</v>
      </c>
    </row>
    <row r="27" spans="1:3" ht="15" customHeight="1">
      <c r="A27" s="15">
        <v>24</v>
      </c>
      <c r="B27" s="16" t="s">
        <v>128</v>
      </c>
      <c r="C27" s="34">
        <v>2</v>
      </c>
    </row>
    <row r="28" spans="1:3" ht="15" customHeight="1">
      <c r="A28" s="15">
        <v>25</v>
      </c>
      <c r="B28" s="16" t="s">
        <v>577</v>
      </c>
      <c r="C28" s="34">
        <v>2</v>
      </c>
    </row>
    <row r="29" spans="1:3" ht="15" customHeight="1">
      <c r="A29" s="15">
        <v>26</v>
      </c>
      <c r="B29" s="16" t="s">
        <v>1</v>
      </c>
      <c r="C29" s="34">
        <v>2</v>
      </c>
    </row>
    <row r="30" spans="1:3" ht="15" customHeight="1">
      <c r="A30" s="15">
        <v>27</v>
      </c>
      <c r="B30" s="16" t="s">
        <v>161</v>
      </c>
      <c r="C30" s="34">
        <v>2</v>
      </c>
    </row>
    <row r="31" spans="1:3" ht="15" customHeight="1">
      <c r="A31" s="15">
        <v>28</v>
      </c>
      <c r="B31" s="16" t="s">
        <v>118</v>
      </c>
      <c r="C31" s="34">
        <v>2</v>
      </c>
    </row>
    <row r="32" spans="1:3" ht="15" customHeight="1">
      <c r="A32" s="15">
        <v>29</v>
      </c>
      <c r="B32" s="16" t="s">
        <v>421</v>
      </c>
      <c r="C32" s="34">
        <v>1</v>
      </c>
    </row>
    <row r="33" spans="1:3" ht="15" customHeight="1">
      <c r="A33" s="15">
        <v>30</v>
      </c>
      <c r="B33" s="16" t="s">
        <v>396</v>
      </c>
      <c r="C33" s="34">
        <v>1</v>
      </c>
    </row>
    <row r="34" spans="1:3" ht="15" customHeight="1">
      <c r="A34" s="15">
        <v>31</v>
      </c>
      <c r="B34" s="16" t="s">
        <v>90</v>
      </c>
      <c r="C34" s="34">
        <v>1</v>
      </c>
    </row>
    <row r="35" spans="1:3" ht="15" customHeight="1">
      <c r="A35" s="15">
        <v>32</v>
      </c>
      <c r="B35" s="16" t="s">
        <v>80</v>
      </c>
      <c r="C35" s="34">
        <v>1</v>
      </c>
    </row>
    <row r="36" spans="1:3" ht="15" customHeight="1">
      <c r="A36" s="15">
        <v>33</v>
      </c>
      <c r="B36" s="16" t="s">
        <v>223</v>
      </c>
      <c r="C36" s="34">
        <v>1</v>
      </c>
    </row>
    <row r="37" spans="1:3" ht="15" customHeight="1">
      <c r="A37" s="15">
        <v>34</v>
      </c>
      <c r="B37" s="16" t="s">
        <v>529</v>
      </c>
      <c r="C37" s="34">
        <v>1</v>
      </c>
    </row>
    <row r="38" spans="1:3" ht="15" customHeight="1">
      <c r="A38" s="15">
        <v>35</v>
      </c>
      <c r="B38" s="16" t="s">
        <v>348</v>
      </c>
      <c r="C38" s="34">
        <v>1</v>
      </c>
    </row>
    <row r="39" spans="1:3" ht="15" customHeight="1">
      <c r="A39" s="15">
        <v>36</v>
      </c>
      <c r="B39" s="16" t="s">
        <v>2</v>
      </c>
      <c r="C39" s="34">
        <v>1</v>
      </c>
    </row>
    <row r="40" spans="1:3" ht="15" customHeight="1">
      <c r="A40" s="15">
        <v>37</v>
      </c>
      <c r="B40" s="16" t="s">
        <v>369</v>
      </c>
      <c r="C40" s="34">
        <v>1</v>
      </c>
    </row>
    <row r="41" spans="1:3" ht="15" customHeight="1">
      <c r="A41" s="15">
        <v>38</v>
      </c>
      <c r="B41" s="16" t="s">
        <v>69</v>
      </c>
      <c r="C41" s="34">
        <v>1</v>
      </c>
    </row>
    <row r="42" spans="1:3" ht="15" customHeight="1">
      <c r="A42" s="15">
        <v>39</v>
      </c>
      <c r="B42" s="16" t="s">
        <v>559</v>
      </c>
      <c r="C42" s="34">
        <v>1</v>
      </c>
    </row>
    <row r="43" spans="1:3" ht="15" customHeight="1">
      <c r="A43" s="15">
        <v>40</v>
      </c>
      <c r="B43" s="16" t="s">
        <v>338</v>
      </c>
      <c r="C43" s="34">
        <v>1</v>
      </c>
    </row>
    <row r="44" spans="1:3" ht="15" customHeight="1">
      <c r="A44" s="15">
        <v>41</v>
      </c>
      <c r="B44" s="16" t="s">
        <v>299</v>
      </c>
      <c r="C44" s="34">
        <v>1</v>
      </c>
    </row>
    <row r="45" spans="1:3" ht="15" customHeight="1">
      <c r="A45" s="15">
        <v>42</v>
      </c>
      <c r="B45" s="16" t="s">
        <v>483</v>
      </c>
      <c r="C45" s="34">
        <v>1</v>
      </c>
    </row>
    <row r="46" spans="1:3" ht="15" customHeight="1">
      <c r="A46" s="17">
        <v>43</v>
      </c>
      <c r="B46" s="20" t="s">
        <v>331</v>
      </c>
      <c r="C46" s="35">
        <v>1</v>
      </c>
    </row>
    <row r="47" ht="12.75">
      <c r="C47" s="2">
        <f>SUM(C4:C46)</f>
        <v>207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2011-06-13T09:18:27Z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