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'Individuale'!$A$3:$I$210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<sst xmlns="http://schemas.openxmlformats.org/spreadsheetml/2006/main" count="1109" uniqueCount="605">
  <si>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</si>
  <si>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</si>
  <si>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</si>
  <si>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</si>
  <si>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</si>
  <si>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</si>
  <si>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</si>
  <si>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</si>
  <si>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</si>
  <si>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</si>
  <si>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</si>
  <si>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</si>
  <si>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</si>
  <si>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</si>
  <si>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</si>
  <si>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</si>
  <si>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</si>
  <si>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</si>
  <si>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</si>
  <si>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</si>
  <si>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</si>
  <si>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</si>
  <si>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</si>
  <si>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</si>
  <si>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</si>
  <si>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</si>
  <si>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</si>
  <si>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</si>
  <si>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</si>
  <si>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</si>
  <si>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</si>
  <si>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</si>
  <si>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</si>
  <si>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</si>
  <si>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</si>
  <si>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</si>
  <si>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</si>
  <si>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</si>
  <si>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</si>
  <si>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</si>
  <si>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</si>
  <si>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</si>
  <si>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</si>
  <si>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</si>
  <si>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</si>
  <si>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</si>
  <si>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</si>
  <si>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</si>
  <si>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</si>
  <si>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</si>
  <si>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</si>
  <si>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</si>
  <si>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</si>
  <si>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</si>
  <si>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</si>
  <si>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</si>
  <si>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</si>
  <si>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</si>
  <si>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</si>
  <si>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</si>
  <si>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</si>
  <si>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</si>
  <si>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</si>
  <si>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</si>
  <si>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</si>
  <si>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</si>
  <si>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</si>
  <si>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</si>
  <si>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</si>
  <si>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</si>
  <si>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</si>
  <si>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</si>
  <si>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</si>
  <si>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</si>
  <si>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</si>
  <si>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</si>
  <si>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</si>
  <si>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</si>
  <si>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</si>
  <si>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</si>
  <si>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</si>
  <si>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</si>
  <si>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</si>
  <si>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</si>
  <si>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</si>
  <si>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</si>
  <si>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</si>
  <si>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</si>
  <si>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</si>
  <si>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</si>
  <si>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</si>
  <si>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</si>
  <si>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</si>
  <si>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</si>
  <si>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</si>
  <si>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</si>
  <si>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</si>
  <si>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</si>
  <si>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</si>
  <si>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</si>
  <si>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</si>
  <si>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</si>
  <si>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</si>
  <si>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</si>
  <si>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</si>
  <si>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</si>
  <si>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</si>
  <si>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</si>
  <si>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</si>
  <si>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</si>
  <si>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</si>
  <si>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</si>
  <si>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</si>
  <si>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CALCATERRA</t>
  </si>
  <si>
    <t>GIORGIO</t>
  </si>
  <si>
    <t>RUNNING CLUB FUTURA</t>
  </si>
  <si>
    <t>OLEH</t>
  </si>
  <si>
    <t>GIUSEPPE</t>
  </si>
  <si>
    <t>MASSIMILIANO</t>
  </si>
  <si>
    <t>LEONCINI</t>
  </si>
  <si>
    <t>CLAUDIO</t>
  </si>
  <si>
    <t>BRUNO</t>
  </si>
  <si>
    <t>FRANCO</t>
  </si>
  <si>
    <t>PALESTRINA RUNNING</t>
  </si>
  <si>
    <t>DE LUCA</t>
  </si>
  <si>
    <t>FRANCESCO</t>
  </si>
  <si>
    <t>ANGELO</t>
  </si>
  <si>
    <t>CASALE</t>
  </si>
  <si>
    <t>ANTONIO</t>
  </si>
  <si>
    <t>DOMINICI</t>
  </si>
  <si>
    <t>ALESSANDRO</t>
  </si>
  <si>
    <t>ROBERTO</t>
  </si>
  <si>
    <t>FELICE</t>
  </si>
  <si>
    <t>TIVOLI MARATHON</t>
  </si>
  <si>
    <t>ANDREA</t>
  </si>
  <si>
    <t>DARIO</t>
  </si>
  <si>
    <t>MAURIZIO</t>
  </si>
  <si>
    <t>RIFONDAZIONE PODISTICA</t>
  </si>
  <si>
    <t>CORRADO</t>
  </si>
  <si>
    <t>PAOLO</t>
  </si>
  <si>
    <t>CASTELLANO</t>
  </si>
  <si>
    <t>MASSIMO</t>
  </si>
  <si>
    <t>COSTANTINO</t>
  </si>
  <si>
    <t>PRENCIPE</t>
  </si>
  <si>
    <t>PASQUALE</t>
  </si>
  <si>
    <t>MAURO</t>
  </si>
  <si>
    <t>MARCO</t>
  </si>
  <si>
    <t>VINCENZO</t>
  </si>
  <si>
    <t>FABRIZIO</t>
  </si>
  <si>
    <t>UMBERTO</t>
  </si>
  <si>
    <t>VALERIANI</t>
  </si>
  <si>
    <t>PIERO</t>
  </si>
  <si>
    <t>VITTORIO</t>
  </si>
  <si>
    <t>DANIELE</t>
  </si>
  <si>
    <t>DONATUCCI</t>
  </si>
  <si>
    <t>ALFREDO</t>
  </si>
  <si>
    <t>SANDRO</t>
  </si>
  <si>
    <t>RICCI</t>
  </si>
  <si>
    <t>SARDO</t>
  </si>
  <si>
    <t>STEFANO</t>
  </si>
  <si>
    <t>VALERIO</t>
  </si>
  <si>
    <t>ATLETICA PALOMBARA</t>
  </si>
  <si>
    <t>FABIO</t>
  </si>
  <si>
    <t>ROSSELLA</t>
  </si>
  <si>
    <t>SANTINI</t>
  </si>
  <si>
    <t>SALVI</t>
  </si>
  <si>
    <t>PICCIONI</t>
  </si>
  <si>
    <t>DANTE</t>
  </si>
  <si>
    <t>NICOLA</t>
  </si>
  <si>
    <t>RICCARDO</t>
  </si>
  <si>
    <t>MAURIELLO</t>
  </si>
  <si>
    <t>DE ANGELIS</t>
  </si>
  <si>
    <t>ADRIANO</t>
  </si>
  <si>
    <t>PODISTICA OSTIA</t>
  </si>
  <si>
    <t>CARLO</t>
  </si>
  <si>
    <t>PAONE</t>
  </si>
  <si>
    <t>GIANNI</t>
  </si>
  <si>
    <t>MARTELLA</t>
  </si>
  <si>
    <t>MICARELLI</t>
  </si>
  <si>
    <t>MARIO</t>
  </si>
  <si>
    <t>SALVATI</t>
  </si>
  <si>
    <t>RODOLFO</t>
  </si>
  <si>
    <t>VALENTINO</t>
  </si>
  <si>
    <t>POCETTA</t>
  </si>
  <si>
    <t>OLIRIO</t>
  </si>
  <si>
    <t>MAURA</t>
  </si>
  <si>
    <t>FEDERICO</t>
  </si>
  <si>
    <t>TOMBOLINI</t>
  </si>
  <si>
    <t>GALIENI</t>
  </si>
  <si>
    <t>SILVESTRO</t>
  </si>
  <si>
    <t>ATLETICA VITA</t>
  </si>
  <si>
    <t>DOMENICO</t>
  </si>
  <si>
    <t>SERGIO</t>
  </si>
  <si>
    <t>LUCIANO</t>
  </si>
  <si>
    <t>GALLI</t>
  </si>
  <si>
    <t>CESARINI</t>
  </si>
  <si>
    <t>LUIGI</t>
  </si>
  <si>
    <t>DURANTINI</t>
  </si>
  <si>
    <t>MORICI</t>
  </si>
  <si>
    <t>IGNAZIO</t>
  </si>
  <si>
    <t>ALBERTO</t>
  </si>
  <si>
    <t>ENRICO</t>
  </si>
  <si>
    <t>PATRIZIA</t>
  </si>
  <si>
    <t>UISP ROMA</t>
  </si>
  <si>
    <t>DIBITONTO</t>
  </si>
  <si>
    <t>ATLETICA DEL PARCO</t>
  </si>
  <si>
    <t>DAVIDE</t>
  </si>
  <si>
    <t>CAPRARO</t>
  </si>
  <si>
    <t>GIACINTI</t>
  </si>
  <si>
    <t>VALTER</t>
  </si>
  <si>
    <t>TROCCHI</t>
  </si>
  <si>
    <t>GIULIANO</t>
  </si>
  <si>
    <t>GIANCARLO</t>
  </si>
  <si>
    <t>SCARSELLA</t>
  </si>
  <si>
    <t>PIERA</t>
  </si>
  <si>
    <t>SCIPIONI</t>
  </si>
  <si>
    <t>PIZZERIA IL PODISTA</t>
  </si>
  <si>
    <t>BUONFRATE</t>
  </si>
  <si>
    <t>GIAMBARTOLOMEI</t>
  </si>
  <si>
    <t>SANTARELLI</t>
  </si>
  <si>
    <t>CECCHETTI</t>
  </si>
  <si>
    <t>PAOLESSI</t>
  </si>
  <si>
    <t>PAOLA</t>
  </si>
  <si>
    <t>RAMPINI</t>
  </si>
  <si>
    <t>ARCANGELO</t>
  </si>
  <si>
    <t>DANZA</t>
  </si>
  <si>
    <t>PECATELLI</t>
  </si>
  <si>
    <t>MARRA</t>
  </si>
  <si>
    <t>RAPALI</t>
  </si>
  <si>
    <t>BENITO</t>
  </si>
  <si>
    <t>GIOVANNI</t>
  </si>
  <si>
    <t>GASBARRI</t>
  </si>
  <si>
    <t>DECI</t>
  </si>
  <si>
    <t>VIOTTI</t>
  </si>
  <si>
    <t>ROSSI</t>
  </si>
  <si>
    <t>BRUSCHI</t>
  </si>
  <si>
    <t>FILIPPO</t>
  </si>
  <si>
    <t>PINNA</t>
  </si>
  <si>
    <t>VINCENZINA</t>
  </si>
  <si>
    <t>BIANCO</t>
  </si>
  <si>
    <t>ENZO</t>
  </si>
  <si>
    <t>LOREDANA</t>
  </si>
  <si>
    <t>GUGLIELMO</t>
  </si>
  <si>
    <t>CENNI</t>
  </si>
  <si>
    <t>ALDO</t>
  </si>
  <si>
    <t>VALENTINETTI</t>
  </si>
  <si>
    <t>POSSENTI</t>
  </si>
  <si>
    <t>A.S.D. MEDITERRANEA</t>
  </si>
  <si>
    <t>FILESI</t>
  </si>
  <si>
    <t>RENATO</t>
  </si>
  <si>
    <t>MANCINI</t>
  </si>
  <si>
    <t>PIETRO</t>
  </si>
  <si>
    <t>CERA</t>
  </si>
  <si>
    <t>REGOLI</t>
  </si>
  <si>
    <t>INNAMORATI</t>
  </si>
  <si>
    <t>FIORESI</t>
  </si>
  <si>
    <t>FORNELLI</t>
  </si>
  <si>
    <t>TIZIANA</t>
  </si>
  <si>
    <t>INTRECCIALAGLI</t>
  </si>
  <si>
    <t>LEARCO</t>
  </si>
  <si>
    <t>GOLVELLI</t>
  </si>
  <si>
    <t>ULPIANI</t>
  </si>
  <si>
    <t>COCCIA</t>
  </si>
  <si>
    <t>SIRIGNANO</t>
  </si>
  <si>
    <t>ROMANO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</si>
  <si>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</si>
  <si>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</si>
  <si>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</si>
  <si>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</si>
  <si>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</si>
  <si>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</si>
  <si>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</si>
  <si>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</si>
  <si>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</si>
  <si>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</si>
  <si>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</si>
  <si>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</si>
  <si>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</si>
  <si>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</si>
  <si>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</si>
  <si>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</si>
  <si>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</si>
  <si>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</si>
  <si>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</si>
  <si>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</si>
  <si>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</si>
  <si>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</si>
  <si>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</si>
  <si>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</si>
  <si>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</si>
  <si>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</si>
  <si>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</si>
  <si>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</si>
  <si>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</si>
  <si>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</si>
  <si>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</si>
  <si>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</si>
  <si>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</si>
  <si>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</si>
  <si>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</si>
  <si>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</si>
  <si>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</si>
  <si>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</si>
  <si>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</si>
  <si>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</si>
  <si>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</si>
  <si>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</si>
  <si>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</si>
  <si>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</si>
  <si>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</si>
  <si>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</si>
  <si>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</si>
  <si>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</si>
  <si>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</si>
  <si>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</si>
  <si>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</si>
  <si>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</si>
  <si>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</si>
  <si>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</si>
  <si>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</si>
  <si>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</si>
  <si>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</si>
  <si>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</si>
  <si>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</si>
  <si>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</si>
  <si>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</si>
  <si>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</si>
  <si>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</si>
  <si>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</si>
  <si>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</si>
  <si>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</si>
  <si>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</si>
  <si>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</si>
  <si>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</si>
  <si>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</si>
  <si>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</si>
  <si>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</si>
  <si>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</si>
  <si>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</si>
  <si>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</si>
  <si>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</si>
  <si>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</si>
  <si>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</si>
  <si>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</si>
  <si>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</si>
  <si>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</si>
  <si>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</si>
  <si>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</si>
  <si>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</si>
  <si>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</si>
  <si>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</si>
  <si>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</si>
  <si>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</si>
  <si>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</si>
  <si>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</si>
  <si>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</si>
  <si>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</si>
  <si>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</si>
  <si>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</si>
  <si>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</si>
  <si>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</si>
  <si>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</si>
  <si>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</si>
  <si>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</si>
  <si>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</si>
  <si>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</si>
  <si>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</si>
  <si>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</si>
  <si>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</si>
  <si>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</si>
  <si>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MM35</t>
  </si>
  <si>
    <t>IVANYUH</t>
  </si>
  <si>
    <t>AM23</t>
  </si>
  <si>
    <t>FASHION SPORTING TEAM</t>
  </si>
  <si>
    <t>DI LELLO</t>
  </si>
  <si>
    <t>MM40</t>
  </si>
  <si>
    <t>GS BANCARI ROMANI</t>
  </si>
  <si>
    <t>D' ANTONE</t>
  </si>
  <si>
    <t>MM50</t>
  </si>
  <si>
    <t>PINARDI</t>
  </si>
  <si>
    <t>MM45</t>
  </si>
  <si>
    <t>GS MARSICA</t>
  </si>
  <si>
    <t>SERRA</t>
  </si>
  <si>
    <t>WALTER</t>
  </si>
  <si>
    <t>A.S.D. PODISTICA SOLIDARIETA'</t>
  </si>
  <si>
    <t>MESCHINI</t>
  </si>
  <si>
    <t>COMANDO SCUOLE ESERCITO</t>
  </si>
  <si>
    <t>NERI</t>
  </si>
  <si>
    <t>ZENCA</t>
  </si>
  <si>
    <t>ASTRA</t>
  </si>
  <si>
    <t>D'ERRIGO</t>
  </si>
  <si>
    <t>BISEGNA</t>
  </si>
  <si>
    <t>RUNNERS CLUB MARSICA</t>
  </si>
  <si>
    <t>GALBANI</t>
  </si>
  <si>
    <t>TRABUCCO</t>
  </si>
  <si>
    <t>MM60</t>
  </si>
  <si>
    <t>PECCE</t>
  </si>
  <si>
    <t>ROSSINI</t>
  </si>
  <si>
    <t>TESORO</t>
  </si>
  <si>
    <t>CIVITELLA</t>
  </si>
  <si>
    <t>CLUB ATLETICO CENTRALE</t>
  </si>
  <si>
    <t>COSTANTINI</t>
  </si>
  <si>
    <t>PAGLIONE</t>
  </si>
  <si>
    <t>SS LAZIO ATLETICA</t>
  </si>
  <si>
    <t>SAMMARCO</t>
  </si>
  <si>
    <t>SANTOPONTE</t>
  </si>
  <si>
    <t>DANILO</t>
  </si>
  <si>
    <t>LAZIO RUNNERS</t>
  </si>
  <si>
    <t>CHIOMIONTO</t>
  </si>
  <si>
    <t>FREE RUNNERS LARIANO</t>
  </si>
  <si>
    <t>FRATINI</t>
  </si>
  <si>
    <t>GS CAT SPORT</t>
  </si>
  <si>
    <t>PEZZERA</t>
  </si>
  <si>
    <t>POD. POMEZIA</t>
  </si>
  <si>
    <t>GIGLI</t>
  </si>
  <si>
    <t>CRISTIAN</t>
  </si>
  <si>
    <t>FUBELLI</t>
  </si>
  <si>
    <t>ATLETICA OSTIA</t>
  </si>
  <si>
    <t>SILVA</t>
  </si>
  <si>
    <t xml:space="preserve">DI DIONISIO </t>
  </si>
  <si>
    <t>MF45</t>
  </si>
  <si>
    <t>RUFFO</t>
  </si>
  <si>
    <t xml:space="preserve">AS GEUM </t>
  </si>
  <si>
    <t>ATL. VICOVARO</t>
  </si>
  <si>
    <t>MM55</t>
  </si>
  <si>
    <t>RUNNING PALESTRINA</t>
  </si>
  <si>
    <t>DELL'AQUILA</t>
  </si>
  <si>
    <t>PATTA</t>
  </si>
  <si>
    <t>AF23</t>
  </si>
  <si>
    <t>AS CAMPIDOGLIO PALATINO</t>
  </si>
  <si>
    <t>PASCUCCI</t>
  </si>
  <si>
    <t>GENOVESE</t>
  </si>
  <si>
    <t>PISELLI</t>
  </si>
  <si>
    <t>PRIORI</t>
  </si>
  <si>
    <t>ATL. AURORA SEGNI</t>
  </si>
  <si>
    <t>UISP MONTEROTONDO</t>
  </si>
  <si>
    <t xml:space="preserve">STEFANO </t>
  </si>
  <si>
    <t>RUNNERS CIAMPINO</t>
  </si>
  <si>
    <t>LBM SPORT</t>
  </si>
  <si>
    <t>BRETTI</t>
  </si>
  <si>
    <t>BERNARDINI</t>
  </si>
  <si>
    <t>PODISTI MARATONA DI ROMA</t>
  </si>
  <si>
    <t>PROIETTI</t>
  </si>
  <si>
    <t>GRUPPO MARC. SIMBRUINI</t>
  </si>
  <si>
    <t>MASSIMI</t>
  </si>
  <si>
    <t>TONI</t>
  </si>
  <si>
    <t>FEUDALE</t>
  </si>
  <si>
    <t>MARZIALE</t>
  </si>
  <si>
    <t>STATI</t>
  </si>
  <si>
    <t>MF50</t>
  </si>
  <si>
    <t>PALAMARA</t>
  </si>
  <si>
    <t>POLISP. NUOVA ANTIUM</t>
  </si>
  <si>
    <t>SETTEVENDEMMIE</t>
  </si>
  <si>
    <t>GAETANO</t>
  </si>
  <si>
    <t>POLISP. LUCO DEI MARSI</t>
  </si>
  <si>
    <t>DEPORZI</t>
  </si>
  <si>
    <t>BORTOLONI</t>
  </si>
  <si>
    <t>NATALE</t>
  </si>
  <si>
    <t>SEGATORI</t>
  </si>
  <si>
    <t>MARONCELLI</t>
  </si>
  <si>
    <t>HERMES</t>
  </si>
  <si>
    <t>ATLETICA COLLEFERRO</t>
  </si>
  <si>
    <t>TERRONE</t>
  </si>
  <si>
    <t xml:space="preserve">GAETA </t>
  </si>
  <si>
    <t>A. FAUSTO</t>
  </si>
  <si>
    <t>CUCCURU</t>
  </si>
  <si>
    <t>INDIPENDENTE</t>
  </si>
  <si>
    <t>FRANCAVILLA</t>
  </si>
  <si>
    <t>DI COLA</t>
  </si>
  <si>
    <t>ATLETICA MONTE MARIO</t>
  </si>
  <si>
    <t>ORIANA</t>
  </si>
  <si>
    <t>TEDESCHI</t>
  </si>
  <si>
    <t>ARDITO</t>
  </si>
  <si>
    <t>STAZI</t>
  </si>
  <si>
    <t>PARIS</t>
  </si>
  <si>
    <t>PIERINO</t>
  </si>
  <si>
    <t>PODISTICA PRENESTE</t>
  </si>
  <si>
    <t>QUADRANI</t>
  </si>
  <si>
    <t>ATAC</t>
  </si>
  <si>
    <t>TISTARELLI</t>
  </si>
  <si>
    <t>PINPINELLA</t>
  </si>
  <si>
    <t>ATLETICA FALERIA</t>
  </si>
  <si>
    <t>MF40</t>
  </si>
  <si>
    <t>MM70</t>
  </si>
  <si>
    <t>CECCOTTI</t>
  </si>
  <si>
    <t>RINALDO</t>
  </si>
  <si>
    <t>PIPERNI</t>
  </si>
  <si>
    <t>POD. AVEZZANO</t>
  </si>
  <si>
    <t>BACCHIORRI</t>
  </si>
  <si>
    <t>MARI</t>
  </si>
  <si>
    <t>AUGUSTO</t>
  </si>
  <si>
    <t>APOLLONI</t>
  </si>
  <si>
    <t>ETTORE</t>
  </si>
  <si>
    <t>DEL GIELLO</t>
  </si>
  <si>
    <t>MM65</t>
  </si>
  <si>
    <t>SAULLO</t>
  </si>
  <si>
    <t>ATLETICO CENTRALE</t>
  </si>
  <si>
    <t>PICCOLI</t>
  </si>
  <si>
    <t>ATLETICA VELLETRI</t>
  </si>
  <si>
    <t>DE MAIO</t>
  </si>
  <si>
    <t>POPONESI</t>
  </si>
  <si>
    <t>CICIANI</t>
  </si>
  <si>
    <t>BELA'</t>
  </si>
  <si>
    <t xml:space="preserve">ZAMBON </t>
  </si>
  <si>
    <t>D' ADAMO</t>
  </si>
  <si>
    <t>MOROSETTI</t>
  </si>
  <si>
    <t>MANICI</t>
  </si>
  <si>
    <t>DANIEL</t>
  </si>
  <si>
    <t>FRANCHELLO</t>
  </si>
  <si>
    <t>POL. ATLETICA CEPRANO</t>
  </si>
  <si>
    <t>DI VITA</t>
  </si>
  <si>
    <t>ANNA RITA</t>
  </si>
  <si>
    <t>MF35</t>
  </si>
  <si>
    <t>US ROMA 83</t>
  </si>
  <si>
    <t>TERRIBILI</t>
  </si>
  <si>
    <t>TIBERI</t>
  </si>
  <si>
    <t>SIMILI</t>
  </si>
  <si>
    <t>CALELLO</t>
  </si>
  <si>
    <t>VALERI</t>
  </si>
  <si>
    <t>ORSINGHER</t>
  </si>
  <si>
    <t>MF55</t>
  </si>
  <si>
    <t>GROUPAMA K2</t>
  </si>
  <si>
    <t>AVIS IN CORSA CONVERSANO</t>
  </si>
  <si>
    <t>ZEPPA</t>
  </si>
  <si>
    <t>MACCARELLI</t>
  </si>
  <si>
    <t>SPAZIANI</t>
  </si>
  <si>
    <t>FIAMME GIALLE SIMONI</t>
  </si>
  <si>
    <t>LEVI</t>
  </si>
  <si>
    <t>MARCOTULLI</t>
  </si>
  <si>
    <t>MARIA Luisa</t>
  </si>
  <si>
    <t>TURCO</t>
  </si>
  <si>
    <t>AS VILLA DE SANTICS</t>
  </si>
  <si>
    <t>D'ANNA</t>
  </si>
  <si>
    <t>MF60</t>
  </si>
  <si>
    <t>CU SPORT 2000</t>
  </si>
  <si>
    <t>TESTONI</t>
  </si>
  <si>
    <t>AMORI</t>
  </si>
  <si>
    <t>MARIA PIA</t>
  </si>
  <si>
    <t>ZEDDE</t>
  </si>
  <si>
    <t>GIANLUIGI</t>
  </si>
  <si>
    <t>DEMOFONTI</t>
  </si>
  <si>
    <t>LORETTA</t>
  </si>
  <si>
    <t>ZYNCAS</t>
  </si>
  <si>
    <t>THANOS</t>
  </si>
  <si>
    <t>DI TOMA</t>
  </si>
  <si>
    <t xml:space="preserve">D'AMORE </t>
  </si>
  <si>
    <t>MIGLIORINI</t>
  </si>
  <si>
    <t>RAFFAELA</t>
  </si>
  <si>
    <t>CICCARELLA</t>
  </si>
  <si>
    <t>GORGONI</t>
  </si>
  <si>
    <t>ARACU</t>
  </si>
  <si>
    <t>DE MICHELE</t>
  </si>
  <si>
    <t>RIETI IN CORSA</t>
  </si>
  <si>
    <t>NICOLETTA</t>
  </si>
  <si>
    <t>INTINGARO</t>
  </si>
  <si>
    <t>RAGAZZONI</t>
  </si>
  <si>
    <t>ELIO</t>
  </si>
  <si>
    <t>PELLICCIA</t>
  </si>
  <si>
    <t>SCHIAVO</t>
  </si>
  <si>
    <t>SILVESTRI</t>
  </si>
  <si>
    <t>OCCHIOLUPO</t>
  </si>
  <si>
    <t>NANIA</t>
  </si>
  <si>
    <t>CALDARONE</t>
  </si>
  <si>
    <t>ROSARIA</t>
  </si>
  <si>
    <t>RAGOZZINO</t>
  </si>
  <si>
    <t>DI ROSA</t>
  </si>
  <si>
    <t>ROCCA</t>
  </si>
  <si>
    <t>VECCHI</t>
  </si>
  <si>
    <t>GRAZIA</t>
  </si>
  <si>
    <t>VEROLI</t>
  </si>
  <si>
    <t>DI PASTENA</t>
  </si>
  <si>
    <t>PODISTICA TIBURTINA</t>
  </si>
  <si>
    <t>DI SIENA</t>
  </si>
  <si>
    <t>MAINI</t>
  </si>
  <si>
    <t>TRITARELLI</t>
  </si>
  <si>
    <t>RENZI</t>
  </si>
  <si>
    <t>COEN</t>
  </si>
  <si>
    <t>ANDREA GIORGIO</t>
  </si>
  <si>
    <t>CSI ROMA</t>
  </si>
  <si>
    <t>BILIARDI</t>
  </si>
  <si>
    <t>GUIA</t>
  </si>
  <si>
    <t>ANNA</t>
  </si>
  <si>
    <t>LA MONICA</t>
  </si>
  <si>
    <t>MARIA ROSA</t>
  </si>
  <si>
    <t>ALITALIA RUNNERS</t>
  </si>
  <si>
    <t>CORVARO</t>
  </si>
  <si>
    <t>GINO</t>
  </si>
  <si>
    <t>ZAPPI</t>
  </si>
  <si>
    <t>MM75</t>
  </si>
  <si>
    <t>CORSI</t>
  </si>
  <si>
    <t>OROPAZZO</t>
  </si>
  <si>
    <t>DI DONATO</t>
  </si>
  <si>
    <t>ATTILIO</t>
  </si>
  <si>
    <t>ANDREANI</t>
  </si>
  <si>
    <t>D'ASCENZO</t>
  </si>
  <si>
    <t>DESSI'</t>
  </si>
  <si>
    <t>ARMALDO</t>
  </si>
  <si>
    <t>DALMAZI</t>
  </si>
  <si>
    <t>POD. OSTIA</t>
  </si>
  <si>
    <t>COLONNA</t>
  </si>
  <si>
    <t>BORGOGNONI</t>
  </si>
  <si>
    <t>MM80</t>
  </si>
  <si>
    <t>CENTRO LAZIO</t>
  </si>
  <si>
    <t>Marcia degli 8 Fontanili 8ª edizione</t>
  </si>
  <si>
    <t xml:space="preserve"> Marcellina (RM) Italia -  Domenica 21/12/2008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</si>
</sst>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0.00;[Red]0.00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left"/>
    </xf>
    <xf numFmtId="46" fontId="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167" fontId="0" fillId="0" borderId="7" xfId="0" applyNumberFormat="1" applyFont="1" applyBorder="1" applyAlignment="1">
      <alignment horizontal="left"/>
    </xf>
    <xf numFmtId="46" fontId="7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7" xfId="0" applyNumberFormat="1" applyFont="1" applyBorder="1" applyAlignment="1">
      <alignment horizontal="center"/>
    </xf>
    <xf numFmtId="167" fontId="13" fillId="0" borderId="7" xfId="0" applyNumberFormat="1" applyFont="1" applyBorder="1" applyAlignment="1">
      <alignment horizontal="left"/>
    </xf>
    <xf numFmtId="46" fontId="12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/>
    </xf>
    <xf numFmtId="21" fontId="7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13" fillId="0" borderId="7" xfId="0" applyFont="1" applyFill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46" fontId="7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9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59" t="s">
        <v>603</v>
      </c>
      <c r="B1" s="59"/>
      <c r="C1" s="59"/>
      <c r="D1" s="59"/>
      <c r="E1" s="59"/>
      <c r="F1" s="59"/>
      <c r="G1" s="60"/>
      <c r="H1" s="60"/>
      <c r="I1" s="60"/>
    </row>
    <row r="2" spans="1:9" ht="24.75" customHeight="1">
      <c r="A2" s="61" t="s">
        <v>604</v>
      </c>
      <c r="B2" s="62"/>
      <c r="C2" s="62"/>
      <c r="D2" s="62"/>
      <c r="E2" s="62"/>
      <c r="F2" s="62"/>
      <c r="G2" s="63"/>
      <c r="H2" s="5" t="s">
        <v>102</v>
      </c>
      <c r="I2" s="6">
        <v>10</v>
      </c>
    </row>
    <row r="3" spans="1:9" ht="37.5" customHeight="1" thickBot="1">
      <c r="A3" s="10" t="s">
        <v>103</v>
      </c>
      <c r="B3" s="10" t="s">
        <v>104</v>
      </c>
      <c r="C3" s="11" t="s">
        <v>105</v>
      </c>
      <c r="D3" s="11" t="s">
        <v>106</v>
      </c>
      <c r="E3" s="12" t="s">
        <v>107</v>
      </c>
      <c r="F3" s="13" t="s">
        <v>108</v>
      </c>
      <c r="G3" s="13" t="s">
        <v>109</v>
      </c>
      <c r="H3" s="13" t="s">
        <v>110</v>
      </c>
      <c r="I3" s="13" t="s">
        <v>111</v>
      </c>
    </row>
    <row r="4" spans="1:9" s="23" customFormat="1" ht="15" customHeight="1">
      <c r="A4" s="18" t="s">
        <v>0</v>
      </c>
      <c r="B4" s="26" t="s">
        <v>113</v>
      </c>
      <c r="C4" s="26" t="s">
        <v>114</v>
      </c>
      <c r="D4" s="27" t="s">
        <v>370</v>
      </c>
      <c r="E4" s="28" t="s">
        <v>115</v>
      </c>
      <c r="F4" s="29">
        <v>0.023171296296296297</v>
      </c>
      <c r="G4" s="14" t="str">
        <f aca="true" t="shared" si="0" ref="G4:G67">TEXT(INT((HOUR(F4)*3600+MINUTE(F4)*60+SECOND(F4))/$I$2/60),"0")&amp;"."&amp;TEXT(MOD((HOUR(F4)*3600+MINUTE(F4)*60+SECOND(F4))/$I$2,60),"00")&amp;"/km"</f>
        <v>3.20/km</v>
      </c>
      <c r="H4" s="15">
        <f>F4-$F$4</f>
        <v>0</v>
      </c>
      <c r="I4" s="15">
        <f>F4-INDEX($F$4:$F$105,MATCH(D4,$D$4:$D$105,0))</f>
        <v>0</v>
      </c>
    </row>
    <row r="5" spans="1:9" s="23" customFormat="1" ht="15" customHeight="1">
      <c r="A5" s="19" t="s">
        <v>1</v>
      </c>
      <c r="B5" s="30" t="s">
        <v>371</v>
      </c>
      <c r="C5" s="30" t="s">
        <v>116</v>
      </c>
      <c r="D5" s="31" t="s">
        <v>372</v>
      </c>
      <c r="E5" s="32" t="s">
        <v>373</v>
      </c>
      <c r="F5" s="33">
        <v>0.02377314814814815</v>
      </c>
      <c r="G5" s="16" t="str">
        <f t="shared" si="0"/>
        <v>3.25/km</v>
      </c>
      <c r="H5" s="17">
        <f>F5-$F$4</f>
        <v>0.0006018518518518534</v>
      </c>
      <c r="I5" s="17">
        <f aca="true" t="shared" si="1" ref="I5:I68">F5-INDEX($F$4:$F$210,MATCH(D5,$D$4:$D$210,0))</f>
        <v>0</v>
      </c>
    </row>
    <row r="6" spans="1:9" s="23" customFormat="1" ht="15" customHeight="1">
      <c r="A6" s="19" t="s">
        <v>2</v>
      </c>
      <c r="B6" s="34" t="s">
        <v>374</v>
      </c>
      <c r="C6" s="32" t="s">
        <v>130</v>
      </c>
      <c r="D6" s="31" t="s">
        <v>372</v>
      </c>
      <c r="E6" s="32" t="s">
        <v>133</v>
      </c>
      <c r="F6" s="33">
        <v>0.02459490740740741</v>
      </c>
      <c r="G6" s="16" t="str">
        <f t="shared" si="0"/>
        <v>3.33/km</v>
      </c>
      <c r="H6" s="17">
        <f aca="true" t="shared" si="2" ref="H6:H69">F6-$F$4</f>
        <v>0.0014236111111111116</v>
      </c>
      <c r="I6" s="17">
        <f t="shared" si="1"/>
        <v>0.0008217592592592582</v>
      </c>
    </row>
    <row r="7" spans="1:9" s="23" customFormat="1" ht="15" customHeight="1">
      <c r="A7" s="19" t="s">
        <v>3</v>
      </c>
      <c r="B7" s="30" t="s">
        <v>119</v>
      </c>
      <c r="C7" s="30" t="s">
        <v>120</v>
      </c>
      <c r="D7" s="31" t="s">
        <v>375</v>
      </c>
      <c r="E7" s="32" t="s">
        <v>376</v>
      </c>
      <c r="F7" s="33">
        <v>0.0249537037037037</v>
      </c>
      <c r="G7" s="16" t="str">
        <f t="shared" si="0"/>
        <v>3.36/km</v>
      </c>
      <c r="H7" s="17">
        <f t="shared" si="2"/>
        <v>0.0017824074074074027</v>
      </c>
      <c r="I7" s="17">
        <f t="shared" si="1"/>
        <v>0</v>
      </c>
    </row>
    <row r="8" spans="1:9" s="23" customFormat="1" ht="15" customHeight="1">
      <c r="A8" s="19" t="s">
        <v>4</v>
      </c>
      <c r="B8" s="34" t="s">
        <v>250</v>
      </c>
      <c r="C8" s="32" t="s">
        <v>134</v>
      </c>
      <c r="D8" s="31" t="s">
        <v>372</v>
      </c>
      <c r="E8" s="32" t="s">
        <v>123</v>
      </c>
      <c r="F8" s="33">
        <v>0.02539351851851852</v>
      </c>
      <c r="G8" s="16" t="str">
        <f t="shared" si="0"/>
        <v>3.39/km</v>
      </c>
      <c r="H8" s="17">
        <f t="shared" si="2"/>
        <v>0.0022222222222222227</v>
      </c>
      <c r="I8" s="17">
        <f t="shared" si="1"/>
        <v>0.0016203703703703692</v>
      </c>
    </row>
    <row r="9" spans="1:9" s="23" customFormat="1" ht="15" customHeight="1">
      <c r="A9" s="19" t="s">
        <v>5</v>
      </c>
      <c r="B9" s="34" t="s">
        <v>377</v>
      </c>
      <c r="C9" s="32" t="s">
        <v>117</v>
      </c>
      <c r="D9" s="31" t="s">
        <v>378</v>
      </c>
      <c r="E9" s="32" t="s">
        <v>123</v>
      </c>
      <c r="F9" s="33">
        <v>0.025567129629629634</v>
      </c>
      <c r="G9" s="16" t="str">
        <f t="shared" si="0"/>
        <v>3.41/km</v>
      </c>
      <c r="H9" s="17">
        <f t="shared" si="2"/>
        <v>0.0023958333333333366</v>
      </c>
      <c r="I9" s="17">
        <f t="shared" si="1"/>
        <v>0</v>
      </c>
    </row>
    <row r="10" spans="1:9" s="23" customFormat="1" ht="15" customHeight="1">
      <c r="A10" s="19" t="s">
        <v>6</v>
      </c>
      <c r="B10" s="34" t="s">
        <v>379</v>
      </c>
      <c r="C10" s="32" t="s">
        <v>209</v>
      </c>
      <c r="D10" s="31" t="s">
        <v>380</v>
      </c>
      <c r="E10" s="32" t="s">
        <v>381</v>
      </c>
      <c r="F10" s="33">
        <v>0.025590277777777778</v>
      </c>
      <c r="G10" s="16" t="str">
        <f t="shared" si="0"/>
        <v>3.41/km</v>
      </c>
      <c r="H10" s="17">
        <f t="shared" si="2"/>
        <v>0.0024189814814814803</v>
      </c>
      <c r="I10" s="17">
        <f t="shared" si="1"/>
        <v>0</v>
      </c>
    </row>
    <row r="11" spans="1:9" s="23" customFormat="1" ht="15" customHeight="1">
      <c r="A11" s="19" t="s">
        <v>7</v>
      </c>
      <c r="B11" s="35" t="s">
        <v>382</v>
      </c>
      <c r="C11" s="30" t="s">
        <v>383</v>
      </c>
      <c r="D11" s="36" t="s">
        <v>370</v>
      </c>
      <c r="E11" s="30" t="s">
        <v>137</v>
      </c>
      <c r="F11" s="33">
        <v>0.025740740740740745</v>
      </c>
      <c r="G11" s="16" t="str">
        <f t="shared" si="0"/>
        <v>3.42/km</v>
      </c>
      <c r="H11" s="17">
        <f t="shared" si="2"/>
        <v>0.002569444444444447</v>
      </c>
      <c r="I11" s="17">
        <f t="shared" si="1"/>
        <v>0.002569444444444447</v>
      </c>
    </row>
    <row r="12" spans="1:9" s="23" customFormat="1" ht="15" customHeight="1">
      <c r="A12" s="20" t="s">
        <v>8</v>
      </c>
      <c r="B12" s="37" t="s">
        <v>124</v>
      </c>
      <c r="C12" s="37" t="s">
        <v>125</v>
      </c>
      <c r="D12" s="38" t="s">
        <v>375</v>
      </c>
      <c r="E12" s="39" t="s">
        <v>384</v>
      </c>
      <c r="F12" s="40">
        <v>0.025833333333333333</v>
      </c>
      <c r="G12" s="21" t="str">
        <f t="shared" si="0"/>
        <v>3.43/km</v>
      </c>
      <c r="H12" s="22">
        <f t="shared" si="2"/>
        <v>0.0026620370370370357</v>
      </c>
      <c r="I12" s="22">
        <f t="shared" si="1"/>
        <v>0.000879629629629633</v>
      </c>
    </row>
    <row r="13" spans="1:9" s="23" customFormat="1" ht="15" customHeight="1">
      <c r="A13" s="20" t="s">
        <v>9</v>
      </c>
      <c r="B13" s="37" t="s">
        <v>385</v>
      </c>
      <c r="C13" s="37" t="s">
        <v>114</v>
      </c>
      <c r="D13" s="38" t="s">
        <v>372</v>
      </c>
      <c r="E13" s="39" t="s">
        <v>384</v>
      </c>
      <c r="F13" s="40">
        <v>0.025833333333333333</v>
      </c>
      <c r="G13" s="21" t="str">
        <f t="shared" si="0"/>
        <v>3.43/km</v>
      </c>
      <c r="H13" s="22">
        <f t="shared" si="2"/>
        <v>0.0026620370370370357</v>
      </c>
      <c r="I13" s="22">
        <f t="shared" si="1"/>
        <v>0.0020601851851851823</v>
      </c>
    </row>
    <row r="14" spans="1:9" s="23" customFormat="1" ht="15" customHeight="1">
      <c r="A14" s="19" t="s">
        <v>10</v>
      </c>
      <c r="B14" s="34" t="s">
        <v>157</v>
      </c>
      <c r="C14" s="32" t="s">
        <v>162</v>
      </c>
      <c r="D14" s="31" t="s">
        <v>370</v>
      </c>
      <c r="E14" s="32" t="s">
        <v>386</v>
      </c>
      <c r="F14" s="33">
        <v>0.026168981481481477</v>
      </c>
      <c r="G14" s="16" t="str">
        <f t="shared" si="0"/>
        <v>3.46/km</v>
      </c>
      <c r="H14" s="17">
        <f t="shared" si="2"/>
        <v>0.0029976851851851796</v>
      </c>
      <c r="I14" s="17">
        <f t="shared" si="1"/>
        <v>0.0029976851851851796</v>
      </c>
    </row>
    <row r="15" spans="1:9" s="23" customFormat="1" ht="15" customHeight="1">
      <c r="A15" s="19" t="s">
        <v>11</v>
      </c>
      <c r="B15" s="34" t="s">
        <v>127</v>
      </c>
      <c r="C15" s="32" t="s">
        <v>128</v>
      </c>
      <c r="D15" s="31" t="s">
        <v>370</v>
      </c>
      <c r="E15" s="32" t="s">
        <v>123</v>
      </c>
      <c r="F15" s="33">
        <v>0.026203703703703705</v>
      </c>
      <c r="G15" s="16" t="str">
        <f t="shared" si="0"/>
        <v>3.46/km</v>
      </c>
      <c r="H15" s="17">
        <f t="shared" si="2"/>
        <v>0.0030324074074074073</v>
      </c>
      <c r="I15" s="17">
        <f t="shared" si="1"/>
        <v>0.0030324074074074073</v>
      </c>
    </row>
    <row r="16" spans="1:9" s="23" customFormat="1" ht="15" customHeight="1">
      <c r="A16" s="20" t="s">
        <v>12</v>
      </c>
      <c r="B16" s="37" t="s">
        <v>387</v>
      </c>
      <c r="C16" s="37" t="s">
        <v>236</v>
      </c>
      <c r="D16" s="38" t="s">
        <v>372</v>
      </c>
      <c r="E16" s="39" t="s">
        <v>384</v>
      </c>
      <c r="F16" s="40">
        <v>0.02636574074074074</v>
      </c>
      <c r="G16" s="21" t="str">
        <f t="shared" si="0"/>
        <v>3.48/km</v>
      </c>
      <c r="H16" s="22">
        <f t="shared" si="2"/>
        <v>0.003194444444444444</v>
      </c>
      <c r="I16" s="22">
        <f t="shared" si="1"/>
        <v>0.002592592592592591</v>
      </c>
    </row>
    <row r="17" spans="1:9" s="23" customFormat="1" ht="15" customHeight="1">
      <c r="A17" s="19" t="s">
        <v>13</v>
      </c>
      <c r="B17" s="34" t="s">
        <v>388</v>
      </c>
      <c r="C17" s="32" t="s">
        <v>131</v>
      </c>
      <c r="D17" s="31" t="s">
        <v>372</v>
      </c>
      <c r="E17" s="32" t="s">
        <v>389</v>
      </c>
      <c r="F17" s="33">
        <v>0.026516203703703698</v>
      </c>
      <c r="G17" s="16" t="str">
        <f t="shared" si="0"/>
        <v>3.49/km</v>
      </c>
      <c r="H17" s="17">
        <f t="shared" si="2"/>
        <v>0.0033449074074074006</v>
      </c>
      <c r="I17" s="17">
        <f t="shared" si="1"/>
        <v>0.002743055555555547</v>
      </c>
    </row>
    <row r="18" spans="1:9" s="23" customFormat="1" ht="15" customHeight="1">
      <c r="A18" s="20" t="s">
        <v>14</v>
      </c>
      <c r="B18" s="37" t="s">
        <v>390</v>
      </c>
      <c r="C18" s="37" t="s">
        <v>145</v>
      </c>
      <c r="D18" s="38" t="s">
        <v>370</v>
      </c>
      <c r="E18" s="39" t="s">
        <v>384</v>
      </c>
      <c r="F18" s="40">
        <v>0.026585648148148146</v>
      </c>
      <c r="G18" s="21" t="str">
        <f t="shared" si="0"/>
        <v>3.50/km</v>
      </c>
      <c r="H18" s="22">
        <f t="shared" si="2"/>
        <v>0.003414351851851849</v>
      </c>
      <c r="I18" s="22">
        <f t="shared" si="1"/>
        <v>0.003414351851851849</v>
      </c>
    </row>
    <row r="19" spans="1:9" s="23" customFormat="1" ht="15" customHeight="1">
      <c r="A19" s="19" t="s">
        <v>15</v>
      </c>
      <c r="B19" s="34" t="s">
        <v>391</v>
      </c>
      <c r="C19" s="32" t="s">
        <v>118</v>
      </c>
      <c r="D19" s="31" t="s">
        <v>370</v>
      </c>
      <c r="E19" s="32" t="s">
        <v>392</v>
      </c>
      <c r="F19" s="33">
        <v>0.02664351851851852</v>
      </c>
      <c r="G19" s="16" t="str">
        <f t="shared" si="0"/>
        <v>3.50/km</v>
      </c>
      <c r="H19" s="17">
        <f t="shared" si="2"/>
        <v>0.0034722222222222238</v>
      </c>
      <c r="I19" s="17">
        <f t="shared" si="1"/>
        <v>0.0034722222222222238</v>
      </c>
    </row>
    <row r="20" spans="1:9" s="23" customFormat="1" ht="15" customHeight="1">
      <c r="A20" s="19" t="s">
        <v>16</v>
      </c>
      <c r="B20" s="30" t="s">
        <v>393</v>
      </c>
      <c r="C20" s="30" t="s">
        <v>169</v>
      </c>
      <c r="D20" s="31" t="s">
        <v>372</v>
      </c>
      <c r="E20" s="32" t="s">
        <v>376</v>
      </c>
      <c r="F20" s="33">
        <v>0.02670138888888889</v>
      </c>
      <c r="G20" s="16" t="str">
        <f t="shared" si="0"/>
        <v>3.51/km</v>
      </c>
      <c r="H20" s="17">
        <f t="shared" si="2"/>
        <v>0.0035300925925925916</v>
      </c>
      <c r="I20" s="17">
        <f t="shared" si="1"/>
        <v>0.002928240740740738</v>
      </c>
    </row>
    <row r="21" spans="1:9" s="23" customFormat="1" ht="15" customHeight="1">
      <c r="A21" s="19" t="s">
        <v>17</v>
      </c>
      <c r="B21" s="34" t="s">
        <v>394</v>
      </c>
      <c r="C21" s="32" t="s">
        <v>128</v>
      </c>
      <c r="D21" s="31" t="s">
        <v>395</v>
      </c>
      <c r="E21" s="32" t="s">
        <v>115</v>
      </c>
      <c r="F21" s="33">
        <v>0.026782407407407408</v>
      </c>
      <c r="G21" s="16" t="str">
        <f t="shared" si="0"/>
        <v>3.51/km</v>
      </c>
      <c r="H21" s="17">
        <f t="shared" si="2"/>
        <v>0.00361111111111111</v>
      </c>
      <c r="I21" s="17">
        <f t="shared" si="1"/>
        <v>0</v>
      </c>
    </row>
    <row r="22" spans="1:9" s="23" customFormat="1" ht="15" customHeight="1">
      <c r="A22" s="19" t="s">
        <v>18</v>
      </c>
      <c r="B22" s="34" t="s">
        <v>396</v>
      </c>
      <c r="C22" s="32" t="s">
        <v>128</v>
      </c>
      <c r="D22" s="31" t="s">
        <v>375</v>
      </c>
      <c r="E22" s="32" t="s">
        <v>381</v>
      </c>
      <c r="F22" s="33">
        <v>0.02693287037037037</v>
      </c>
      <c r="G22" s="16" t="str">
        <f t="shared" si="0"/>
        <v>3.53/km</v>
      </c>
      <c r="H22" s="17">
        <f t="shared" si="2"/>
        <v>0.0037615740740740734</v>
      </c>
      <c r="I22" s="17">
        <f t="shared" si="1"/>
        <v>0.0019791666666666707</v>
      </c>
    </row>
    <row r="23" spans="1:9" s="23" customFormat="1" ht="15" customHeight="1">
      <c r="A23" s="20" t="s">
        <v>19</v>
      </c>
      <c r="B23" s="41" t="s">
        <v>397</v>
      </c>
      <c r="C23" s="39" t="s">
        <v>118</v>
      </c>
      <c r="D23" s="38" t="s">
        <v>375</v>
      </c>
      <c r="E23" s="39" t="s">
        <v>384</v>
      </c>
      <c r="F23" s="40">
        <v>0.027233796296296298</v>
      </c>
      <c r="G23" s="21" t="str">
        <f t="shared" si="0"/>
        <v>3.55/km</v>
      </c>
      <c r="H23" s="22">
        <f t="shared" si="2"/>
        <v>0.0040625</v>
      </c>
      <c r="I23" s="22">
        <f t="shared" si="1"/>
        <v>0.0022800925925925974</v>
      </c>
    </row>
    <row r="24" spans="1:9" s="23" customFormat="1" ht="15" customHeight="1">
      <c r="A24" s="20" t="s">
        <v>20</v>
      </c>
      <c r="B24" s="41" t="s">
        <v>398</v>
      </c>
      <c r="C24" s="39" t="s">
        <v>125</v>
      </c>
      <c r="D24" s="38" t="s">
        <v>372</v>
      </c>
      <c r="E24" s="39" t="s">
        <v>384</v>
      </c>
      <c r="F24" s="40">
        <v>0.027349537037037037</v>
      </c>
      <c r="G24" s="21" t="str">
        <f t="shared" si="0"/>
        <v>3.56/km</v>
      </c>
      <c r="H24" s="22">
        <f t="shared" si="2"/>
        <v>0.004178240740740739</v>
      </c>
      <c r="I24" s="22">
        <f t="shared" si="1"/>
        <v>0.003576388888888886</v>
      </c>
    </row>
    <row r="25" spans="1:9" s="23" customFormat="1" ht="15" customHeight="1">
      <c r="A25" s="19" t="s">
        <v>21</v>
      </c>
      <c r="B25" s="30" t="s">
        <v>140</v>
      </c>
      <c r="C25" s="30" t="s">
        <v>141</v>
      </c>
      <c r="D25" s="31" t="s">
        <v>370</v>
      </c>
      <c r="E25" s="32" t="s">
        <v>115</v>
      </c>
      <c r="F25" s="33">
        <v>0.027418981481481485</v>
      </c>
      <c r="G25" s="16" t="str">
        <f t="shared" si="0"/>
        <v>3.57/km</v>
      </c>
      <c r="H25" s="17">
        <f t="shared" si="2"/>
        <v>0.004247685185185188</v>
      </c>
      <c r="I25" s="17">
        <f t="shared" si="1"/>
        <v>0.004247685185185188</v>
      </c>
    </row>
    <row r="26" spans="1:9" s="23" customFormat="1" ht="15" customHeight="1">
      <c r="A26" s="19" t="s">
        <v>22</v>
      </c>
      <c r="B26" s="34" t="s">
        <v>399</v>
      </c>
      <c r="C26" s="32" t="s">
        <v>242</v>
      </c>
      <c r="D26" s="31" t="s">
        <v>380</v>
      </c>
      <c r="E26" s="32" t="s">
        <v>400</v>
      </c>
      <c r="F26" s="33">
        <v>0.027546296296296294</v>
      </c>
      <c r="G26" s="16" t="str">
        <f t="shared" si="0"/>
        <v>3.58/km</v>
      </c>
      <c r="H26" s="17">
        <f t="shared" si="2"/>
        <v>0.004374999999999997</v>
      </c>
      <c r="I26" s="17">
        <f t="shared" si="1"/>
        <v>0.0019560185185185167</v>
      </c>
    </row>
    <row r="27" spans="1:9" s="23" customFormat="1" ht="15" customHeight="1">
      <c r="A27" s="20" t="s">
        <v>23</v>
      </c>
      <c r="B27" s="41" t="s">
        <v>401</v>
      </c>
      <c r="C27" s="39" t="s">
        <v>131</v>
      </c>
      <c r="D27" s="38" t="s">
        <v>370</v>
      </c>
      <c r="E27" s="39" t="s">
        <v>384</v>
      </c>
      <c r="F27" s="40">
        <v>0.027615740740740743</v>
      </c>
      <c r="G27" s="21" t="str">
        <f t="shared" si="0"/>
        <v>3.59/km</v>
      </c>
      <c r="H27" s="22">
        <f t="shared" si="2"/>
        <v>0.004444444444444445</v>
      </c>
      <c r="I27" s="22">
        <f t="shared" si="1"/>
        <v>0.004444444444444445</v>
      </c>
    </row>
    <row r="28" spans="1:9" s="23" customFormat="1" ht="15" customHeight="1">
      <c r="A28" s="19" t="s">
        <v>24</v>
      </c>
      <c r="B28" s="34" t="s">
        <v>402</v>
      </c>
      <c r="C28" s="32" t="s">
        <v>120</v>
      </c>
      <c r="D28" s="31" t="s">
        <v>380</v>
      </c>
      <c r="E28" s="32" t="s">
        <v>403</v>
      </c>
      <c r="F28" s="33">
        <v>0.02763888888888889</v>
      </c>
      <c r="G28" s="16" t="str">
        <f t="shared" si="0"/>
        <v>3.59/km</v>
      </c>
      <c r="H28" s="17">
        <f t="shared" si="2"/>
        <v>0.0044675925925925924</v>
      </c>
      <c r="I28" s="17">
        <f t="shared" si="1"/>
        <v>0.002048611111111112</v>
      </c>
    </row>
    <row r="29" spans="1:9" s="23" customFormat="1" ht="15" customHeight="1">
      <c r="A29" s="19" t="s">
        <v>25</v>
      </c>
      <c r="B29" s="34" t="s">
        <v>404</v>
      </c>
      <c r="C29" s="32" t="s">
        <v>142</v>
      </c>
      <c r="D29" s="31" t="s">
        <v>375</v>
      </c>
      <c r="E29" s="32" t="s">
        <v>403</v>
      </c>
      <c r="F29" s="33">
        <v>0.02809027777777778</v>
      </c>
      <c r="G29" s="16" t="str">
        <f t="shared" si="0"/>
        <v>4.03/km</v>
      </c>
      <c r="H29" s="17">
        <f t="shared" si="2"/>
        <v>0.0049189814814814825</v>
      </c>
      <c r="I29" s="17">
        <f t="shared" si="1"/>
        <v>0.00313657407407408</v>
      </c>
    </row>
    <row r="30" spans="1:9" s="23" customFormat="1" ht="15" customHeight="1">
      <c r="A30" s="20" t="s">
        <v>26</v>
      </c>
      <c r="B30" s="41" t="s">
        <v>405</v>
      </c>
      <c r="C30" s="39" t="s">
        <v>406</v>
      </c>
      <c r="D30" s="38" t="s">
        <v>370</v>
      </c>
      <c r="E30" s="39" t="s">
        <v>384</v>
      </c>
      <c r="F30" s="40">
        <v>0.02815972222222222</v>
      </c>
      <c r="G30" s="21" t="str">
        <f t="shared" si="0"/>
        <v>4.03/km</v>
      </c>
      <c r="H30" s="22">
        <f t="shared" si="2"/>
        <v>0.004988425925925924</v>
      </c>
      <c r="I30" s="22">
        <f t="shared" si="1"/>
        <v>0.004988425925925924</v>
      </c>
    </row>
    <row r="31" spans="1:9" s="23" customFormat="1" ht="15" customHeight="1">
      <c r="A31" s="19" t="s">
        <v>27</v>
      </c>
      <c r="B31" s="34" t="s">
        <v>150</v>
      </c>
      <c r="C31" s="32" t="s">
        <v>151</v>
      </c>
      <c r="D31" s="31" t="s">
        <v>370</v>
      </c>
      <c r="E31" s="32" t="s">
        <v>407</v>
      </c>
      <c r="F31" s="33">
        <v>0.028171296296296302</v>
      </c>
      <c r="G31" s="16" t="str">
        <f t="shared" si="0"/>
        <v>4.03/km</v>
      </c>
      <c r="H31" s="17">
        <f t="shared" si="2"/>
        <v>0.0050000000000000044</v>
      </c>
      <c r="I31" s="17">
        <f t="shared" si="1"/>
        <v>0.0050000000000000044</v>
      </c>
    </row>
    <row r="32" spans="1:9" s="23" customFormat="1" ht="15" customHeight="1">
      <c r="A32" s="19" t="s">
        <v>28</v>
      </c>
      <c r="B32" s="34" t="s">
        <v>143</v>
      </c>
      <c r="C32" s="32" t="s">
        <v>144</v>
      </c>
      <c r="D32" s="31" t="s">
        <v>372</v>
      </c>
      <c r="E32" s="32" t="s">
        <v>137</v>
      </c>
      <c r="F32" s="33">
        <v>0.028287037037037038</v>
      </c>
      <c r="G32" s="16" t="str">
        <f t="shared" si="0"/>
        <v>4.04/km</v>
      </c>
      <c r="H32" s="17">
        <f t="shared" si="2"/>
        <v>0.00511574074074074</v>
      </c>
      <c r="I32" s="17">
        <f t="shared" si="1"/>
        <v>0.004513888888888887</v>
      </c>
    </row>
    <row r="33" spans="1:9" s="23" customFormat="1" ht="15" customHeight="1">
      <c r="A33" s="19" t="s">
        <v>29</v>
      </c>
      <c r="B33" s="34" t="s">
        <v>408</v>
      </c>
      <c r="C33" s="32" t="s">
        <v>148</v>
      </c>
      <c r="D33" s="31" t="s">
        <v>370</v>
      </c>
      <c r="E33" s="32" t="s">
        <v>409</v>
      </c>
      <c r="F33" s="33">
        <v>0.02837962962962963</v>
      </c>
      <c r="G33" s="16" t="str">
        <f t="shared" si="0"/>
        <v>4.05/km</v>
      </c>
      <c r="H33" s="17">
        <f t="shared" si="2"/>
        <v>0.005208333333333332</v>
      </c>
      <c r="I33" s="17">
        <f t="shared" si="1"/>
        <v>0.005208333333333332</v>
      </c>
    </row>
    <row r="34" spans="1:9" s="23" customFormat="1" ht="15" customHeight="1">
      <c r="A34" s="19" t="s">
        <v>30</v>
      </c>
      <c r="B34" s="34" t="s">
        <v>165</v>
      </c>
      <c r="C34" s="32" t="s">
        <v>160</v>
      </c>
      <c r="D34" s="31" t="s">
        <v>372</v>
      </c>
      <c r="E34" s="32" t="s">
        <v>203</v>
      </c>
      <c r="F34" s="33">
        <v>0.028402777777777777</v>
      </c>
      <c r="G34" s="16" t="str">
        <f t="shared" si="0"/>
        <v>4.05/km</v>
      </c>
      <c r="H34" s="17">
        <f t="shared" si="2"/>
        <v>0.005231481481481479</v>
      </c>
      <c r="I34" s="17">
        <f t="shared" si="1"/>
        <v>0.004629629629629626</v>
      </c>
    </row>
    <row r="35" spans="1:9" s="23" customFormat="1" ht="15" customHeight="1">
      <c r="A35" s="19" t="s">
        <v>31</v>
      </c>
      <c r="B35" s="34" t="s">
        <v>410</v>
      </c>
      <c r="C35" s="32" t="s">
        <v>139</v>
      </c>
      <c r="D35" s="31" t="s">
        <v>375</v>
      </c>
      <c r="E35" s="32" t="s">
        <v>411</v>
      </c>
      <c r="F35" s="33">
        <v>0.028425925925925924</v>
      </c>
      <c r="G35" s="16" t="str">
        <f t="shared" si="0"/>
        <v>4.06/km</v>
      </c>
      <c r="H35" s="17">
        <f t="shared" si="2"/>
        <v>0.0052546296296296265</v>
      </c>
      <c r="I35" s="17">
        <f t="shared" si="1"/>
        <v>0.0034722222222222238</v>
      </c>
    </row>
    <row r="36" spans="1:9" s="23" customFormat="1" ht="15" customHeight="1">
      <c r="A36" s="19" t="s">
        <v>32</v>
      </c>
      <c r="B36" s="34" t="s">
        <v>412</v>
      </c>
      <c r="C36" s="32" t="s">
        <v>196</v>
      </c>
      <c r="D36" s="31" t="s">
        <v>378</v>
      </c>
      <c r="E36" s="32" t="s">
        <v>413</v>
      </c>
      <c r="F36" s="33">
        <v>0.028576388888888887</v>
      </c>
      <c r="G36" s="16" t="str">
        <f t="shared" si="0"/>
        <v>4.07/km</v>
      </c>
      <c r="H36" s="17">
        <f t="shared" si="2"/>
        <v>0.00540509259259259</v>
      </c>
      <c r="I36" s="17">
        <f t="shared" si="1"/>
        <v>0.003009259259259253</v>
      </c>
    </row>
    <row r="37" spans="1:9" s="23" customFormat="1" ht="15" customHeight="1">
      <c r="A37" s="20" t="s">
        <v>33</v>
      </c>
      <c r="B37" s="37" t="s">
        <v>154</v>
      </c>
      <c r="C37" s="37" t="s">
        <v>155</v>
      </c>
      <c r="D37" s="38" t="s">
        <v>375</v>
      </c>
      <c r="E37" s="39" t="s">
        <v>384</v>
      </c>
      <c r="F37" s="40">
        <v>0.028611111111111115</v>
      </c>
      <c r="G37" s="21" t="str">
        <f t="shared" si="0"/>
        <v>4.07/km</v>
      </c>
      <c r="H37" s="22">
        <f t="shared" si="2"/>
        <v>0.0054398148148148175</v>
      </c>
      <c r="I37" s="22">
        <f t="shared" si="1"/>
        <v>0.0036574074074074148</v>
      </c>
    </row>
    <row r="38" spans="1:9" s="23" customFormat="1" ht="15" customHeight="1">
      <c r="A38" s="19" t="s">
        <v>34</v>
      </c>
      <c r="B38" s="34" t="s">
        <v>414</v>
      </c>
      <c r="C38" s="32" t="s">
        <v>415</v>
      </c>
      <c r="D38" s="31" t="s">
        <v>372</v>
      </c>
      <c r="E38" s="32" t="s">
        <v>123</v>
      </c>
      <c r="F38" s="33">
        <v>0.028773148148148145</v>
      </c>
      <c r="G38" s="16" t="str">
        <f t="shared" si="0"/>
        <v>4.09/km</v>
      </c>
      <c r="H38" s="17">
        <f t="shared" si="2"/>
        <v>0.0056018518518518474</v>
      </c>
      <c r="I38" s="17">
        <f t="shared" si="1"/>
        <v>0.004999999999999994</v>
      </c>
    </row>
    <row r="39" spans="1:9" s="23" customFormat="1" ht="15" customHeight="1">
      <c r="A39" s="20" t="s">
        <v>35</v>
      </c>
      <c r="B39" s="37" t="s">
        <v>416</v>
      </c>
      <c r="C39" s="37" t="s">
        <v>159</v>
      </c>
      <c r="D39" s="38" t="s">
        <v>380</v>
      </c>
      <c r="E39" s="39" t="s">
        <v>384</v>
      </c>
      <c r="F39" s="40">
        <v>0.028819444444444443</v>
      </c>
      <c r="G39" s="21" t="str">
        <f t="shared" si="0"/>
        <v>4.09/km</v>
      </c>
      <c r="H39" s="22">
        <f t="shared" si="2"/>
        <v>0.005648148148148145</v>
      </c>
      <c r="I39" s="22">
        <f t="shared" si="1"/>
        <v>0.003229166666666665</v>
      </c>
    </row>
    <row r="40" spans="1:9" s="23" customFormat="1" ht="15" customHeight="1">
      <c r="A40" s="19" t="s">
        <v>36</v>
      </c>
      <c r="B40" s="34" t="s">
        <v>170</v>
      </c>
      <c r="C40" s="32" t="s">
        <v>132</v>
      </c>
      <c r="D40" s="31" t="s">
        <v>380</v>
      </c>
      <c r="E40" s="32" t="s">
        <v>417</v>
      </c>
      <c r="F40" s="33">
        <v>0.028877314814814817</v>
      </c>
      <c r="G40" s="16" t="str">
        <f t="shared" si="0"/>
        <v>4.10/km</v>
      </c>
      <c r="H40" s="17">
        <f t="shared" si="2"/>
        <v>0.00570601851851852</v>
      </c>
      <c r="I40" s="17">
        <f t="shared" si="1"/>
        <v>0.0032870370370370397</v>
      </c>
    </row>
    <row r="41" spans="1:9" s="23" customFormat="1" ht="15" customHeight="1">
      <c r="A41" s="19" t="s">
        <v>37</v>
      </c>
      <c r="B41" s="34" t="s">
        <v>418</v>
      </c>
      <c r="C41" s="32" t="s">
        <v>169</v>
      </c>
      <c r="D41" s="31" t="s">
        <v>380</v>
      </c>
      <c r="E41" s="32" t="s">
        <v>203</v>
      </c>
      <c r="F41" s="33">
        <v>0.029108796296296296</v>
      </c>
      <c r="G41" s="16" t="str">
        <f t="shared" si="0"/>
        <v>4.12/km</v>
      </c>
      <c r="H41" s="17">
        <f t="shared" si="2"/>
        <v>0.005937499999999998</v>
      </c>
      <c r="I41" s="17">
        <f t="shared" si="1"/>
        <v>0.003518518518518518</v>
      </c>
    </row>
    <row r="42" spans="1:9" s="23" customFormat="1" ht="15" customHeight="1">
      <c r="A42" s="19" t="s">
        <v>38</v>
      </c>
      <c r="B42" s="34" t="s">
        <v>171</v>
      </c>
      <c r="C42" s="32" t="s">
        <v>172</v>
      </c>
      <c r="D42" s="31" t="s">
        <v>380</v>
      </c>
      <c r="E42" s="32" t="s">
        <v>115</v>
      </c>
      <c r="F42" s="33">
        <v>0.029201388888888888</v>
      </c>
      <c r="G42" s="16" t="str">
        <f t="shared" si="0"/>
        <v>4.12/km</v>
      </c>
      <c r="H42" s="17">
        <f t="shared" si="2"/>
        <v>0.00603009259259259</v>
      </c>
      <c r="I42" s="17">
        <f t="shared" si="1"/>
        <v>0.00361111111111111</v>
      </c>
    </row>
    <row r="43" spans="1:9" s="23" customFormat="1" ht="15" customHeight="1">
      <c r="A43" s="19" t="s">
        <v>39</v>
      </c>
      <c r="B43" s="34" t="s">
        <v>419</v>
      </c>
      <c r="C43" s="32" t="s">
        <v>163</v>
      </c>
      <c r="D43" s="31" t="s">
        <v>420</v>
      </c>
      <c r="E43" s="32" t="s">
        <v>115</v>
      </c>
      <c r="F43" s="33">
        <v>0.02925925925925926</v>
      </c>
      <c r="G43" s="16" t="str">
        <f t="shared" si="0"/>
        <v>4.13/km</v>
      </c>
      <c r="H43" s="17">
        <f t="shared" si="2"/>
        <v>0.006087962962962962</v>
      </c>
      <c r="I43" s="17">
        <f t="shared" si="1"/>
        <v>0</v>
      </c>
    </row>
    <row r="44" spans="1:9" s="23" customFormat="1" ht="15" customHeight="1">
      <c r="A44" s="19" t="s">
        <v>40</v>
      </c>
      <c r="B44" s="34" t="s">
        <v>421</v>
      </c>
      <c r="C44" s="32" t="s">
        <v>193</v>
      </c>
      <c r="D44" s="31" t="s">
        <v>395</v>
      </c>
      <c r="E44" s="30" t="s">
        <v>422</v>
      </c>
      <c r="F44" s="33">
        <v>0.029479166666666667</v>
      </c>
      <c r="G44" s="16" t="str">
        <f t="shared" si="0"/>
        <v>4.15/km</v>
      </c>
      <c r="H44" s="17">
        <f t="shared" si="2"/>
        <v>0.00630787037037037</v>
      </c>
      <c r="I44" s="17">
        <f t="shared" si="1"/>
        <v>0.00269675925925926</v>
      </c>
    </row>
    <row r="45" spans="1:9" s="23" customFormat="1" ht="15" customHeight="1">
      <c r="A45" s="19" t="s">
        <v>41</v>
      </c>
      <c r="B45" s="30" t="s">
        <v>180</v>
      </c>
      <c r="C45" s="30" t="s">
        <v>122</v>
      </c>
      <c r="D45" s="31" t="s">
        <v>380</v>
      </c>
      <c r="E45" s="32" t="s">
        <v>411</v>
      </c>
      <c r="F45" s="33">
        <v>0.02954861111111111</v>
      </c>
      <c r="G45" s="16" t="str">
        <f t="shared" si="0"/>
        <v>4.15/km</v>
      </c>
      <c r="H45" s="17">
        <f t="shared" si="2"/>
        <v>0.006377314814814811</v>
      </c>
      <c r="I45" s="17">
        <f t="shared" si="1"/>
        <v>0.003958333333333331</v>
      </c>
    </row>
    <row r="46" spans="1:9" s="23" customFormat="1" ht="15" customHeight="1">
      <c r="A46" s="20" t="s">
        <v>42</v>
      </c>
      <c r="B46" s="41" t="s">
        <v>178</v>
      </c>
      <c r="C46" s="39" t="s">
        <v>130</v>
      </c>
      <c r="D46" s="38" t="s">
        <v>395</v>
      </c>
      <c r="E46" s="39" t="s">
        <v>384</v>
      </c>
      <c r="F46" s="40">
        <v>0.02957175925925926</v>
      </c>
      <c r="G46" s="21" t="str">
        <f t="shared" si="0"/>
        <v>4.16/km</v>
      </c>
      <c r="H46" s="22">
        <f t="shared" si="2"/>
        <v>0.006400462962962962</v>
      </c>
      <c r="I46" s="22">
        <f t="shared" si="1"/>
        <v>0.002789351851851852</v>
      </c>
    </row>
    <row r="47" spans="1:9" s="23" customFormat="1" ht="15" customHeight="1">
      <c r="A47" s="19" t="s">
        <v>43</v>
      </c>
      <c r="B47" s="34" t="s">
        <v>138</v>
      </c>
      <c r="C47" s="32" t="s">
        <v>159</v>
      </c>
      <c r="D47" s="31" t="s">
        <v>370</v>
      </c>
      <c r="E47" s="32" t="s">
        <v>423</v>
      </c>
      <c r="F47" s="33">
        <v>0.0296412037037037</v>
      </c>
      <c r="G47" s="16" t="str">
        <f t="shared" si="0"/>
        <v>4.16/km</v>
      </c>
      <c r="H47" s="17">
        <f t="shared" si="2"/>
        <v>0.006469907407407403</v>
      </c>
      <c r="I47" s="17">
        <f t="shared" si="1"/>
        <v>0.006469907407407403</v>
      </c>
    </row>
    <row r="48" spans="1:9" s="23" customFormat="1" ht="15" customHeight="1">
      <c r="A48" s="19" t="s">
        <v>44</v>
      </c>
      <c r="B48" s="34" t="s">
        <v>177</v>
      </c>
      <c r="C48" s="32" t="s">
        <v>141</v>
      </c>
      <c r="D48" s="31" t="s">
        <v>375</v>
      </c>
      <c r="E48" s="32" t="s">
        <v>133</v>
      </c>
      <c r="F48" s="33">
        <v>0.029699074074074072</v>
      </c>
      <c r="G48" s="16" t="str">
        <f t="shared" si="0"/>
        <v>4.17/km</v>
      </c>
      <c r="H48" s="17">
        <f t="shared" si="2"/>
        <v>0.006527777777777775</v>
      </c>
      <c r="I48" s="17">
        <f t="shared" si="1"/>
        <v>0.004745370370370372</v>
      </c>
    </row>
    <row r="49" spans="1:9" s="23" customFormat="1" ht="15" customHeight="1">
      <c r="A49" s="19" t="s">
        <v>45</v>
      </c>
      <c r="B49" s="30" t="s">
        <v>175</v>
      </c>
      <c r="C49" s="30" t="s">
        <v>176</v>
      </c>
      <c r="D49" s="31" t="s">
        <v>424</v>
      </c>
      <c r="E49" s="32" t="s">
        <v>403</v>
      </c>
      <c r="F49" s="42">
        <v>0.02971064814814815</v>
      </c>
      <c r="G49" s="16" t="str">
        <f t="shared" si="0"/>
        <v>4.17/km</v>
      </c>
      <c r="H49" s="17">
        <f t="shared" si="2"/>
        <v>0.006539351851851852</v>
      </c>
      <c r="I49" s="17">
        <f t="shared" si="1"/>
        <v>0</v>
      </c>
    </row>
    <row r="50" spans="1:9" s="23" customFormat="1" ht="15" customHeight="1">
      <c r="A50" s="19" t="s">
        <v>46</v>
      </c>
      <c r="B50" s="34" t="s">
        <v>183</v>
      </c>
      <c r="C50" s="32" t="s">
        <v>184</v>
      </c>
      <c r="D50" s="31" t="s">
        <v>378</v>
      </c>
      <c r="E50" s="32" t="s">
        <v>425</v>
      </c>
      <c r="F50" s="33">
        <v>0.02990740740740741</v>
      </c>
      <c r="G50" s="16" t="str">
        <f t="shared" si="0"/>
        <v>4.18/km</v>
      </c>
      <c r="H50" s="17">
        <f t="shared" si="2"/>
        <v>0.006736111111111113</v>
      </c>
      <c r="I50" s="17">
        <f t="shared" si="1"/>
        <v>0.004340277777777776</v>
      </c>
    </row>
    <row r="51" spans="1:9" s="23" customFormat="1" ht="15" customHeight="1">
      <c r="A51" s="19" t="s">
        <v>47</v>
      </c>
      <c r="B51" s="34" t="s">
        <v>158</v>
      </c>
      <c r="C51" s="32" t="s">
        <v>148</v>
      </c>
      <c r="D51" s="31" t="s">
        <v>378</v>
      </c>
      <c r="E51" s="32" t="s">
        <v>407</v>
      </c>
      <c r="F51" s="33">
        <v>0.029942129629629628</v>
      </c>
      <c r="G51" s="16" t="str">
        <f t="shared" si="0"/>
        <v>4.19/km</v>
      </c>
      <c r="H51" s="17">
        <f t="shared" si="2"/>
        <v>0.00677083333333333</v>
      </c>
      <c r="I51" s="17">
        <f t="shared" si="1"/>
        <v>0.0043749999999999935</v>
      </c>
    </row>
    <row r="52" spans="1:9" s="23" customFormat="1" ht="15" customHeight="1">
      <c r="A52" s="20" t="s">
        <v>48</v>
      </c>
      <c r="B52" s="41" t="s">
        <v>185</v>
      </c>
      <c r="C52" s="39" t="s">
        <v>186</v>
      </c>
      <c r="D52" s="38" t="s">
        <v>375</v>
      </c>
      <c r="E52" s="39" t="s">
        <v>384</v>
      </c>
      <c r="F52" s="40">
        <v>0.029953703703703705</v>
      </c>
      <c r="G52" s="21" t="str">
        <f t="shared" si="0"/>
        <v>4.19/km</v>
      </c>
      <c r="H52" s="22">
        <f t="shared" si="2"/>
        <v>0.006782407407407407</v>
      </c>
      <c r="I52" s="22">
        <f t="shared" si="1"/>
        <v>0.0050000000000000044</v>
      </c>
    </row>
    <row r="53" spans="1:9" s="23" customFormat="1" ht="15" customHeight="1">
      <c r="A53" s="19" t="s">
        <v>49</v>
      </c>
      <c r="B53" s="34" t="s">
        <v>426</v>
      </c>
      <c r="C53" s="32" t="s">
        <v>135</v>
      </c>
      <c r="D53" s="31" t="s">
        <v>375</v>
      </c>
      <c r="E53" s="32" t="s">
        <v>190</v>
      </c>
      <c r="F53" s="33">
        <v>0.029965277777777775</v>
      </c>
      <c r="G53" s="16" t="str">
        <f t="shared" si="0"/>
        <v>4.19/km</v>
      </c>
      <c r="H53" s="17">
        <f t="shared" si="2"/>
        <v>0.006793981481481477</v>
      </c>
      <c r="I53" s="17">
        <f t="shared" si="1"/>
        <v>0.0050115740740740745</v>
      </c>
    </row>
    <row r="54" spans="1:9" s="23" customFormat="1" ht="15" customHeight="1">
      <c r="A54" s="19" t="s">
        <v>50</v>
      </c>
      <c r="B54" s="34" t="s">
        <v>427</v>
      </c>
      <c r="C54" s="32" t="s">
        <v>222</v>
      </c>
      <c r="D54" s="31" t="s">
        <v>428</v>
      </c>
      <c r="E54" s="32" t="s">
        <v>429</v>
      </c>
      <c r="F54" s="33">
        <v>0.030162037037037032</v>
      </c>
      <c r="G54" s="16" t="str">
        <f t="shared" si="0"/>
        <v>4.21/km</v>
      </c>
      <c r="H54" s="17">
        <f t="shared" si="2"/>
        <v>0.006990740740740735</v>
      </c>
      <c r="I54" s="17">
        <f t="shared" si="1"/>
        <v>0</v>
      </c>
    </row>
    <row r="55" spans="1:9" s="23" customFormat="1" ht="15" customHeight="1">
      <c r="A55" s="19" t="s">
        <v>51</v>
      </c>
      <c r="B55" s="34" t="s">
        <v>198</v>
      </c>
      <c r="C55" s="32" t="s">
        <v>146</v>
      </c>
      <c r="D55" s="31" t="s">
        <v>375</v>
      </c>
      <c r="E55" s="32" t="s">
        <v>133</v>
      </c>
      <c r="F55" s="33">
        <v>0.03019675925925926</v>
      </c>
      <c r="G55" s="16" t="str">
        <f t="shared" si="0"/>
        <v>4.21/km</v>
      </c>
      <c r="H55" s="17">
        <f t="shared" si="2"/>
        <v>0.0070254629629629625</v>
      </c>
      <c r="I55" s="17">
        <f t="shared" si="1"/>
        <v>0.00524305555555556</v>
      </c>
    </row>
    <row r="56" spans="1:9" s="23" customFormat="1" ht="15" customHeight="1">
      <c r="A56" s="19" t="s">
        <v>52</v>
      </c>
      <c r="B56" s="34" t="s">
        <v>430</v>
      </c>
      <c r="C56" s="32" t="s">
        <v>130</v>
      </c>
      <c r="D56" s="31" t="s">
        <v>380</v>
      </c>
      <c r="E56" s="32" t="s">
        <v>123</v>
      </c>
      <c r="F56" s="33">
        <v>0.03090277777777778</v>
      </c>
      <c r="G56" s="16" t="str">
        <f t="shared" si="0"/>
        <v>4.27/km</v>
      </c>
      <c r="H56" s="17">
        <f t="shared" si="2"/>
        <v>0.0077314814814814815</v>
      </c>
      <c r="I56" s="17">
        <f t="shared" si="1"/>
        <v>0.005312500000000001</v>
      </c>
    </row>
    <row r="57" spans="1:9" s="23" customFormat="1" ht="15" customHeight="1">
      <c r="A57" s="19" t="s">
        <v>53</v>
      </c>
      <c r="B57" s="34" t="s">
        <v>431</v>
      </c>
      <c r="C57" s="32" t="s">
        <v>134</v>
      </c>
      <c r="D57" s="31" t="s">
        <v>380</v>
      </c>
      <c r="E57" s="32" t="s">
        <v>411</v>
      </c>
      <c r="F57" s="33">
        <v>0.03090277777777778</v>
      </c>
      <c r="G57" s="16" t="str">
        <f t="shared" si="0"/>
        <v>4.27/km</v>
      </c>
      <c r="H57" s="17">
        <f t="shared" si="2"/>
        <v>0.0077314814814814815</v>
      </c>
      <c r="I57" s="17">
        <f t="shared" si="1"/>
        <v>0.005312500000000001</v>
      </c>
    </row>
    <row r="58" spans="1:9" s="23" customFormat="1" ht="15" customHeight="1">
      <c r="A58" s="19" t="s">
        <v>54</v>
      </c>
      <c r="B58" s="34" t="s">
        <v>432</v>
      </c>
      <c r="C58" s="32" t="s">
        <v>121</v>
      </c>
      <c r="D58" s="31" t="s">
        <v>380</v>
      </c>
      <c r="E58" s="32" t="s">
        <v>133</v>
      </c>
      <c r="F58" s="33">
        <v>0.03090277777777778</v>
      </c>
      <c r="G58" s="16" t="str">
        <f t="shared" si="0"/>
        <v>4.27/km</v>
      </c>
      <c r="H58" s="17">
        <f t="shared" si="2"/>
        <v>0.0077314814814814815</v>
      </c>
      <c r="I58" s="17">
        <f t="shared" si="1"/>
        <v>0.005312500000000001</v>
      </c>
    </row>
    <row r="59" spans="1:9" s="23" customFormat="1" ht="15" customHeight="1">
      <c r="A59" s="19" t="s">
        <v>55</v>
      </c>
      <c r="B59" s="34" t="s">
        <v>433</v>
      </c>
      <c r="C59" s="32" t="s">
        <v>211</v>
      </c>
      <c r="D59" s="31" t="s">
        <v>375</v>
      </c>
      <c r="E59" s="32" t="s">
        <v>434</v>
      </c>
      <c r="F59" s="33">
        <v>0.03090277777777778</v>
      </c>
      <c r="G59" s="16" t="str">
        <f t="shared" si="0"/>
        <v>4.27/km</v>
      </c>
      <c r="H59" s="17">
        <f t="shared" si="2"/>
        <v>0.0077314814814814815</v>
      </c>
      <c r="I59" s="17">
        <f t="shared" si="1"/>
        <v>0.005949074074074079</v>
      </c>
    </row>
    <row r="60" spans="1:9" s="23" customFormat="1" ht="15" customHeight="1">
      <c r="A60" s="19" t="s">
        <v>56</v>
      </c>
      <c r="B60" s="34" t="s">
        <v>220</v>
      </c>
      <c r="C60" s="32" t="s">
        <v>191</v>
      </c>
      <c r="D60" s="31" t="s">
        <v>380</v>
      </c>
      <c r="E60" s="32" t="s">
        <v>435</v>
      </c>
      <c r="F60" s="33">
        <v>0.031215277777777783</v>
      </c>
      <c r="G60" s="16" t="str">
        <f t="shared" si="0"/>
        <v>4.30/km</v>
      </c>
      <c r="H60" s="17">
        <f t="shared" si="2"/>
        <v>0.008043981481481485</v>
      </c>
      <c r="I60" s="17">
        <f t="shared" si="1"/>
        <v>0.005625000000000005</v>
      </c>
    </row>
    <row r="61" spans="1:9" s="23" customFormat="1" ht="15" customHeight="1">
      <c r="A61" s="19" t="s">
        <v>57</v>
      </c>
      <c r="B61" s="35" t="s">
        <v>166</v>
      </c>
      <c r="C61" s="30" t="s">
        <v>436</v>
      </c>
      <c r="D61" s="36" t="s">
        <v>370</v>
      </c>
      <c r="E61" s="30" t="s">
        <v>437</v>
      </c>
      <c r="F61" s="33">
        <v>0.03153935185185185</v>
      </c>
      <c r="G61" s="16" t="str">
        <f t="shared" si="0"/>
        <v>4.33/km</v>
      </c>
      <c r="H61" s="17">
        <f t="shared" si="2"/>
        <v>0.008368055555555556</v>
      </c>
      <c r="I61" s="17">
        <f t="shared" si="1"/>
        <v>0.008368055555555556</v>
      </c>
    </row>
    <row r="62" spans="1:9" s="23" customFormat="1" ht="15" customHeight="1">
      <c r="A62" s="19" t="s">
        <v>58</v>
      </c>
      <c r="B62" s="30" t="s">
        <v>140</v>
      </c>
      <c r="C62" s="30" t="s">
        <v>212</v>
      </c>
      <c r="D62" s="31" t="s">
        <v>372</v>
      </c>
      <c r="E62" s="32" t="s">
        <v>438</v>
      </c>
      <c r="F62" s="33">
        <v>0.03163194444444444</v>
      </c>
      <c r="G62" s="16" t="str">
        <f t="shared" si="0"/>
        <v>4.33/km</v>
      </c>
      <c r="H62" s="17">
        <f t="shared" si="2"/>
        <v>0.008460648148148144</v>
      </c>
      <c r="I62" s="17">
        <f t="shared" si="1"/>
        <v>0.00785879629629629</v>
      </c>
    </row>
    <row r="63" spans="1:9" s="23" customFormat="1" ht="15" customHeight="1">
      <c r="A63" s="19" t="s">
        <v>59</v>
      </c>
      <c r="B63" s="34" t="s">
        <v>204</v>
      </c>
      <c r="C63" s="32" t="s">
        <v>162</v>
      </c>
      <c r="D63" s="31" t="s">
        <v>375</v>
      </c>
      <c r="E63" s="32" t="s">
        <v>203</v>
      </c>
      <c r="F63" s="33">
        <v>0.031712962962962964</v>
      </c>
      <c r="G63" s="16" t="str">
        <f t="shared" si="0"/>
        <v>4.34/km</v>
      </c>
      <c r="H63" s="17">
        <f t="shared" si="2"/>
        <v>0.008541666666666666</v>
      </c>
      <c r="I63" s="17">
        <f t="shared" si="1"/>
        <v>0.0067592592592592635</v>
      </c>
    </row>
    <row r="64" spans="1:9" s="23" customFormat="1" ht="15" customHeight="1">
      <c r="A64" s="20" t="s">
        <v>60</v>
      </c>
      <c r="B64" s="37" t="s">
        <v>439</v>
      </c>
      <c r="C64" s="37" t="s">
        <v>230</v>
      </c>
      <c r="D64" s="38" t="s">
        <v>380</v>
      </c>
      <c r="E64" s="39" t="s">
        <v>384</v>
      </c>
      <c r="F64" s="40">
        <v>0.031712962962962964</v>
      </c>
      <c r="G64" s="21" t="str">
        <f t="shared" si="0"/>
        <v>4.34/km</v>
      </c>
      <c r="H64" s="22">
        <f t="shared" si="2"/>
        <v>0.008541666666666666</v>
      </c>
      <c r="I64" s="22">
        <f t="shared" si="1"/>
        <v>0.006122685185185186</v>
      </c>
    </row>
    <row r="65" spans="1:9" s="23" customFormat="1" ht="15" customHeight="1">
      <c r="A65" s="20" t="s">
        <v>61</v>
      </c>
      <c r="B65" s="37" t="s">
        <v>440</v>
      </c>
      <c r="C65" s="37" t="s">
        <v>142</v>
      </c>
      <c r="D65" s="38" t="s">
        <v>370</v>
      </c>
      <c r="E65" s="39" t="s">
        <v>384</v>
      </c>
      <c r="F65" s="40">
        <v>0.031712962962962964</v>
      </c>
      <c r="G65" s="21" t="str">
        <f t="shared" si="0"/>
        <v>4.34/km</v>
      </c>
      <c r="H65" s="22">
        <f t="shared" si="2"/>
        <v>0.008541666666666666</v>
      </c>
      <c r="I65" s="22">
        <f t="shared" si="1"/>
        <v>0.008541666666666666</v>
      </c>
    </row>
    <row r="66" spans="1:9" s="23" customFormat="1" ht="15" customHeight="1">
      <c r="A66" s="20" t="s">
        <v>62</v>
      </c>
      <c r="B66" s="37" t="s">
        <v>208</v>
      </c>
      <c r="C66" s="37" t="s">
        <v>130</v>
      </c>
      <c r="D66" s="38" t="s">
        <v>380</v>
      </c>
      <c r="E66" s="39" t="s">
        <v>384</v>
      </c>
      <c r="F66" s="40">
        <v>0.0319212962962963</v>
      </c>
      <c r="G66" s="21" t="str">
        <f t="shared" si="0"/>
        <v>4.36/km</v>
      </c>
      <c r="H66" s="22">
        <f t="shared" si="2"/>
        <v>0.008750000000000004</v>
      </c>
      <c r="I66" s="22">
        <f t="shared" si="1"/>
        <v>0.006331018518518524</v>
      </c>
    </row>
    <row r="67" spans="1:9" s="23" customFormat="1" ht="15" customHeight="1">
      <c r="A67" s="19" t="s">
        <v>63</v>
      </c>
      <c r="B67" s="34" t="s">
        <v>207</v>
      </c>
      <c r="C67" s="32" t="s">
        <v>206</v>
      </c>
      <c r="D67" s="31" t="s">
        <v>370</v>
      </c>
      <c r="E67" s="32" t="s">
        <v>441</v>
      </c>
      <c r="F67" s="33">
        <v>0.03200231481481482</v>
      </c>
      <c r="G67" s="16" t="str">
        <f t="shared" si="0"/>
        <v>4.37/km</v>
      </c>
      <c r="H67" s="17">
        <f t="shared" si="2"/>
        <v>0.00883101851851852</v>
      </c>
      <c r="I67" s="17">
        <f t="shared" si="1"/>
        <v>0.00883101851851852</v>
      </c>
    </row>
    <row r="68" spans="1:9" s="23" customFormat="1" ht="15" customHeight="1">
      <c r="A68" s="19" t="s">
        <v>64</v>
      </c>
      <c r="B68" s="34" t="s">
        <v>442</v>
      </c>
      <c r="C68" s="32" t="s">
        <v>125</v>
      </c>
      <c r="D68" s="31" t="s">
        <v>375</v>
      </c>
      <c r="E68" s="32" t="s">
        <v>443</v>
      </c>
      <c r="F68" s="33">
        <v>0.03200231481481482</v>
      </c>
      <c r="G68" s="16" t="str">
        <f aca="true" t="shared" si="3" ref="G68:G131">TEXT(INT((HOUR(F68)*3600+MINUTE(F68)*60+SECOND(F68))/$I$2/60),"0")&amp;"."&amp;TEXT(MOD((HOUR(F68)*3600+MINUTE(F68)*60+SECOND(F68))/$I$2,60),"00")&amp;"/km"</f>
        <v>4.37/km</v>
      </c>
      <c r="H68" s="17">
        <f t="shared" si="2"/>
        <v>0.00883101851851852</v>
      </c>
      <c r="I68" s="17">
        <f t="shared" si="1"/>
        <v>0.007048611111111117</v>
      </c>
    </row>
    <row r="69" spans="1:9" s="23" customFormat="1" ht="15" customHeight="1">
      <c r="A69" s="19" t="s">
        <v>65</v>
      </c>
      <c r="B69" s="34" t="s">
        <v>444</v>
      </c>
      <c r="C69" s="32" t="s">
        <v>445</v>
      </c>
      <c r="D69" s="31" t="s">
        <v>375</v>
      </c>
      <c r="E69" s="32" t="s">
        <v>247</v>
      </c>
      <c r="F69" s="33">
        <v>0.032060185185185185</v>
      </c>
      <c r="G69" s="16" t="str">
        <f t="shared" si="3"/>
        <v>4.37/km</v>
      </c>
      <c r="H69" s="17">
        <f t="shared" si="2"/>
        <v>0.008888888888888887</v>
      </c>
      <c r="I69" s="17">
        <f aca="true" t="shared" si="4" ref="I69:I132">F69-INDEX($F$4:$F$210,MATCH(D69,$D$4:$D$210,0))</f>
        <v>0.0071064814814814845</v>
      </c>
    </row>
    <row r="70" spans="1:9" s="23" customFormat="1" ht="15" customHeight="1">
      <c r="A70" s="20" t="s">
        <v>66</v>
      </c>
      <c r="B70" s="37" t="s">
        <v>446</v>
      </c>
      <c r="C70" s="37" t="s">
        <v>447</v>
      </c>
      <c r="D70" s="38" t="s">
        <v>378</v>
      </c>
      <c r="E70" s="39" t="s">
        <v>384</v>
      </c>
      <c r="F70" s="40">
        <v>0.032407407407407406</v>
      </c>
      <c r="G70" s="21" t="str">
        <f t="shared" si="3"/>
        <v>4.40/km</v>
      </c>
      <c r="H70" s="22">
        <f aca="true" t="shared" si="5" ref="H70:H104">F70-$F$4</f>
        <v>0.009236111111111108</v>
      </c>
      <c r="I70" s="22">
        <f t="shared" si="4"/>
        <v>0.0068402777777777715</v>
      </c>
    </row>
    <row r="71" spans="1:9" s="23" customFormat="1" ht="15" customHeight="1">
      <c r="A71" s="19" t="s">
        <v>67</v>
      </c>
      <c r="B71" s="34" t="s">
        <v>448</v>
      </c>
      <c r="C71" s="32" t="s">
        <v>128</v>
      </c>
      <c r="D71" s="31" t="s">
        <v>380</v>
      </c>
      <c r="E71" s="32" t="s">
        <v>392</v>
      </c>
      <c r="F71" s="33">
        <v>0.03243055555555556</v>
      </c>
      <c r="G71" s="16" t="str">
        <f t="shared" si="3"/>
        <v>4.40/km</v>
      </c>
      <c r="H71" s="17">
        <f t="shared" si="5"/>
        <v>0.009259259259259262</v>
      </c>
      <c r="I71" s="17">
        <f t="shared" si="4"/>
        <v>0.006840277777777782</v>
      </c>
    </row>
    <row r="72" spans="1:9" s="23" customFormat="1" ht="15" customHeight="1">
      <c r="A72" s="19" t="s">
        <v>68</v>
      </c>
      <c r="B72" s="34" t="s">
        <v>213</v>
      </c>
      <c r="C72" s="32" t="s">
        <v>214</v>
      </c>
      <c r="D72" s="31" t="s">
        <v>449</v>
      </c>
      <c r="E72" s="32" t="s">
        <v>411</v>
      </c>
      <c r="F72" s="33">
        <v>0.03255787037037037</v>
      </c>
      <c r="G72" s="16" t="str">
        <f t="shared" si="3"/>
        <v>4.41/km</v>
      </c>
      <c r="H72" s="17">
        <f t="shared" si="5"/>
        <v>0.009386574074074071</v>
      </c>
      <c r="I72" s="17">
        <f t="shared" si="4"/>
        <v>0</v>
      </c>
    </row>
    <row r="73" spans="1:9" s="23" customFormat="1" ht="15" customHeight="1">
      <c r="A73" s="19" t="s">
        <v>69</v>
      </c>
      <c r="B73" s="34" t="s">
        <v>450</v>
      </c>
      <c r="C73" s="32" t="s">
        <v>139</v>
      </c>
      <c r="D73" s="31" t="s">
        <v>372</v>
      </c>
      <c r="E73" s="32" t="s">
        <v>451</v>
      </c>
      <c r="F73" s="33">
        <v>0.03255787037037037</v>
      </c>
      <c r="G73" s="16" t="str">
        <f t="shared" si="3"/>
        <v>4.41/km</v>
      </c>
      <c r="H73" s="17">
        <f t="shared" si="5"/>
        <v>0.009386574074074071</v>
      </c>
      <c r="I73" s="17">
        <f t="shared" si="4"/>
        <v>0.008784722222222218</v>
      </c>
    </row>
    <row r="74" spans="1:9" s="23" customFormat="1" ht="15" customHeight="1">
      <c r="A74" s="19" t="s">
        <v>70</v>
      </c>
      <c r="B74" s="34" t="s">
        <v>452</v>
      </c>
      <c r="C74" s="32" t="s">
        <v>453</v>
      </c>
      <c r="D74" s="31" t="s">
        <v>424</v>
      </c>
      <c r="E74" s="32" t="s">
        <v>454</v>
      </c>
      <c r="F74" s="33">
        <v>0.032673611111111105</v>
      </c>
      <c r="G74" s="16" t="str">
        <f t="shared" si="3"/>
        <v>4.42/km</v>
      </c>
      <c r="H74" s="17">
        <f t="shared" si="5"/>
        <v>0.009502314814814807</v>
      </c>
      <c r="I74" s="17">
        <f t="shared" si="4"/>
        <v>0.0029629629629629554</v>
      </c>
    </row>
    <row r="75" spans="1:9" s="23" customFormat="1" ht="15" customHeight="1">
      <c r="A75" s="19" t="s">
        <v>71</v>
      </c>
      <c r="B75" s="34" t="s">
        <v>455</v>
      </c>
      <c r="C75" s="32" t="s">
        <v>117</v>
      </c>
      <c r="D75" s="31" t="s">
        <v>375</v>
      </c>
      <c r="E75" s="32" t="s">
        <v>434</v>
      </c>
      <c r="F75" s="33">
        <v>0.03270833333333333</v>
      </c>
      <c r="G75" s="16" t="str">
        <f t="shared" si="3"/>
        <v>4.43/km</v>
      </c>
      <c r="H75" s="17">
        <f t="shared" si="5"/>
        <v>0.009537037037037035</v>
      </c>
      <c r="I75" s="17">
        <f t="shared" si="4"/>
        <v>0.007754629629629632</v>
      </c>
    </row>
    <row r="76" spans="1:9" s="23" customFormat="1" ht="15" customHeight="1">
      <c r="A76" s="20" t="s">
        <v>72</v>
      </c>
      <c r="B76" s="37" t="s">
        <v>456</v>
      </c>
      <c r="C76" s="37" t="s">
        <v>457</v>
      </c>
      <c r="D76" s="38" t="s">
        <v>395</v>
      </c>
      <c r="E76" s="39" t="s">
        <v>384</v>
      </c>
      <c r="F76" s="40">
        <v>0.03275462962962963</v>
      </c>
      <c r="G76" s="21" t="str">
        <f t="shared" si="3"/>
        <v>4.43/km</v>
      </c>
      <c r="H76" s="22">
        <f t="shared" si="5"/>
        <v>0.009583333333333329</v>
      </c>
      <c r="I76" s="22">
        <f t="shared" si="4"/>
        <v>0.005972222222222219</v>
      </c>
    </row>
    <row r="77" spans="1:9" s="23" customFormat="1" ht="15" customHeight="1">
      <c r="A77" s="20" t="s">
        <v>73</v>
      </c>
      <c r="B77" s="41" t="s">
        <v>458</v>
      </c>
      <c r="C77" s="39" t="s">
        <v>126</v>
      </c>
      <c r="D77" s="38" t="s">
        <v>424</v>
      </c>
      <c r="E77" s="39" t="s">
        <v>384</v>
      </c>
      <c r="F77" s="40">
        <v>0.0328125</v>
      </c>
      <c r="G77" s="21" t="str">
        <f t="shared" si="3"/>
        <v>4.44/km</v>
      </c>
      <c r="H77" s="22">
        <f t="shared" si="5"/>
        <v>0.009641203703703704</v>
      </c>
      <c r="I77" s="22">
        <f t="shared" si="4"/>
        <v>0.003101851851851852</v>
      </c>
    </row>
    <row r="78" spans="1:9" s="23" customFormat="1" ht="15" customHeight="1">
      <c r="A78" s="19" t="s">
        <v>74</v>
      </c>
      <c r="B78" s="34" t="s">
        <v>194</v>
      </c>
      <c r="C78" s="32" t="s">
        <v>122</v>
      </c>
      <c r="D78" s="31" t="s">
        <v>424</v>
      </c>
      <c r="E78" s="32" t="s">
        <v>133</v>
      </c>
      <c r="F78" s="33">
        <v>0.03290509259259259</v>
      </c>
      <c r="G78" s="16" t="str">
        <f t="shared" si="3"/>
        <v>4.44/km</v>
      </c>
      <c r="H78" s="17">
        <f t="shared" si="5"/>
        <v>0.009733796296296292</v>
      </c>
      <c r="I78" s="17">
        <f t="shared" si="4"/>
        <v>0.0031944444444444407</v>
      </c>
    </row>
    <row r="79" spans="1:9" s="23" customFormat="1" ht="15" customHeight="1">
      <c r="A79" s="19" t="s">
        <v>75</v>
      </c>
      <c r="B79" s="34" t="s">
        <v>459</v>
      </c>
      <c r="C79" s="32" t="s">
        <v>460</v>
      </c>
      <c r="D79" s="31" t="s">
        <v>372</v>
      </c>
      <c r="E79" s="32" t="s">
        <v>461</v>
      </c>
      <c r="F79" s="33">
        <v>0.03290509259259259</v>
      </c>
      <c r="G79" s="16" t="str">
        <f t="shared" si="3"/>
        <v>4.44/km</v>
      </c>
      <c r="H79" s="17">
        <f t="shared" si="5"/>
        <v>0.009733796296296292</v>
      </c>
      <c r="I79" s="17">
        <f t="shared" si="4"/>
        <v>0.009131944444444439</v>
      </c>
    </row>
    <row r="80" spans="1:9" s="23" customFormat="1" ht="15" customHeight="1">
      <c r="A80" s="19" t="s">
        <v>76</v>
      </c>
      <c r="B80" s="34" t="s">
        <v>462</v>
      </c>
      <c r="C80" s="32" t="s">
        <v>139</v>
      </c>
      <c r="D80" s="31" t="s">
        <v>380</v>
      </c>
      <c r="E80" s="32" t="s">
        <v>411</v>
      </c>
      <c r="F80" s="33">
        <v>0.033032407407407406</v>
      </c>
      <c r="G80" s="16" t="str">
        <f t="shared" si="3"/>
        <v>4.45/km</v>
      </c>
      <c r="H80" s="17">
        <f t="shared" si="5"/>
        <v>0.009861111111111109</v>
      </c>
      <c r="I80" s="17">
        <f t="shared" si="4"/>
        <v>0.007442129629629628</v>
      </c>
    </row>
    <row r="81" spans="1:9" s="23" customFormat="1" ht="15" customHeight="1">
      <c r="A81" s="19" t="s">
        <v>77</v>
      </c>
      <c r="B81" s="34" t="s">
        <v>463</v>
      </c>
      <c r="C81" s="32" t="s">
        <v>464</v>
      </c>
      <c r="D81" s="31" t="s">
        <v>395</v>
      </c>
      <c r="E81" s="32" t="s">
        <v>133</v>
      </c>
      <c r="F81" s="33">
        <v>0.03304398148148149</v>
      </c>
      <c r="G81" s="16" t="str">
        <f t="shared" si="3"/>
        <v>4.46/km</v>
      </c>
      <c r="H81" s="17">
        <f t="shared" si="5"/>
        <v>0.00987268518518519</v>
      </c>
      <c r="I81" s="17">
        <f t="shared" si="4"/>
        <v>0.006261574074074079</v>
      </c>
    </row>
    <row r="82" spans="1:9" s="23" customFormat="1" ht="15" customHeight="1">
      <c r="A82" s="19" t="s">
        <v>78</v>
      </c>
      <c r="B82" s="34" t="s">
        <v>465</v>
      </c>
      <c r="C82" s="32" t="s">
        <v>200</v>
      </c>
      <c r="D82" s="31" t="s">
        <v>370</v>
      </c>
      <c r="E82" s="32" t="s">
        <v>466</v>
      </c>
      <c r="F82" s="33">
        <v>0.03309027777777778</v>
      </c>
      <c r="G82" s="16" t="str">
        <f t="shared" si="3"/>
        <v>4.46/km</v>
      </c>
      <c r="H82" s="17">
        <f t="shared" si="5"/>
        <v>0.009918981481481483</v>
      </c>
      <c r="I82" s="17">
        <f t="shared" si="4"/>
        <v>0.009918981481481483</v>
      </c>
    </row>
    <row r="83" spans="1:9" s="23" customFormat="1" ht="15" customHeight="1">
      <c r="A83" s="19" t="s">
        <v>79</v>
      </c>
      <c r="B83" s="34" t="s">
        <v>467</v>
      </c>
      <c r="C83" s="32" t="s">
        <v>117</v>
      </c>
      <c r="D83" s="31" t="s">
        <v>372</v>
      </c>
      <c r="E83" s="32" t="s">
        <v>247</v>
      </c>
      <c r="F83" s="33">
        <v>0.033125</v>
      </c>
      <c r="G83" s="16" t="str">
        <f t="shared" si="3"/>
        <v>4.46/km</v>
      </c>
      <c r="H83" s="17">
        <f t="shared" si="5"/>
        <v>0.009953703703703704</v>
      </c>
      <c r="I83" s="17">
        <f t="shared" si="4"/>
        <v>0.00935185185185185</v>
      </c>
    </row>
    <row r="84" spans="1:9" s="24" customFormat="1" ht="15" customHeight="1">
      <c r="A84" s="19" t="s">
        <v>80</v>
      </c>
      <c r="B84" s="30" t="s">
        <v>468</v>
      </c>
      <c r="C84" s="30" t="s">
        <v>251</v>
      </c>
      <c r="D84" s="36" t="s">
        <v>370</v>
      </c>
      <c r="E84" s="30" t="s">
        <v>469</v>
      </c>
      <c r="F84" s="33">
        <v>0.033310185185185186</v>
      </c>
      <c r="G84" s="16" t="str">
        <f t="shared" si="3"/>
        <v>4.48/km</v>
      </c>
      <c r="H84" s="17">
        <f t="shared" si="5"/>
        <v>0.010138888888888888</v>
      </c>
      <c r="I84" s="17">
        <f t="shared" si="4"/>
        <v>0.010138888888888888</v>
      </c>
    </row>
    <row r="85" spans="1:9" s="24" customFormat="1" ht="15" customHeight="1">
      <c r="A85" s="19" t="s">
        <v>81</v>
      </c>
      <c r="B85" s="34" t="s">
        <v>379</v>
      </c>
      <c r="C85" s="32" t="s">
        <v>470</v>
      </c>
      <c r="D85" s="31" t="s">
        <v>420</v>
      </c>
      <c r="E85" s="32" t="s">
        <v>381</v>
      </c>
      <c r="F85" s="33">
        <v>0.03335648148148148</v>
      </c>
      <c r="G85" s="16" t="str">
        <f t="shared" si="3"/>
        <v>4.48/km</v>
      </c>
      <c r="H85" s="17">
        <f t="shared" si="5"/>
        <v>0.010185185185185183</v>
      </c>
      <c r="I85" s="17">
        <f t="shared" si="4"/>
        <v>0.004097222222222221</v>
      </c>
    </row>
    <row r="86" spans="1:9" s="24" customFormat="1" ht="15" customHeight="1">
      <c r="A86" s="19" t="s">
        <v>82</v>
      </c>
      <c r="B86" s="34" t="s">
        <v>471</v>
      </c>
      <c r="C86" s="32" t="s">
        <v>174</v>
      </c>
      <c r="D86" s="31" t="s">
        <v>375</v>
      </c>
      <c r="E86" s="32" t="s">
        <v>434</v>
      </c>
      <c r="F86" s="33">
        <v>0.033368055555555554</v>
      </c>
      <c r="G86" s="16" t="str">
        <f t="shared" si="3"/>
        <v>4.48/km</v>
      </c>
      <c r="H86" s="17">
        <f t="shared" si="5"/>
        <v>0.010196759259259256</v>
      </c>
      <c r="I86" s="17">
        <f t="shared" si="4"/>
        <v>0.008414351851851853</v>
      </c>
    </row>
    <row r="87" spans="1:9" s="24" customFormat="1" ht="15" customHeight="1">
      <c r="A87" s="19" t="s">
        <v>83</v>
      </c>
      <c r="B87" s="34" t="s">
        <v>215</v>
      </c>
      <c r="C87" s="32" t="s">
        <v>191</v>
      </c>
      <c r="D87" s="31" t="s">
        <v>424</v>
      </c>
      <c r="E87" s="32" t="s">
        <v>216</v>
      </c>
      <c r="F87" s="33">
        <v>0.03339120370370371</v>
      </c>
      <c r="G87" s="16" t="str">
        <f t="shared" si="3"/>
        <v>4.49/km</v>
      </c>
      <c r="H87" s="17">
        <f t="shared" si="5"/>
        <v>0.01021990740740741</v>
      </c>
      <c r="I87" s="17">
        <f t="shared" si="4"/>
        <v>0.0036805555555555584</v>
      </c>
    </row>
    <row r="88" spans="1:9" s="24" customFormat="1" ht="15" customHeight="1">
      <c r="A88" s="19" t="s">
        <v>84</v>
      </c>
      <c r="B88" s="34" t="s">
        <v>472</v>
      </c>
      <c r="C88" s="32" t="s">
        <v>117</v>
      </c>
      <c r="D88" s="31" t="s">
        <v>380</v>
      </c>
      <c r="E88" s="32" t="s">
        <v>123</v>
      </c>
      <c r="F88" s="33">
        <v>0.033414351851851855</v>
      </c>
      <c r="G88" s="16" t="str">
        <f t="shared" si="3"/>
        <v>4.49/km</v>
      </c>
      <c r="H88" s="17">
        <f t="shared" si="5"/>
        <v>0.010243055555555557</v>
      </c>
      <c r="I88" s="17">
        <f t="shared" si="4"/>
        <v>0.007824074074074077</v>
      </c>
    </row>
    <row r="89" spans="1:9" s="24" customFormat="1" ht="15" customHeight="1">
      <c r="A89" s="19" t="s">
        <v>85</v>
      </c>
      <c r="B89" s="34" t="s">
        <v>223</v>
      </c>
      <c r="C89" s="32" t="s">
        <v>224</v>
      </c>
      <c r="D89" s="31" t="s">
        <v>378</v>
      </c>
      <c r="E89" s="32" t="s">
        <v>123</v>
      </c>
      <c r="F89" s="33">
        <v>0.033483796296296296</v>
      </c>
      <c r="G89" s="16" t="str">
        <f t="shared" si="3"/>
        <v>4.49/km</v>
      </c>
      <c r="H89" s="17">
        <f t="shared" si="5"/>
        <v>0.010312499999999999</v>
      </c>
      <c r="I89" s="17">
        <f t="shared" si="4"/>
        <v>0.007916666666666662</v>
      </c>
    </row>
    <row r="90" spans="1:9" s="24" customFormat="1" ht="15" customHeight="1">
      <c r="A90" s="19" t="s">
        <v>86</v>
      </c>
      <c r="B90" s="34" t="s">
        <v>473</v>
      </c>
      <c r="C90" s="32" t="s">
        <v>200</v>
      </c>
      <c r="D90" s="31" t="s">
        <v>378</v>
      </c>
      <c r="E90" s="32" t="s">
        <v>411</v>
      </c>
      <c r="F90" s="33">
        <v>0.03349537037037037</v>
      </c>
      <c r="G90" s="16" t="str">
        <f t="shared" si="3"/>
        <v>4.49/km</v>
      </c>
      <c r="H90" s="17">
        <f t="shared" si="5"/>
        <v>0.010324074074074072</v>
      </c>
      <c r="I90" s="17">
        <f t="shared" si="4"/>
        <v>0.007928240740740736</v>
      </c>
    </row>
    <row r="91" spans="1:9" s="24" customFormat="1" ht="15" customHeight="1">
      <c r="A91" s="20" t="s">
        <v>87</v>
      </c>
      <c r="B91" s="41" t="s">
        <v>474</v>
      </c>
      <c r="C91" s="39" t="s">
        <v>475</v>
      </c>
      <c r="D91" s="38" t="s">
        <v>378</v>
      </c>
      <c r="E91" s="39" t="s">
        <v>384</v>
      </c>
      <c r="F91" s="40">
        <v>0.033553240740740745</v>
      </c>
      <c r="G91" s="21" t="str">
        <f t="shared" si="3"/>
        <v>4.50/km</v>
      </c>
      <c r="H91" s="22">
        <f t="shared" si="5"/>
        <v>0.010381944444444447</v>
      </c>
      <c r="I91" s="22">
        <f t="shared" si="4"/>
        <v>0.00798611111111111</v>
      </c>
    </row>
    <row r="92" spans="1:9" s="24" customFormat="1" ht="15" customHeight="1">
      <c r="A92" s="19" t="s">
        <v>88</v>
      </c>
      <c r="B92" s="34" t="s">
        <v>210</v>
      </c>
      <c r="C92" s="32" t="s">
        <v>125</v>
      </c>
      <c r="D92" s="31" t="s">
        <v>375</v>
      </c>
      <c r="E92" s="32" t="s">
        <v>476</v>
      </c>
      <c r="F92" s="33">
        <v>0.033553240740740745</v>
      </c>
      <c r="G92" s="16" t="str">
        <f t="shared" si="3"/>
        <v>4.50/km</v>
      </c>
      <c r="H92" s="17">
        <f t="shared" si="5"/>
        <v>0.010381944444444447</v>
      </c>
      <c r="I92" s="17">
        <f t="shared" si="4"/>
        <v>0.008599537037037044</v>
      </c>
    </row>
    <row r="93" spans="1:9" s="24" customFormat="1" ht="15" customHeight="1">
      <c r="A93" s="19" t="s">
        <v>89</v>
      </c>
      <c r="B93" s="30" t="s">
        <v>217</v>
      </c>
      <c r="C93" s="30" t="s">
        <v>141</v>
      </c>
      <c r="D93" s="31" t="s">
        <v>375</v>
      </c>
      <c r="E93" s="32" t="s">
        <v>438</v>
      </c>
      <c r="F93" s="33">
        <v>0.033553240740740745</v>
      </c>
      <c r="G93" s="16" t="str">
        <f t="shared" si="3"/>
        <v>4.50/km</v>
      </c>
      <c r="H93" s="17">
        <f t="shared" si="5"/>
        <v>0.010381944444444447</v>
      </c>
      <c r="I93" s="17">
        <f t="shared" si="4"/>
        <v>0.008599537037037044</v>
      </c>
    </row>
    <row r="94" spans="1:9" s="24" customFormat="1" ht="15" customHeight="1">
      <c r="A94" s="19" t="s">
        <v>90</v>
      </c>
      <c r="B94" s="34" t="s">
        <v>477</v>
      </c>
      <c r="C94" s="32" t="s">
        <v>145</v>
      </c>
      <c r="D94" s="31" t="s">
        <v>372</v>
      </c>
      <c r="E94" s="32" t="s">
        <v>478</v>
      </c>
      <c r="F94" s="33">
        <v>0.03365740740740741</v>
      </c>
      <c r="G94" s="16" t="str">
        <f t="shared" si="3"/>
        <v>4.51/km</v>
      </c>
      <c r="H94" s="17">
        <f t="shared" si="5"/>
        <v>0.01048611111111111</v>
      </c>
      <c r="I94" s="17">
        <f t="shared" si="4"/>
        <v>0.009884259259259256</v>
      </c>
    </row>
    <row r="95" spans="1:9" s="24" customFormat="1" ht="15" customHeight="1">
      <c r="A95" s="20" t="s">
        <v>91</v>
      </c>
      <c r="B95" s="41" t="s">
        <v>187</v>
      </c>
      <c r="C95" s="39" t="s">
        <v>149</v>
      </c>
      <c r="D95" s="38" t="s">
        <v>378</v>
      </c>
      <c r="E95" s="39" t="s">
        <v>384</v>
      </c>
      <c r="F95" s="40">
        <v>0.03396990740740741</v>
      </c>
      <c r="G95" s="21" t="str">
        <f t="shared" si="3"/>
        <v>4.54/km</v>
      </c>
      <c r="H95" s="22">
        <f t="shared" si="5"/>
        <v>0.01079861111111111</v>
      </c>
      <c r="I95" s="22">
        <f t="shared" si="4"/>
        <v>0.008402777777777773</v>
      </c>
    </row>
    <row r="96" spans="1:9" s="24" customFormat="1" ht="15" customHeight="1">
      <c r="A96" s="19" t="s">
        <v>92</v>
      </c>
      <c r="B96" s="34" t="s">
        <v>479</v>
      </c>
      <c r="C96" s="32" t="s">
        <v>200</v>
      </c>
      <c r="D96" s="31" t="s">
        <v>380</v>
      </c>
      <c r="E96" s="32" t="s">
        <v>247</v>
      </c>
      <c r="F96" s="33">
        <v>0.03399305555555556</v>
      </c>
      <c r="G96" s="16" t="str">
        <f t="shared" si="3"/>
        <v>4.54/km</v>
      </c>
      <c r="H96" s="17">
        <f t="shared" si="5"/>
        <v>0.010821759259259264</v>
      </c>
      <c r="I96" s="17">
        <f t="shared" si="4"/>
        <v>0.008402777777777783</v>
      </c>
    </row>
    <row r="97" spans="1:9" s="24" customFormat="1" ht="15" customHeight="1">
      <c r="A97" s="19" t="s">
        <v>93</v>
      </c>
      <c r="B97" s="34" t="s">
        <v>480</v>
      </c>
      <c r="C97" s="32" t="s">
        <v>122</v>
      </c>
      <c r="D97" s="31" t="s">
        <v>424</v>
      </c>
      <c r="E97" s="32" t="s">
        <v>481</v>
      </c>
      <c r="F97" s="33">
        <v>0.03400462962962963</v>
      </c>
      <c r="G97" s="16" t="str">
        <f t="shared" si="3"/>
        <v>4.54/km</v>
      </c>
      <c r="H97" s="17">
        <f t="shared" si="5"/>
        <v>0.01083333333333333</v>
      </c>
      <c r="I97" s="17">
        <f t="shared" si="4"/>
        <v>0.0042939814814814785</v>
      </c>
    </row>
    <row r="98" spans="1:9" s="24" customFormat="1" ht="15" customHeight="1">
      <c r="A98" s="20" t="s">
        <v>94</v>
      </c>
      <c r="B98" s="37" t="s">
        <v>260</v>
      </c>
      <c r="C98" s="37" t="s">
        <v>230</v>
      </c>
      <c r="D98" s="38" t="s">
        <v>424</v>
      </c>
      <c r="E98" s="39" t="s">
        <v>384</v>
      </c>
      <c r="F98" s="40">
        <v>0.03425925925925926</v>
      </c>
      <c r="G98" s="21" t="str">
        <f t="shared" si="3"/>
        <v>4.56/km</v>
      </c>
      <c r="H98" s="22">
        <f t="shared" si="5"/>
        <v>0.011087962962962963</v>
      </c>
      <c r="I98" s="22">
        <f t="shared" si="4"/>
        <v>0.004548611111111111</v>
      </c>
    </row>
    <row r="99" spans="1:9" s="24" customFormat="1" ht="15" customHeight="1">
      <c r="A99" s="19" t="s">
        <v>95</v>
      </c>
      <c r="B99" s="34" t="s">
        <v>221</v>
      </c>
      <c r="C99" s="32" t="s">
        <v>222</v>
      </c>
      <c r="D99" s="31" t="s">
        <v>482</v>
      </c>
      <c r="E99" s="32" t="s">
        <v>137</v>
      </c>
      <c r="F99" s="33">
        <v>0.03434027777777778</v>
      </c>
      <c r="G99" s="16" t="str">
        <f t="shared" si="3"/>
        <v>4.57/km</v>
      </c>
      <c r="H99" s="17">
        <f t="shared" si="5"/>
        <v>0.011168981481481485</v>
      </c>
      <c r="I99" s="17">
        <f t="shared" si="4"/>
        <v>0</v>
      </c>
    </row>
    <row r="100" spans="1:9" s="24" customFormat="1" ht="15" customHeight="1">
      <c r="A100" s="19" t="s">
        <v>96</v>
      </c>
      <c r="B100" s="34" t="s">
        <v>228</v>
      </c>
      <c r="C100" s="32" t="s">
        <v>229</v>
      </c>
      <c r="D100" s="31" t="s">
        <v>483</v>
      </c>
      <c r="E100" s="32" t="s">
        <v>409</v>
      </c>
      <c r="F100" s="33">
        <v>0.0344212962962963</v>
      </c>
      <c r="G100" s="16" t="str">
        <f t="shared" si="3"/>
        <v>4.57/km</v>
      </c>
      <c r="H100" s="17">
        <f t="shared" si="5"/>
        <v>0.01125</v>
      </c>
      <c r="I100" s="17">
        <f t="shared" si="4"/>
        <v>0</v>
      </c>
    </row>
    <row r="101" spans="1:9" s="24" customFormat="1" ht="15" customHeight="1">
      <c r="A101" s="20" t="s">
        <v>97</v>
      </c>
      <c r="B101" s="37" t="s">
        <v>484</v>
      </c>
      <c r="C101" s="37" t="s">
        <v>485</v>
      </c>
      <c r="D101" s="38" t="s">
        <v>424</v>
      </c>
      <c r="E101" s="39" t="s">
        <v>384</v>
      </c>
      <c r="F101" s="40">
        <v>0.03445601851851852</v>
      </c>
      <c r="G101" s="21" t="str">
        <f t="shared" si="3"/>
        <v>4.58/km</v>
      </c>
      <c r="H101" s="22">
        <f t="shared" si="5"/>
        <v>0.01128472222222222</v>
      </c>
      <c r="I101" s="22">
        <f t="shared" si="4"/>
        <v>0.0047453703703703685</v>
      </c>
    </row>
    <row r="102" spans="1:9" s="24" customFormat="1" ht="15" customHeight="1">
      <c r="A102" s="19" t="s">
        <v>98</v>
      </c>
      <c r="B102" s="34" t="s">
        <v>486</v>
      </c>
      <c r="C102" s="32" t="s">
        <v>249</v>
      </c>
      <c r="D102" s="31" t="s">
        <v>380</v>
      </c>
      <c r="E102" s="32" t="s">
        <v>487</v>
      </c>
      <c r="F102" s="33">
        <v>0.03449074074074074</v>
      </c>
      <c r="G102" s="16" t="str">
        <f t="shared" si="3"/>
        <v>4.58/km</v>
      </c>
      <c r="H102" s="17">
        <f t="shared" si="5"/>
        <v>0.011319444444444441</v>
      </c>
      <c r="I102" s="17">
        <f t="shared" si="4"/>
        <v>0.00890046296296296</v>
      </c>
    </row>
    <row r="103" spans="1:9" s="24" customFormat="1" ht="15" customHeight="1">
      <c r="A103" s="19" t="s">
        <v>99</v>
      </c>
      <c r="B103" s="34" t="s">
        <v>227</v>
      </c>
      <c r="C103" s="32" t="s">
        <v>131</v>
      </c>
      <c r="D103" s="31" t="s">
        <v>380</v>
      </c>
      <c r="E103" s="32" t="s">
        <v>386</v>
      </c>
      <c r="F103" s="33">
        <v>0.03449074074074074</v>
      </c>
      <c r="G103" s="16" t="str">
        <f t="shared" si="3"/>
        <v>4.58/km</v>
      </c>
      <c r="H103" s="17">
        <f t="shared" si="5"/>
        <v>0.011319444444444441</v>
      </c>
      <c r="I103" s="17">
        <f t="shared" si="4"/>
        <v>0.00890046296296296</v>
      </c>
    </row>
    <row r="104" spans="1:9" s="24" customFormat="1" ht="15" customHeight="1">
      <c r="A104" s="19" t="s">
        <v>100</v>
      </c>
      <c r="B104" s="34" t="s">
        <v>488</v>
      </c>
      <c r="C104" s="32" t="s">
        <v>134</v>
      </c>
      <c r="D104" s="31" t="s">
        <v>372</v>
      </c>
      <c r="E104" s="32" t="s">
        <v>434</v>
      </c>
      <c r="F104" s="33">
        <v>0.03453703703703704</v>
      </c>
      <c r="G104" s="16" t="str">
        <f t="shared" si="3"/>
        <v>4.58/km</v>
      </c>
      <c r="H104" s="17">
        <f t="shared" si="5"/>
        <v>0.011365740740740742</v>
      </c>
      <c r="I104" s="17">
        <f t="shared" si="4"/>
        <v>0.010763888888888889</v>
      </c>
    </row>
    <row r="105" spans="1:9" s="24" customFormat="1" ht="15" customHeight="1">
      <c r="A105" s="20" t="s">
        <v>101</v>
      </c>
      <c r="B105" s="37" t="s">
        <v>219</v>
      </c>
      <c r="C105" s="37" t="s">
        <v>202</v>
      </c>
      <c r="D105" s="38" t="s">
        <v>449</v>
      </c>
      <c r="E105" s="39" t="s">
        <v>384</v>
      </c>
      <c r="F105" s="40">
        <v>0.034571759259259253</v>
      </c>
      <c r="G105" s="21" t="str">
        <f t="shared" si="3"/>
        <v>4.59/km</v>
      </c>
      <c r="H105" s="22">
        <f aca="true" t="shared" si="6" ref="H105:H168">F105-$F$4</f>
        <v>0.011400462962962956</v>
      </c>
      <c r="I105" s="22">
        <f t="shared" si="4"/>
        <v>0.0020138888888888845</v>
      </c>
    </row>
    <row r="106" spans="1:9" s="25" customFormat="1" ht="15" customHeight="1">
      <c r="A106" s="19" t="s">
        <v>265</v>
      </c>
      <c r="B106" s="34" t="s">
        <v>489</v>
      </c>
      <c r="C106" s="32" t="s">
        <v>490</v>
      </c>
      <c r="D106" s="31" t="s">
        <v>378</v>
      </c>
      <c r="E106" s="32" t="s">
        <v>411</v>
      </c>
      <c r="F106" s="33">
        <v>0.034652777777777775</v>
      </c>
      <c r="G106" s="16" t="str">
        <f t="shared" si="3"/>
        <v>4.59/km</v>
      </c>
      <c r="H106" s="17">
        <f t="shared" si="6"/>
        <v>0.011481481481481478</v>
      </c>
      <c r="I106" s="17">
        <f t="shared" si="4"/>
        <v>0.009085648148148141</v>
      </c>
    </row>
    <row r="107" spans="1:9" s="25" customFormat="1" ht="15" customHeight="1">
      <c r="A107" s="19" t="s">
        <v>266</v>
      </c>
      <c r="B107" s="34" t="s">
        <v>491</v>
      </c>
      <c r="C107" s="32" t="s">
        <v>492</v>
      </c>
      <c r="D107" s="31" t="s">
        <v>375</v>
      </c>
      <c r="E107" s="32" t="s">
        <v>190</v>
      </c>
      <c r="F107" s="33">
        <v>0.034861111111111114</v>
      </c>
      <c r="G107" s="16" t="str">
        <f t="shared" si="3"/>
        <v>5.01/km</v>
      </c>
      <c r="H107" s="17">
        <f t="shared" si="6"/>
        <v>0.011689814814814816</v>
      </c>
      <c r="I107" s="17">
        <f t="shared" si="4"/>
        <v>0.009907407407407413</v>
      </c>
    </row>
    <row r="108" spans="1:9" s="25" customFormat="1" ht="15" customHeight="1">
      <c r="A108" s="19" t="s">
        <v>267</v>
      </c>
      <c r="B108" s="34" t="s">
        <v>493</v>
      </c>
      <c r="C108" s="32" t="s">
        <v>128</v>
      </c>
      <c r="D108" s="31" t="s">
        <v>494</v>
      </c>
      <c r="E108" s="32" t="s">
        <v>411</v>
      </c>
      <c r="F108" s="33">
        <v>0.03505787037037037</v>
      </c>
      <c r="G108" s="16" t="str">
        <f t="shared" si="3"/>
        <v>5.03/km</v>
      </c>
      <c r="H108" s="17">
        <f t="shared" si="6"/>
        <v>0.011886574074074074</v>
      </c>
      <c r="I108" s="17">
        <f t="shared" si="4"/>
        <v>0</v>
      </c>
    </row>
    <row r="109" spans="1:9" s="25" customFormat="1" ht="15" customHeight="1">
      <c r="A109" s="19" t="s">
        <v>268</v>
      </c>
      <c r="B109" s="35" t="s">
        <v>495</v>
      </c>
      <c r="C109" s="30" t="s">
        <v>141</v>
      </c>
      <c r="D109" s="36" t="s">
        <v>380</v>
      </c>
      <c r="E109" s="30" t="s">
        <v>496</v>
      </c>
      <c r="F109" s="33">
        <v>0.03505787037037037</v>
      </c>
      <c r="G109" s="16" t="str">
        <f t="shared" si="3"/>
        <v>5.03/km</v>
      </c>
      <c r="H109" s="17">
        <f t="shared" si="6"/>
        <v>0.011886574074074074</v>
      </c>
      <c r="I109" s="17">
        <f t="shared" si="4"/>
        <v>0.009467592592592593</v>
      </c>
    </row>
    <row r="110" spans="1:9" s="25" customFormat="1" ht="15" customHeight="1">
      <c r="A110" s="19" t="s">
        <v>269</v>
      </c>
      <c r="B110" s="34" t="s">
        <v>232</v>
      </c>
      <c r="C110" s="32" t="s">
        <v>146</v>
      </c>
      <c r="D110" s="31" t="s">
        <v>375</v>
      </c>
      <c r="E110" s="32" t="s">
        <v>386</v>
      </c>
      <c r="F110" s="33">
        <v>0.03525462962962963</v>
      </c>
      <c r="G110" s="16" t="str">
        <f t="shared" si="3"/>
        <v>5.05/km</v>
      </c>
      <c r="H110" s="17">
        <f t="shared" si="6"/>
        <v>0.012083333333333331</v>
      </c>
      <c r="I110" s="17">
        <f t="shared" si="4"/>
        <v>0.010300925925925929</v>
      </c>
    </row>
    <row r="111" spans="1:9" s="25" customFormat="1" ht="15" customHeight="1">
      <c r="A111" s="19" t="s">
        <v>270</v>
      </c>
      <c r="B111" s="34" t="s">
        <v>497</v>
      </c>
      <c r="C111" s="32" t="s">
        <v>148</v>
      </c>
      <c r="D111" s="31" t="s">
        <v>424</v>
      </c>
      <c r="E111" s="32" t="s">
        <v>498</v>
      </c>
      <c r="F111" s="33">
        <v>0.03525462962962963</v>
      </c>
      <c r="G111" s="16" t="str">
        <f t="shared" si="3"/>
        <v>5.05/km</v>
      </c>
      <c r="H111" s="17">
        <f t="shared" si="6"/>
        <v>0.012083333333333331</v>
      </c>
      <c r="I111" s="17">
        <f t="shared" si="4"/>
        <v>0.00554398148148148</v>
      </c>
    </row>
    <row r="112" spans="1:9" s="25" customFormat="1" ht="15" customHeight="1">
      <c r="A112" s="19" t="s">
        <v>271</v>
      </c>
      <c r="B112" s="34" t="s">
        <v>188</v>
      </c>
      <c r="C112" s="32" t="s">
        <v>189</v>
      </c>
      <c r="D112" s="31" t="s">
        <v>378</v>
      </c>
      <c r="E112" s="32" t="s">
        <v>190</v>
      </c>
      <c r="F112" s="33">
        <v>0.03530092592592592</v>
      </c>
      <c r="G112" s="16" t="str">
        <f t="shared" si="3"/>
        <v>5.05/km</v>
      </c>
      <c r="H112" s="17">
        <f t="shared" si="6"/>
        <v>0.012129629629629626</v>
      </c>
      <c r="I112" s="17">
        <f t="shared" si="4"/>
        <v>0.009733796296296289</v>
      </c>
    </row>
    <row r="113" spans="1:9" s="25" customFormat="1" ht="15" customHeight="1">
      <c r="A113" s="19" t="s">
        <v>272</v>
      </c>
      <c r="B113" s="34" t="s">
        <v>225</v>
      </c>
      <c r="C113" s="32" t="s">
        <v>134</v>
      </c>
      <c r="D113" s="31" t="s">
        <v>378</v>
      </c>
      <c r="E113" s="32" t="s">
        <v>190</v>
      </c>
      <c r="F113" s="33">
        <v>0.03540509259259259</v>
      </c>
      <c r="G113" s="16" t="str">
        <f t="shared" si="3"/>
        <v>5.06/km</v>
      </c>
      <c r="H113" s="17">
        <f t="shared" si="6"/>
        <v>0.012233796296296295</v>
      </c>
      <c r="I113" s="17">
        <f t="shared" si="4"/>
        <v>0.009837962962962958</v>
      </c>
    </row>
    <row r="114" spans="1:9" s="25" customFormat="1" ht="15" customHeight="1">
      <c r="A114" s="20" t="s">
        <v>273</v>
      </c>
      <c r="B114" s="37" t="s">
        <v>226</v>
      </c>
      <c r="C114" s="37" t="s">
        <v>156</v>
      </c>
      <c r="D114" s="38" t="s">
        <v>380</v>
      </c>
      <c r="E114" s="39" t="s">
        <v>384</v>
      </c>
      <c r="F114" s="40">
        <v>0.035833333333333335</v>
      </c>
      <c r="G114" s="21" t="str">
        <f t="shared" si="3"/>
        <v>5.10/km</v>
      </c>
      <c r="H114" s="22">
        <f t="shared" si="6"/>
        <v>0.012662037037037038</v>
      </c>
      <c r="I114" s="22">
        <f t="shared" si="4"/>
        <v>0.010243055555555557</v>
      </c>
    </row>
    <row r="115" spans="1:9" s="25" customFormat="1" ht="15" customHeight="1">
      <c r="A115" s="19" t="s">
        <v>274</v>
      </c>
      <c r="B115" s="34" t="s">
        <v>499</v>
      </c>
      <c r="C115" s="32" t="s">
        <v>128</v>
      </c>
      <c r="D115" s="31" t="s">
        <v>378</v>
      </c>
      <c r="E115" s="32" t="s">
        <v>478</v>
      </c>
      <c r="F115" s="33">
        <v>0.03585648148148148</v>
      </c>
      <c r="G115" s="16" t="str">
        <f t="shared" si="3"/>
        <v>5.10/km</v>
      </c>
      <c r="H115" s="17">
        <f t="shared" si="6"/>
        <v>0.012685185185185185</v>
      </c>
      <c r="I115" s="17">
        <f t="shared" si="4"/>
        <v>0.010289351851851848</v>
      </c>
    </row>
    <row r="116" spans="1:9" s="25" customFormat="1" ht="15" customHeight="1">
      <c r="A116" s="19" t="s">
        <v>275</v>
      </c>
      <c r="B116" s="34" t="s">
        <v>500</v>
      </c>
      <c r="C116" s="32" t="s">
        <v>141</v>
      </c>
      <c r="D116" s="31" t="s">
        <v>375</v>
      </c>
      <c r="E116" s="32" t="s">
        <v>411</v>
      </c>
      <c r="F116" s="33">
        <v>0.03587962962962963</v>
      </c>
      <c r="G116" s="16" t="str">
        <f t="shared" si="3"/>
        <v>5.10/km</v>
      </c>
      <c r="H116" s="17">
        <f t="shared" si="6"/>
        <v>0.012708333333333332</v>
      </c>
      <c r="I116" s="17">
        <f t="shared" si="4"/>
        <v>0.01092592592592593</v>
      </c>
    </row>
    <row r="117" spans="1:9" s="25" customFormat="1" ht="15" customHeight="1">
      <c r="A117" s="20" t="s">
        <v>276</v>
      </c>
      <c r="B117" s="43" t="s">
        <v>501</v>
      </c>
      <c r="C117" s="37" t="s">
        <v>201</v>
      </c>
      <c r="D117" s="38" t="s">
        <v>380</v>
      </c>
      <c r="E117" s="39" t="s">
        <v>384</v>
      </c>
      <c r="F117" s="40">
        <v>0.03591435185185186</v>
      </c>
      <c r="G117" s="21" t="str">
        <f t="shared" si="3"/>
        <v>5.10/km</v>
      </c>
      <c r="H117" s="22">
        <f t="shared" si="6"/>
        <v>0.01274305555555556</v>
      </c>
      <c r="I117" s="22">
        <f t="shared" si="4"/>
        <v>0.01032407407407408</v>
      </c>
    </row>
    <row r="118" spans="1:9" s="25" customFormat="1" ht="15" customHeight="1">
      <c r="A118" s="20" t="s">
        <v>277</v>
      </c>
      <c r="B118" s="41" t="s">
        <v>231</v>
      </c>
      <c r="C118" s="39" t="s">
        <v>196</v>
      </c>
      <c r="D118" s="38" t="s">
        <v>424</v>
      </c>
      <c r="E118" s="39" t="s">
        <v>384</v>
      </c>
      <c r="F118" s="40">
        <v>0.0359837962962963</v>
      </c>
      <c r="G118" s="21" t="str">
        <f t="shared" si="3"/>
        <v>5.11/km</v>
      </c>
      <c r="H118" s="22">
        <f t="shared" si="6"/>
        <v>0.012812500000000001</v>
      </c>
      <c r="I118" s="22">
        <f t="shared" si="4"/>
        <v>0.006273148148148149</v>
      </c>
    </row>
    <row r="119" spans="1:9" s="25" customFormat="1" ht="15" customHeight="1">
      <c r="A119" s="19" t="s">
        <v>278</v>
      </c>
      <c r="B119" s="34" t="s">
        <v>502</v>
      </c>
      <c r="C119" s="32" t="s">
        <v>126</v>
      </c>
      <c r="D119" s="31" t="s">
        <v>424</v>
      </c>
      <c r="E119" s="32" t="s">
        <v>190</v>
      </c>
      <c r="F119" s="33">
        <v>0.0359837962962963</v>
      </c>
      <c r="G119" s="16" t="str">
        <f t="shared" si="3"/>
        <v>5.11/km</v>
      </c>
      <c r="H119" s="17">
        <f t="shared" si="6"/>
        <v>0.012812500000000001</v>
      </c>
      <c r="I119" s="17">
        <f t="shared" si="4"/>
        <v>0.006273148148148149</v>
      </c>
    </row>
    <row r="120" spans="1:9" s="25" customFormat="1" ht="15" customHeight="1">
      <c r="A120" s="19" t="s">
        <v>279</v>
      </c>
      <c r="B120" s="34" t="s">
        <v>503</v>
      </c>
      <c r="C120" s="32" t="s">
        <v>131</v>
      </c>
      <c r="D120" s="31" t="s">
        <v>370</v>
      </c>
      <c r="E120" s="32" t="s">
        <v>411</v>
      </c>
      <c r="F120" s="33">
        <v>0.03605324074074074</v>
      </c>
      <c r="G120" s="16" t="str">
        <f t="shared" si="3"/>
        <v>5.12/km</v>
      </c>
      <c r="H120" s="17">
        <f t="shared" si="6"/>
        <v>0.012881944444444442</v>
      </c>
      <c r="I120" s="17">
        <f t="shared" si="4"/>
        <v>0.012881944444444442</v>
      </c>
    </row>
    <row r="121" spans="1:9" s="25" customFormat="1" ht="15" customHeight="1">
      <c r="A121" s="19" t="s">
        <v>280</v>
      </c>
      <c r="B121" s="34" t="s">
        <v>504</v>
      </c>
      <c r="C121" s="32" t="s">
        <v>179</v>
      </c>
      <c r="D121" s="31" t="s">
        <v>375</v>
      </c>
      <c r="E121" s="32" t="s">
        <v>411</v>
      </c>
      <c r="F121" s="33">
        <v>0.03614583333333333</v>
      </c>
      <c r="G121" s="16" t="str">
        <f t="shared" si="3"/>
        <v>5.12/km</v>
      </c>
      <c r="H121" s="17">
        <f t="shared" si="6"/>
        <v>0.012974537037037031</v>
      </c>
      <c r="I121" s="17">
        <f t="shared" si="4"/>
        <v>0.011192129629629628</v>
      </c>
    </row>
    <row r="122" spans="1:9" s="25" customFormat="1" ht="15" customHeight="1">
      <c r="A122" s="19" t="s">
        <v>281</v>
      </c>
      <c r="B122" s="34" t="s">
        <v>505</v>
      </c>
      <c r="C122" s="32" t="s">
        <v>153</v>
      </c>
      <c r="D122" s="31" t="s">
        <v>375</v>
      </c>
      <c r="E122" s="32" t="s">
        <v>247</v>
      </c>
      <c r="F122" s="33">
        <v>0.03622685185185185</v>
      </c>
      <c r="G122" s="16" t="str">
        <f t="shared" si="3"/>
        <v>5.13/km</v>
      </c>
      <c r="H122" s="17">
        <f t="shared" si="6"/>
        <v>0.013055555555555553</v>
      </c>
      <c r="I122" s="17">
        <f t="shared" si="4"/>
        <v>0.01127314814814815</v>
      </c>
    </row>
    <row r="123" spans="1:9" s="25" customFormat="1" ht="15" customHeight="1">
      <c r="A123" s="19" t="s">
        <v>282</v>
      </c>
      <c r="B123" s="34" t="s">
        <v>506</v>
      </c>
      <c r="C123" s="32" t="s">
        <v>507</v>
      </c>
      <c r="D123" s="31" t="s">
        <v>372</v>
      </c>
      <c r="E123" s="32" t="s">
        <v>466</v>
      </c>
      <c r="F123" s="33">
        <v>0.036284722222222225</v>
      </c>
      <c r="G123" s="16" t="str">
        <f t="shared" si="3"/>
        <v>5.14/km</v>
      </c>
      <c r="H123" s="17">
        <f t="shared" si="6"/>
        <v>0.013113425925925928</v>
      </c>
      <c r="I123" s="17">
        <f t="shared" si="4"/>
        <v>0.012511574074074074</v>
      </c>
    </row>
    <row r="124" spans="1:9" s="25" customFormat="1" ht="15" customHeight="1">
      <c r="A124" s="19" t="s">
        <v>283</v>
      </c>
      <c r="B124" s="30" t="s">
        <v>508</v>
      </c>
      <c r="C124" s="30" t="s">
        <v>125</v>
      </c>
      <c r="D124" s="31" t="s">
        <v>370</v>
      </c>
      <c r="E124" s="32" t="s">
        <v>509</v>
      </c>
      <c r="F124" s="33">
        <v>0.03634259259259259</v>
      </c>
      <c r="G124" s="16" t="str">
        <f t="shared" si="3"/>
        <v>5.14/km</v>
      </c>
      <c r="H124" s="17">
        <f t="shared" si="6"/>
        <v>0.013171296296296296</v>
      </c>
      <c r="I124" s="17">
        <f t="shared" si="4"/>
        <v>0.013171296296296296</v>
      </c>
    </row>
    <row r="125" spans="1:9" s="25" customFormat="1" ht="15" customHeight="1">
      <c r="A125" s="19" t="s">
        <v>284</v>
      </c>
      <c r="B125" s="34" t="s">
        <v>510</v>
      </c>
      <c r="C125" s="32" t="s">
        <v>146</v>
      </c>
      <c r="D125" s="31" t="s">
        <v>380</v>
      </c>
      <c r="E125" s="32" t="s">
        <v>247</v>
      </c>
      <c r="F125" s="33">
        <v>0.03634259259259259</v>
      </c>
      <c r="G125" s="16" t="str">
        <f t="shared" si="3"/>
        <v>5.14/km</v>
      </c>
      <c r="H125" s="17">
        <f t="shared" si="6"/>
        <v>0.013171296296296296</v>
      </c>
      <c r="I125" s="17">
        <f t="shared" si="4"/>
        <v>0.010752314814814815</v>
      </c>
    </row>
    <row r="126" spans="1:9" s="25" customFormat="1" ht="15" customHeight="1">
      <c r="A126" s="19" t="s">
        <v>285</v>
      </c>
      <c r="B126" s="34" t="s">
        <v>233</v>
      </c>
      <c r="C126" s="32" t="s">
        <v>511</v>
      </c>
      <c r="D126" s="31" t="s">
        <v>512</v>
      </c>
      <c r="E126" s="32" t="s">
        <v>513</v>
      </c>
      <c r="F126" s="33">
        <v>0.03648148148148148</v>
      </c>
      <c r="G126" s="16" t="str">
        <f t="shared" si="3"/>
        <v>5.15/km</v>
      </c>
      <c r="H126" s="17">
        <f t="shared" si="6"/>
        <v>0.013310185185185185</v>
      </c>
      <c r="I126" s="17">
        <f t="shared" si="4"/>
        <v>0</v>
      </c>
    </row>
    <row r="127" spans="1:9" s="25" customFormat="1" ht="15" customHeight="1">
      <c r="A127" s="20" t="s">
        <v>286</v>
      </c>
      <c r="B127" s="41" t="s">
        <v>514</v>
      </c>
      <c r="C127" s="39" t="s">
        <v>130</v>
      </c>
      <c r="D127" s="38" t="s">
        <v>370</v>
      </c>
      <c r="E127" s="39" t="s">
        <v>384</v>
      </c>
      <c r="F127" s="40">
        <v>0.036597222222222225</v>
      </c>
      <c r="G127" s="21" t="str">
        <f t="shared" si="3"/>
        <v>5.16/km</v>
      </c>
      <c r="H127" s="22">
        <f t="shared" si="6"/>
        <v>0.013425925925925928</v>
      </c>
      <c r="I127" s="22">
        <f t="shared" si="4"/>
        <v>0.013425925925925928</v>
      </c>
    </row>
    <row r="128" spans="1:9" s="25" customFormat="1" ht="15" customHeight="1">
      <c r="A128" s="20" t="s">
        <v>287</v>
      </c>
      <c r="B128" s="41" t="s">
        <v>515</v>
      </c>
      <c r="C128" s="39" t="s">
        <v>152</v>
      </c>
      <c r="D128" s="38" t="s">
        <v>378</v>
      </c>
      <c r="E128" s="39" t="s">
        <v>384</v>
      </c>
      <c r="F128" s="40">
        <v>0.036770833333333336</v>
      </c>
      <c r="G128" s="21" t="str">
        <f t="shared" si="3"/>
        <v>5.18/km</v>
      </c>
      <c r="H128" s="22">
        <f t="shared" si="6"/>
        <v>0.013599537037037038</v>
      </c>
      <c r="I128" s="22">
        <f t="shared" si="4"/>
        <v>0.011203703703703702</v>
      </c>
    </row>
    <row r="129" spans="1:9" s="25" customFormat="1" ht="15" customHeight="1">
      <c r="A129" s="19" t="s">
        <v>288</v>
      </c>
      <c r="B129" s="34" t="s">
        <v>516</v>
      </c>
      <c r="C129" s="32" t="s">
        <v>200</v>
      </c>
      <c r="D129" s="31" t="s">
        <v>380</v>
      </c>
      <c r="E129" s="32" t="s">
        <v>190</v>
      </c>
      <c r="F129" s="33">
        <v>0.036770833333333336</v>
      </c>
      <c r="G129" s="16" t="str">
        <f t="shared" si="3"/>
        <v>5.18/km</v>
      </c>
      <c r="H129" s="17">
        <f t="shared" si="6"/>
        <v>0.013599537037037038</v>
      </c>
      <c r="I129" s="17">
        <f t="shared" si="4"/>
        <v>0.011180555555555558</v>
      </c>
    </row>
    <row r="130" spans="1:9" s="25" customFormat="1" ht="15" customHeight="1">
      <c r="A130" s="20" t="s">
        <v>289</v>
      </c>
      <c r="B130" s="37" t="s">
        <v>517</v>
      </c>
      <c r="C130" s="37" t="s">
        <v>168</v>
      </c>
      <c r="D130" s="38" t="s">
        <v>370</v>
      </c>
      <c r="E130" s="39" t="s">
        <v>384</v>
      </c>
      <c r="F130" s="40">
        <v>0.036944444444444446</v>
      </c>
      <c r="G130" s="21" t="str">
        <f t="shared" si="3"/>
        <v>5.19/km</v>
      </c>
      <c r="H130" s="22">
        <f t="shared" si="6"/>
        <v>0.013773148148148149</v>
      </c>
      <c r="I130" s="22">
        <f t="shared" si="4"/>
        <v>0.013773148148148149</v>
      </c>
    </row>
    <row r="131" spans="1:9" s="25" customFormat="1" ht="15" customHeight="1">
      <c r="A131" s="20" t="s">
        <v>290</v>
      </c>
      <c r="B131" s="41" t="s">
        <v>218</v>
      </c>
      <c r="C131" s="39" t="s">
        <v>139</v>
      </c>
      <c r="D131" s="38" t="s">
        <v>370</v>
      </c>
      <c r="E131" s="39" t="s">
        <v>384</v>
      </c>
      <c r="F131" s="40">
        <v>0.03722222222222222</v>
      </c>
      <c r="G131" s="21" t="str">
        <f t="shared" si="3"/>
        <v>5.22/km</v>
      </c>
      <c r="H131" s="22">
        <f t="shared" si="6"/>
        <v>0.014050925925925922</v>
      </c>
      <c r="I131" s="22">
        <f t="shared" si="4"/>
        <v>0.014050925925925922</v>
      </c>
    </row>
    <row r="132" spans="1:9" s="25" customFormat="1" ht="15" customHeight="1">
      <c r="A132" s="20" t="s">
        <v>291</v>
      </c>
      <c r="B132" s="41" t="s">
        <v>518</v>
      </c>
      <c r="C132" s="39" t="s">
        <v>196</v>
      </c>
      <c r="D132" s="38" t="s">
        <v>375</v>
      </c>
      <c r="E132" s="39" t="s">
        <v>384</v>
      </c>
      <c r="F132" s="40">
        <v>0.0372337962962963</v>
      </c>
      <c r="G132" s="21" t="str">
        <f aca="true" t="shared" si="7" ref="G132:G195">TEXT(INT((HOUR(F132)*3600+MINUTE(F132)*60+SECOND(F132))/$I$2/60),"0")&amp;"."&amp;TEXT(MOD((HOUR(F132)*3600+MINUTE(F132)*60+SECOND(F132))/$I$2,60),"00")&amp;"/km"</f>
        <v>5.22/km</v>
      </c>
      <c r="H132" s="22">
        <f t="shared" si="6"/>
        <v>0.014062500000000002</v>
      </c>
      <c r="I132" s="22">
        <f t="shared" si="4"/>
        <v>0.0122800925925926</v>
      </c>
    </row>
    <row r="133" spans="1:9" s="25" customFormat="1" ht="15" customHeight="1">
      <c r="A133" s="20" t="s">
        <v>292</v>
      </c>
      <c r="B133" s="41" t="s">
        <v>160</v>
      </c>
      <c r="C133" s="39" t="s">
        <v>125</v>
      </c>
      <c r="D133" s="38" t="s">
        <v>378</v>
      </c>
      <c r="E133" s="39" t="s">
        <v>384</v>
      </c>
      <c r="F133" s="40">
        <v>0.037245370370370366</v>
      </c>
      <c r="G133" s="21" t="str">
        <f t="shared" si="7"/>
        <v>5.22/km</v>
      </c>
      <c r="H133" s="22">
        <f t="shared" si="6"/>
        <v>0.014074074074074069</v>
      </c>
      <c r="I133" s="22">
        <f aca="true" t="shared" si="8" ref="I133:I196">F133-INDEX($F$4:$F$210,MATCH(D133,$D$4:$D$210,0))</f>
        <v>0.011678240740740732</v>
      </c>
    </row>
    <row r="134" spans="1:9" s="25" customFormat="1" ht="15" customHeight="1">
      <c r="A134" s="19" t="s">
        <v>293</v>
      </c>
      <c r="B134" s="34" t="s">
        <v>519</v>
      </c>
      <c r="C134" s="32" t="s">
        <v>240</v>
      </c>
      <c r="D134" s="31" t="s">
        <v>395</v>
      </c>
      <c r="E134" s="32" t="s">
        <v>190</v>
      </c>
      <c r="F134" s="33">
        <v>0.037245370370370366</v>
      </c>
      <c r="G134" s="16" t="str">
        <f t="shared" si="7"/>
        <v>5.22/km</v>
      </c>
      <c r="H134" s="17">
        <f t="shared" si="6"/>
        <v>0.014074074074074069</v>
      </c>
      <c r="I134" s="17">
        <f t="shared" si="8"/>
        <v>0.010462962962962959</v>
      </c>
    </row>
    <row r="135" spans="1:9" s="25" customFormat="1" ht="15" customHeight="1">
      <c r="A135" s="19" t="s">
        <v>294</v>
      </c>
      <c r="B135" s="34" t="s">
        <v>246</v>
      </c>
      <c r="C135" s="32" t="s">
        <v>179</v>
      </c>
      <c r="D135" s="31" t="s">
        <v>424</v>
      </c>
      <c r="E135" s="32" t="s">
        <v>161</v>
      </c>
      <c r="F135" s="33">
        <v>0.03738425925925926</v>
      </c>
      <c r="G135" s="16" t="str">
        <f t="shared" si="7"/>
        <v>5.23/km</v>
      </c>
      <c r="H135" s="17">
        <f t="shared" si="6"/>
        <v>0.014212962962962965</v>
      </c>
      <c r="I135" s="17">
        <f t="shared" si="8"/>
        <v>0.007673611111111114</v>
      </c>
    </row>
    <row r="136" spans="1:9" s="25" customFormat="1" ht="15" customHeight="1">
      <c r="A136" s="19" t="s">
        <v>295</v>
      </c>
      <c r="B136" s="34" t="s">
        <v>235</v>
      </c>
      <c r="C136" s="32" t="s">
        <v>236</v>
      </c>
      <c r="D136" s="31" t="s">
        <v>494</v>
      </c>
      <c r="E136" s="32" t="s">
        <v>190</v>
      </c>
      <c r="F136" s="33">
        <v>0.03738425925925926</v>
      </c>
      <c r="G136" s="16" t="str">
        <f t="shared" si="7"/>
        <v>5.23/km</v>
      </c>
      <c r="H136" s="17">
        <f t="shared" si="6"/>
        <v>0.014212962962962965</v>
      </c>
      <c r="I136" s="17">
        <f t="shared" si="8"/>
        <v>0.0023263888888888917</v>
      </c>
    </row>
    <row r="137" spans="1:9" s="25" customFormat="1" ht="15" customHeight="1">
      <c r="A137" s="19" t="s">
        <v>296</v>
      </c>
      <c r="B137" s="34" t="s">
        <v>237</v>
      </c>
      <c r="C137" s="32" t="s">
        <v>238</v>
      </c>
      <c r="D137" s="31" t="s">
        <v>520</v>
      </c>
      <c r="E137" s="32" t="s">
        <v>521</v>
      </c>
      <c r="F137" s="33">
        <v>0.03756944444444445</v>
      </c>
      <c r="G137" s="16" t="str">
        <f t="shared" si="7"/>
        <v>5.25/km</v>
      </c>
      <c r="H137" s="17">
        <f t="shared" si="6"/>
        <v>0.01439814814814815</v>
      </c>
      <c r="I137" s="17">
        <f t="shared" si="8"/>
        <v>0</v>
      </c>
    </row>
    <row r="138" spans="1:9" s="25" customFormat="1" ht="15" customHeight="1">
      <c r="A138" s="19" t="s">
        <v>297</v>
      </c>
      <c r="B138" s="30" t="s">
        <v>239</v>
      </c>
      <c r="C138" s="30" t="s">
        <v>230</v>
      </c>
      <c r="D138" s="31" t="s">
        <v>395</v>
      </c>
      <c r="E138" s="32" t="s">
        <v>522</v>
      </c>
      <c r="F138" s="33">
        <v>0.03756944444444445</v>
      </c>
      <c r="G138" s="16" t="str">
        <f t="shared" si="7"/>
        <v>5.25/km</v>
      </c>
      <c r="H138" s="17">
        <f t="shared" si="6"/>
        <v>0.01439814814814815</v>
      </c>
      <c r="I138" s="17">
        <f t="shared" si="8"/>
        <v>0.01078703703703704</v>
      </c>
    </row>
    <row r="139" spans="1:9" s="25" customFormat="1" ht="15" customHeight="1">
      <c r="A139" s="20" t="s">
        <v>298</v>
      </c>
      <c r="B139" s="41" t="s">
        <v>523</v>
      </c>
      <c r="C139" s="39" t="s">
        <v>148</v>
      </c>
      <c r="D139" s="38" t="s">
        <v>380</v>
      </c>
      <c r="E139" s="39" t="s">
        <v>384</v>
      </c>
      <c r="F139" s="40">
        <v>0.03761574074074074</v>
      </c>
      <c r="G139" s="21" t="str">
        <f t="shared" si="7"/>
        <v>5.25/km</v>
      </c>
      <c r="H139" s="22">
        <f t="shared" si="6"/>
        <v>0.014444444444444444</v>
      </c>
      <c r="I139" s="22">
        <f t="shared" si="8"/>
        <v>0.012025462962962963</v>
      </c>
    </row>
    <row r="140" spans="1:9" s="25" customFormat="1" ht="15" customHeight="1">
      <c r="A140" s="19" t="s">
        <v>299</v>
      </c>
      <c r="B140" s="34" t="s">
        <v>524</v>
      </c>
      <c r="C140" s="32" t="s">
        <v>251</v>
      </c>
      <c r="D140" s="31" t="s">
        <v>378</v>
      </c>
      <c r="E140" s="32" t="s">
        <v>247</v>
      </c>
      <c r="F140" s="33">
        <v>0.03768518518518518</v>
      </c>
      <c r="G140" s="16" t="str">
        <f t="shared" si="7"/>
        <v>5.26/km</v>
      </c>
      <c r="H140" s="17">
        <f t="shared" si="6"/>
        <v>0.014513888888888885</v>
      </c>
      <c r="I140" s="17">
        <f t="shared" si="8"/>
        <v>0.012118055555555549</v>
      </c>
    </row>
    <row r="141" spans="1:9" s="25" customFormat="1" ht="15" customHeight="1">
      <c r="A141" s="19" t="s">
        <v>300</v>
      </c>
      <c r="B141" s="34" t="s">
        <v>525</v>
      </c>
      <c r="C141" s="32" t="s">
        <v>117</v>
      </c>
      <c r="D141" s="31" t="s">
        <v>424</v>
      </c>
      <c r="E141" s="32" t="s">
        <v>526</v>
      </c>
      <c r="F141" s="33">
        <v>0.038148148148148146</v>
      </c>
      <c r="G141" s="16" t="str">
        <f t="shared" si="7"/>
        <v>5.30/km</v>
      </c>
      <c r="H141" s="17">
        <f t="shared" si="6"/>
        <v>0.014976851851851849</v>
      </c>
      <c r="I141" s="17">
        <f t="shared" si="8"/>
        <v>0.008437499999999997</v>
      </c>
    </row>
    <row r="142" spans="1:9" s="25" customFormat="1" ht="15" customHeight="1">
      <c r="A142" s="19" t="s">
        <v>301</v>
      </c>
      <c r="B142" s="34" t="s">
        <v>527</v>
      </c>
      <c r="C142" s="32" t="s">
        <v>206</v>
      </c>
      <c r="D142" s="31" t="s">
        <v>375</v>
      </c>
      <c r="E142" s="32" t="s">
        <v>247</v>
      </c>
      <c r="F142" s="33">
        <v>0.038425925925925926</v>
      </c>
      <c r="G142" s="16" t="str">
        <f t="shared" si="7"/>
        <v>5.32/km</v>
      </c>
      <c r="H142" s="17">
        <f t="shared" si="6"/>
        <v>0.015254629629629628</v>
      </c>
      <c r="I142" s="17">
        <f t="shared" si="8"/>
        <v>0.013472222222222226</v>
      </c>
    </row>
    <row r="143" spans="1:9" s="25" customFormat="1" ht="15" customHeight="1">
      <c r="A143" s="20" t="s">
        <v>302</v>
      </c>
      <c r="B143" s="37" t="s">
        <v>528</v>
      </c>
      <c r="C143" s="37" t="s">
        <v>529</v>
      </c>
      <c r="D143" s="38" t="s">
        <v>420</v>
      </c>
      <c r="E143" s="39" t="s">
        <v>384</v>
      </c>
      <c r="F143" s="40">
        <v>0.038622685185185184</v>
      </c>
      <c r="G143" s="21" t="str">
        <f t="shared" si="7"/>
        <v>5.34/km</v>
      </c>
      <c r="H143" s="22">
        <f t="shared" si="6"/>
        <v>0.015451388888888886</v>
      </c>
      <c r="I143" s="22">
        <f t="shared" si="8"/>
        <v>0.009363425925925924</v>
      </c>
    </row>
    <row r="144" spans="1:9" s="25" customFormat="1" ht="15" customHeight="1">
      <c r="A144" s="19" t="s">
        <v>303</v>
      </c>
      <c r="B144" s="34" t="s">
        <v>530</v>
      </c>
      <c r="C144" s="32" t="s">
        <v>192</v>
      </c>
      <c r="D144" s="31" t="s">
        <v>494</v>
      </c>
      <c r="E144" s="32" t="s">
        <v>247</v>
      </c>
      <c r="F144" s="33">
        <v>0.03869212962962963</v>
      </c>
      <c r="G144" s="16" t="str">
        <f t="shared" si="7"/>
        <v>5.34/km</v>
      </c>
      <c r="H144" s="17">
        <f t="shared" si="6"/>
        <v>0.015520833333333334</v>
      </c>
      <c r="I144" s="17">
        <f t="shared" si="8"/>
        <v>0.0036342592592592607</v>
      </c>
    </row>
    <row r="145" spans="1:9" s="25" customFormat="1" ht="15" customHeight="1">
      <c r="A145" s="19" t="s">
        <v>304</v>
      </c>
      <c r="B145" s="30" t="s">
        <v>234</v>
      </c>
      <c r="C145" s="30" t="s">
        <v>148</v>
      </c>
      <c r="D145" s="31" t="s">
        <v>395</v>
      </c>
      <c r="E145" s="32" t="s">
        <v>531</v>
      </c>
      <c r="F145" s="33">
        <v>0.03876157407407408</v>
      </c>
      <c r="G145" s="16" t="str">
        <f t="shared" si="7"/>
        <v>5.35/km</v>
      </c>
      <c r="H145" s="17">
        <f t="shared" si="6"/>
        <v>0.015590277777777783</v>
      </c>
      <c r="I145" s="17">
        <f t="shared" si="8"/>
        <v>0.011979166666666673</v>
      </c>
    </row>
    <row r="146" spans="1:9" s="25" customFormat="1" ht="15" customHeight="1">
      <c r="A146" s="19" t="s">
        <v>305</v>
      </c>
      <c r="B146" s="34" t="s">
        <v>532</v>
      </c>
      <c r="C146" s="32" t="s">
        <v>162</v>
      </c>
      <c r="D146" s="31" t="s">
        <v>424</v>
      </c>
      <c r="E146" s="32" t="s">
        <v>247</v>
      </c>
      <c r="F146" s="33">
        <v>0.038796296296296294</v>
      </c>
      <c r="G146" s="16" t="str">
        <f t="shared" si="7"/>
        <v>5.35/km</v>
      </c>
      <c r="H146" s="17">
        <f t="shared" si="6"/>
        <v>0.015624999999999997</v>
      </c>
      <c r="I146" s="17">
        <f t="shared" si="8"/>
        <v>0.009085648148148145</v>
      </c>
    </row>
    <row r="147" spans="1:9" s="25" customFormat="1" ht="15" customHeight="1">
      <c r="A147" s="19" t="s">
        <v>306</v>
      </c>
      <c r="B147" s="34" t="s">
        <v>243</v>
      </c>
      <c r="C147" s="32" t="s">
        <v>222</v>
      </c>
      <c r="D147" s="31" t="s">
        <v>533</v>
      </c>
      <c r="E147" s="32" t="s">
        <v>441</v>
      </c>
      <c r="F147" s="33">
        <v>0.038796296296296294</v>
      </c>
      <c r="G147" s="16" t="str">
        <f t="shared" si="7"/>
        <v>5.35/km</v>
      </c>
      <c r="H147" s="17">
        <f t="shared" si="6"/>
        <v>0.015624999999999997</v>
      </c>
      <c r="I147" s="17">
        <f t="shared" si="8"/>
        <v>0</v>
      </c>
    </row>
    <row r="148" spans="1:9" s="25" customFormat="1" ht="15" customHeight="1">
      <c r="A148" s="19" t="s">
        <v>307</v>
      </c>
      <c r="B148" s="30" t="s">
        <v>253</v>
      </c>
      <c r="C148" s="30" t="s">
        <v>136</v>
      </c>
      <c r="D148" s="31" t="s">
        <v>378</v>
      </c>
      <c r="E148" s="32" t="s">
        <v>534</v>
      </c>
      <c r="F148" s="33">
        <v>0.038831018518518515</v>
      </c>
      <c r="G148" s="16" t="str">
        <f t="shared" si="7"/>
        <v>5.36/km</v>
      </c>
      <c r="H148" s="17">
        <f t="shared" si="6"/>
        <v>0.015659722222222217</v>
      </c>
      <c r="I148" s="17">
        <f t="shared" si="8"/>
        <v>0.01326388888888888</v>
      </c>
    </row>
    <row r="149" spans="1:9" s="25" customFormat="1" ht="15" customHeight="1">
      <c r="A149" s="19" t="s">
        <v>308</v>
      </c>
      <c r="B149" s="30" t="s">
        <v>197</v>
      </c>
      <c r="C149" s="30" t="s">
        <v>131</v>
      </c>
      <c r="D149" s="31" t="s">
        <v>380</v>
      </c>
      <c r="E149" s="32" t="s">
        <v>411</v>
      </c>
      <c r="F149" s="33">
        <v>0.038877314814814816</v>
      </c>
      <c r="G149" s="16" t="str">
        <f t="shared" si="7"/>
        <v>5.36/km</v>
      </c>
      <c r="H149" s="17">
        <f t="shared" si="6"/>
        <v>0.01570601851851852</v>
      </c>
      <c r="I149" s="17">
        <f t="shared" si="8"/>
        <v>0.013287037037037038</v>
      </c>
    </row>
    <row r="150" spans="1:9" s="25" customFormat="1" ht="15" customHeight="1">
      <c r="A150" s="19" t="s">
        <v>309</v>
      </c>
      <c r="B150" s="34" t="s">
        <v>535</v>
      </c>
      <c r="C150" s="32" t="s">
        <v>174</v>
      </c>
      <c r="D150" s="31" t="s">
        <v>378</v>
      </c>
      <c r="E150" s="32" t="s">
        <v>190</v>
      </c>
      <c r="F150" s="33">
        <v>0.03894675925925926</v>
      </c>
      <c r="G150" s="16" t="str">
        <f t="shared" si="7"/>
        <v>5.37/km</v>
      </c>
      <c r="H150" s="17">
        <f t="shared" si="6"/>
        <v>0.01577546296296296</v>
      </c>
      <c r="I150" s="17">
        <f t="shared" si="8"/>
        <v>0.013379629629629623</v>
      </c>
    </row>
    <row r="151" spans="1:9" s="25" customFormat="1" ht="15" customHeight="1">
      <c r="A151" s="20" t="s">
        <v>310</v>
      </c>
      <c r="B151" s="41" t="s">
        <v>261</v>
      </c>
      <c r="C151" s="39" t="s">
        <v>120</v>
      </c>
      <c r="D151" s="38" t="s">
        <v>395</v>
      </c>
      <c r="E151" s="39" t="s">
        <v>384</v>
      </c>
      <c r="F151" s="40">
        <v>0.0390162037037037</v>
      </c>
      <c r="G151" s="21" t="str">
        <f t="shared" si="7"/>
        <v>5.37/km</v>
      </c>
      <c r="H151" s="22">
        <f t="shared" si="6"/>
        <v>0.0158449074074074</v>
      </c>
      <c r="I151" s="22">
        <f t="shared" si="8"/>
        <v>0.012233796296296291</v>
      </c>
    </row>
    <row r="152" spans="1:9" s="25" customFormat="1" ht="15" customHeight="1">
      <c r="A152" s="19" t="s">
        <v>311</v>
      </c>
      <c r="B152" s="34" t="s">
        <v>536</v>
      </c>
      <c r="C152" s="32" t="s">
        <v>537</v>
      </c>
      <c r="D152" s="31" t="s">
        <v>420</v>
      </c>
      <c r="E152" s="32" t="s">
        <v>376</v>
      </c>
      <c r="F152" s="33">
        <v>0.03917824074074074</v>
      </c>
      <c r="G152" s="16" t="str">
        <f t="shared" si="7"/>
        <v>5.39/km</v>
      </c>
      <c r="H152" s="17">
        <f t="shared" si="6"/>
        <v>0.016006944444444445</v>
      </c>
      <c r="I152" s="17">
        <f t="shared" si="8"/>
        <v>0.009918981481481483</v>
      </c>
    </row>
    <row r="153" spans="1:9" s="25" customFormat="1" ht="15" customHeight="1">
      <c r="A153" s="19" t="s">
        <v>312</v>
      </c>
      <c r="B153" s="34" t="s">
        <v>538</v>
      </c>
      <c r="C153" s="32" t="s">
        <v>539</v>
      </c>
      <c r="D153" s="31" t="s">
        <v>378</v>
      </c>
      <c r="E153" s="32" t="s">
        <v>481</v>
      </c>
      <c r="F153" s="33">
        <v>0.03925925925925926</v>
      </c>
      <c r="G153" s="16" t="str">
        <f t="shared" si="7"/>
        <v>5.39/km</v>
      </c>
      <c r="H153" s="17">
        <f t="shared" si="6"/>
        <v>0.01608796296296296</v>
      </c>
      <c r="I153" s="17">
        <f t="shared" si="8"/>
        <v>0.013692129629629624</v>
      </c>
    </row>
    <row r="154" spans="1:9" s="25" customFormat="1" ht="15" customHeight="1">
      <c r="A154" s="20" t="s">
        <v>313</v>
      </c>
      <c r="B154" s="41" t="s">
        <v>540</v>
      </c>
      <c r="C154" s="39" t="s">
        <v>541</v>
      </c>
      <c r="D154" s="38" t="s">
        <v>449</v>
      </c>
      <c r="E154" s="39" t="s">
        <v>384</v>
      </c>
      <c r="F154" s="40">
        <v>0.039293981481481485</v>
      </c>
      <c r="G154" s="21" t="str">
        <f t="shared" si="7"/>
        <v>5.40/km</v>
      </c>
      <c r="H154" s="22">
        <f t="shared" si="6"/>
        <v>0.016122685185185188</v>
      </c>
      <c r="I154" s="22">
        <f t="shared" si="8"/>
        <v>0.006736111111111116</v>
      </c>
    </row>
    <row r="155" spans="1:9" s="25" customFormat="1" ht="15" customHeight="1">
      <c r="A155" s="19" t="s">
        <v>314</v>
      </c>
      <c r="B155" s="34" t="s">
        <v>542</v>
      </c>
      <c r="C155" s="32" t="s">
        <v>543</v>
      </c>
      <c r="D155" s="31" t="s">
        <v>375</v>
      </c>
      <c r="E155" s="32" t="s">
        <v>190</v>
      </c>
      <c r="F155" s="33">
        <v>0.039328703703703706</v>
      </c>
      <c r="G155" s="16" t="str">
        <f t="shared" si="7"/>
        <v>5.40/km</v>
      </c>
      <c r="H155" s="17">
        <f t="shared" si="6"/>
        <v>0.01615740740740741</v>
      </c>
      <c r="I155" s="17">
        <f t="shared" si="8"/>
        <v>0.014375000000000006</v>
      </c>
    </row>
    <row r="156" spans="1:9" s="25" customFormat="1" ht="15" customHeight="1">
      <c r="A156" s="19" t="s">
        <v>315</v>
      </c>
      <c r="B156" s="34" t="s">
        <v>544</v>
      </c>
      <c r="C156" s="32" t="s">
        <v>199</v>
      </c>
      <c r="D156" s="31" t="s">
        <v>494</v>
      </c>
      <c r="E156" s="32" t="s">
        <v>190</v>
      </c>
      <c r="F156" s="33">
        <v>0.03943287037037037</v>
      </c>
      <c r="G156" s="16" t="str">
        <f t="shared" si="7"/>
        <v>5.41/km</v>
      </c>
      <c r="H156" s="17">
        <f t="shared" si="6"/>
        <v>0.01626157407407407</v>
      </c>
      <c r="I156" s="17">
        <f t="shared" si="8"/>
        <v>0.004374999999999997</v>
      </c>
    </row>
    <row r="157" spans="1:9" s="25" customFormat="1" ht="15" customHeight="1">
      <c r="A157" s="19" t="s">
        <v>316</v>
      </c>
      <c r="B157" s="34" t="s">
        <v>132</v>
      </c>
      <c r="C157" s="32" t="s">
        <v>147</v>
      </c>
      <c r="D157" s="31" t="s">
        <v>483</v>
      </c>
      <c r="E157" s="32" t="s">
        <v>247</v>
      </c>
      <c r="F157" s="33">
        <v>0.03953703703703703</v>
      </c>
      <c r="G157" s="16" t="str">
        <f t="shared" si="7"/>
        <v>5.42/km</v>
      </c>
      <c r="H157" s="17">
        <f t="shared" si="6"/>
        <v>0.016365740740740733</v>
      </c>
      <c r="I157" s="17">
        <f t="shared" si="8"/>
        <v>0.005115740740740733</v>
      </c>
    </row>
    <row r="158" spans="1:9" s="25" customFormat="1" ht="15" customHeight="1">
      <c r="A158" s="19" t="s">
        <v>317</v>
      </c>
      <c r="B158" s="34" t="s">
        <v>545</v>
      </c>
      <c r="C158" s="32" t="s">
        <v>230</v>
      </c>
      <c r="D158" s="31" t="s">
        <v>380</v>
      </c>
      <c r="E158" s="32" t="s">
        <v>190</v>
      </c>
      <c r="F158" s="33">
        <v>0.039560185185185184</v>
      </c>
      <c r="G158" s="16" t="str">
        <f t="shared" si="7"/>
        <v>5.42/km</v>
      </c>
      <c r="H158" s="17">
        <f t="shared" si="6"/>
        <v>0.016388888888888887</v>
      </c>
      <c r="I158" s="17">
        <f t="shared" si="8"/>
        <v>0.013969907407407407</v>
      </c>
    </row>
    <row r="159" spans="1:9" s="25" customFormat="1" ht="15" customHeight="1">
      <c r="A159" s="19" t="s">
        <v>318</v>
      </c>
      <c r="B159" s="30" t="s">
        <v>546</v>
      </c>
      <c r="C159" s="30" t="s">
        <v>547</v>
      </c>
      <c r="D159" s="31" t="s">
        <v>420</v>
      </c>
      <c r="E159" s="32" t="s">
        <v>190</v>
      </c>
      <c r="F159" s="33">
        <v>0.03971064814814815</v>
      </c>
      <c r="G159" s="16" t="str">
        <f t="shared" si="7"/>
        <v>5.43/km</v>
      </c>
      <c r="H159" s="17">
        <f t="shared" si="6"/>
        <v>0.01653935185185185</v>
      </c>
      <c r="I159" s="17">
        <f t="shared" si="8"/>
        <v>0.010451388888888889</v>
      </c>
    </row>
    <row r="160" spans="1:9" s="25" customFormat="1" ht="15" customHeight="1">
      <c r="A160" s="19" t="s">
        <v>319</v>
      </c>
      <c r="B160" s="34" t="s">
        <v>548</v>
      </c>
      <c r="C160" s="32" t="s">
        <v>117</v>
      </c>
      <c r="D160" s="31" t="s">
        <v>424</v>
      </c>
      <c r="E160" s="32" t="s">
        <v>438</v>
      </c>
      <c r="F160" s="33">
        <v>0.03971064814814815</v>
      </c>
      <c r="G160" s="16" t="str">
        <f t="shared" si="7"/>
        <v>5.43/km</v>
      </c>
      <c r="H160" s="17">
        <f t="shared" si="6"/>
        <v>0.01653935185185185</v>
      </c>
      <c r="I160" s="17">
        <f t="shared" si="8"/>
        <v>0.009999999999999998</v>
      </c>
    </row>
    <row r="161" spans="1:9" s="25" customFormat="1" ht="15" customHeight="1">
      <c r="A161" s="19" t="s">
        <v>320</v>
      </c>
      <c r="B161" s="30" t="s">
        <v>549</v>
      </c>
      <c r="C161" s="30" t="s">
        <v>202</v>
      </c>
      <c r="D161" s="31" t="s">
        <v>482</v>
      </c>
      <c r="E161" s="32" t="s">
        <v>438</v>
      </c>
      <c r="F161" s="33">
        <v>0.03979166666666666</v>
      </c>
      <c r="G161" s="16" t="str">
        <f t="shared" si="7"/>
        <v>5.44/km</v>
      </c>
      <c r="H161" s="17">
        <f t="shared" si="6"/>
        <v>0.016620370370370365</v>
      </c>
      <c r="I161" s="17">
        <f t="shared" si="8"/>
        <v>0.005451388888888881</v>
      </c>
    </row>
    <row r="162" spans="1:9" s="25" customFormat="1" ht="15" customHeight="1">
      <c r="A162" s="19" t="s">
        <v>321</v>
      </c>
      <c r="B162" s="34" t="s">
        <v>245</v>
      </c>
      <c r="C162" s="32" t="s">
        <v>181</v>
      </c>
      <c r="D162" s="31" t="s">
        <v>378</v>
      </c>
      <c r="E162" s="32" t="s">
        <v>411</v>
      </c>
      <c r="F162" s="33">
        <v>0.03990740740740741</v>
      </c>
      <c r="G162" s="16" t="str">
        <f t="shared" si="7"/>
        <v>5.45/km</v>
      </c>
      <c r="H162" s="17">
        <f t="shared" si="6"/>
        <v>0.016736111111111115</v>
      </c>
      <c r="I162" s="17">
        <f t="shared" si="8"/>
        <v>0.014340277777777778</v>
      </c>
    </row>
    <row r="163" spans="1:9" s="25" customFormat="1" ht="15" customHeight="1">
      <c r="A163" s="20" t="s">
        <v>322</v>
      </c>
      <c r="B163" s="41" t="s">
        <v>550</v>
      </c>
      <c r="C163" s="39" t="s">
        <v>139</v>
      </c>
      <c r="D163" s="38" t="s">
        <v>380</v>
      </c>
      <c r="E163" s="39" t="s">
        <v>384</v>
      </c>
      <c r="F163" s="40">
        <v>0.03993055555555556</v>
      </c>
      <c r="G163" s="21" t="str">
        <f t="shared" si="7"/>
        <v>5.45/km</v>
      </c>
      <c r="H163" s="22">
        <f t="shared" si="6"/>
        <v>0.016759259259259262</v>
      </c>
      <c r="I163" s="22">
        <f t="shared" si="8"/>
        <v>0.014340277777777782</v>
      </c>
    </row>
    <row r="164" spans="1:9" s="25" customFormat="1" ht="15" customHeight="1">
      <c r="A164" s="19" t="s">
        <v>323</v>
      </c>
      <c r="B164" s="34" t="s">
        <v>248</v>
      </c>
      <c r="C164" s="32" t="s">
        <v>136</v>
      </c>
      <c r="D164" s="31" t="s">
        <v>424</v>
      </c>
      <c r="E164" s="32" t="s">
        <v>411</v>
      </c>
      <c r="F164" s="33">
        <v>0.040046296296296295</v>
      </c>
      <c r="G164" s="16" t="str">
        <f t="shared" si="7"/>
        <v>5.46/km</v>
      </c>
      <c r="H164" s="17">
        <f t="shared" si="6"/>
        <v>0.016874999999999998</v>
      </c>
      <c r="I164" s="17">
        <f t="shared" si="8"/>
        <v>0.010335648148148146</v>
      </c>
    </row>
    <row r="165" spans="1:9" s="25" customFormat="1" ht="15" customHeight="1">
      <c r="A165" s="19" t="s">
        <v>324</v>
      </c>
      <c r="B165" s="34" t="s">
        <v>551</v>
      </c>
      <c r="C165" s="32" t="s">
        <v>244</v>
      </c>
      <c r="D165" s="31" t="s">
        <v>424</v>
      </c>
      <c r="E165" s="32" t="s">
        <v>552</v>
      </c>
      <c r="F165" s="33">
        <v>0.04006944444444444</v>
      </c>
      <c r="G165" s="16" t="str">
        <f t="shared" si="7"/>
        <v>5.46/km</v>
      </c>
      <c r="H165" s="17">
        <f t="shared" si="6"/>
        <v>0.016898148148148145</v>
      </c>
      <c r="I165" s="17">
        <f t="shared" si="8"/>
        <v>0.010358796296296293</v>
      </c>
    </row>
    <row r="166" spans="1:9" s="25" customFormat="1" ht="15" customHeight="1">
      <c r="A166" s="20" t="s">
        <v>325</v>
      </c>
      <c r="B166" s="37" t="s">
        <v>195</v>
      </c>
      <c r="C166" s="37" t="s">
        <v>553</v>
      </c>
      <c r="D166" s="38" t="s">
        <v>482</v>
      </c>
      <c r="E166" s="39" t="s">
        <v>384</v>
      </c>
      <c r="F166" s="40">
        <v>0.04028935185185185</v>
      </c>
      <c r="G166" s="21" t="str">
        <f t="shared" si="7"/>
        <v>5.48/km</v>
      </c>
      <c r="H166" s="22">
        <f t="shared" si="6"/>
        <v>0.01711805555555555</v>
      </c>
      <c r="I166" s="22">
        <f t="shared" si="8"/>
        <v>0.005949074074074065</v>
      </c>
    </row>
    <row r="167" spans="1:9" s="25" customFormat="1" ht="15" customHeight="1">
      <c r="A167" s="19" t="s">
        <v>326</v>
      </c>
      <c r="B167" s="34" t="s">
        <v>554</v>
      </c>
      <c r="C167" s="32" t="s">
        <v>117</v>
      </c>
      <c r="D167" s="31" t="s">
        <v>380</v>
      </c>
      <c r="E167" s="32" t="s">
        <v>434</v>
      </c>
      <c r="F167" s="33">
        <v>0.04033564814814815</v>
      </c>
      <c r="G167" s="16" t="str">
        <f t="shared" si="7"/>
        <v>5.49/km</v>
      </c>
      <c r="H167" s="17">
        <f t="shared" si="6"/>
        <v>0.01716435185185185</v>
      </c>
      <c r="I167" s="17">
        <f t="shared" si="8"/>
        <v>0.01474537037037037</v>
      </c>
    </row>
    <row r="168" spans="1:9" s="25" customFormat="1" ht="15" customHeight="1">
      <c r="A168" s="20" t="s">
        <v>327</v>
      </c>
      <c r="B168" s="41" t="s">
        <v>555</v>
      </c>
      <c r="C168" s="39" t="s">
        <v>182</v>
      </c>
      <c r="D168" s="38" t="s">
        <v>395</v>
      </c>
      <c r="E168" s="39" t="s">
        <v>384</v>
      </c>
      <c r="F168" s="40">
        <v>0.040393518518518516</v>
      </c>
      <c r="G168" s="21" t="str">
        <f t="shared" si="7"/>
        <v>5.49/km</v>
      </c>
      <c r="H168" s="22">
        <f t="shared" si="6"/>
        <v>0.01722222222222222</v>
      </c>
      <c r="I168" s="22">
        <f t="shared" si="8"/>
        <v>0.013611111111111109</v>
      </c>
    </row>
    <row r="169" spans="1:9" s="25" customFormat="1" ht="15" customHeight="1">
      <c r="A169" s="20" t="s">
        <v>328</v>
      </c>
      <c r="B169" s="41" t="s">
        <v>129</v>
      </c>
      <c r="C169" s="39" t="s">
        <v>556</v>
      </c>
      <c r="D169" s="38" t="s">
        <v>494</v>
      </c>
      <c r="E169" s="39" t="s">
        <v>384</v>
      </c>
      <c r="F169" s="40">
        <v>0.04041666666666667</v>
      </c>
      <c r="G169" s="21" t="str">
        <f t="shared" si="7"/>
        <v>5.49/km</v>
      </c>
      <c r="H169" s="22">
        <f aca="true" t="shared" si="9" ref="H169:H210">F169-$F$4</f>
        <v>0.017245370370370373</v>
      </c>
      <c r="I169" s="22">
        <f t="shared" si="8"/>
        <v>0.005358796296296299</v>
      </c>
    </row>
    <row r="170" spans="1:9" s="25" customFormat="1" ht="15" customHeight="1">
      <c r="A170" s="19" t="s">
        <v>329</v>
      </c>
      <c r="B170" s="34" t="s">
        <v>557</v>
      </c>
      <c r="C170" s="32" t="s">
        <v>147</v>
      </c>
      <c r="D170" s="31" t="s">
        <v>424</v>
      </c>
      <c r="E170" s="32" t="s">
        <v>247</v>
      </c>
      <c r="F170" s="33">
        <v>0.04050925925925926</v>
      </c>
      <c r="G170" s="16" t="str">
        <f t="shared" si="7"/>
        <v>5.50/km</v>
      </c>
      <c r="H170" s="17">
        <f t="shared" si="9"/>
        <v>0.01733796296296296</v>
      </c>
      <c r="I170" s="17">
        <f t="shared" si="8"/>
        <v>0.01079861111111111</v>
      </c>
    </row>
    <row r="171" spans="1:9" s="25" customFormat="1" ht="15" customHeight="1">
      <c r="A171" s="19" t="s">
        <v>330</v>
      </c>
      <c r="B171" s="34" t="s">
        <v>164</v>
      </c>
      <c r="C171" s="32" t="s">
        <v>120</v>
      </c>
      <c r="D171" s="31" t="s">
        <v>378</v>
      </c>
      <c r="E171" s="32" t="s">
        <v>435</v>
      </c>
      <c r="F171" s="33">
        <v>0.040682870370370376</v>
      </c>
      <c r="G171" s="16" t="str">
        <f t="shared" si="7"/>
        <v>5.52/km</v>
      </c>
      <c r="H171" s="17">
        <f t="shared" si="9"/>
        <v>0.01751157407407408</v>
      </c>
      <c r="I171" s="17">
        <f t="shared" si="8"/>
        <v>0.015115740740740742</v>
      </c>
    </row>
    <row r="172" spans="1:9" s="25" customFormat="1" ht="15" customHeight="1">
      <c r="A172" s="19" t="s">
        <v>331</v>
      </c>
      <c r="B172" s="34" t="s">
        <v>558</v>
      </c>
      <c r="C172" s="32" t="s">
        <v>146</v>
      </c>
      <c r="D172" s="31" t="s">
        <v>380</v>
      </c>
      <c r="E172" s="32" t="s">
        <v>247</v>
      </c>
      <c r="F172" s="33">
        <v>0.04071759259259259</v>
      </c>
      <c r="G172" s="16" t="str">
        <f t="shared" si="7"/>
        <v>5.52/km</v>
      </c>
      <c r="H172" s="17">
        <f t="shared" si="9"/>
        <v>0.017546296296296292</v>
      </c>
      <c r="I172" s="17">
        <f t="shared" si="8"/>
        <v>0.015127314814814812</v>
      </c>
    </row>
    <row r="173" spans="1:9" s="25" customFormat="1" ht="15" customHeight="1">
      <c r="A173" s="19" t="s">
        <v>332</v>
      </c>
      <c r="B173" s="34" t="s">
        <v>252</v>
      </c>
      <c r="C173" s="32" t="s">
        <v>241</v>
      </c>
      <c r="D173" s="31" t="s">
        <v>482</v>
      </c>
      <c r="E173" s="32" t="s">
        <v>513</v>
      </c>
      <c r="F173" s="33">
        <v>0.04076388888888889</v>
      </c>
      <c r="G173" s="16" t="str">
        <f t="shared" si="7"/>
        <v>5.52/km</v>
      </c>
      <c r="H173" s="17">
        <f t="shared" si="9"/>
        <v>0.017592592592592594</v>
      </c>
      <c r="I173" s="17">
        <f t="shared" si="8"/>
        <v>0.006423611111111109</v>
      </c>
    </row>
    <row r="174" spans="1:9" s="25" customFormat="1" ht="15" customHeight="1">
      <c r="A174" s="19" t="s">
        <v>333</v>
      </c>
      <c r="B174" s="34" t="s">
        <v>559</v>
      </c>
      <c r="C174" s="32" t="s">
        <v>122</v>
      </c>
      <c r="D174" s="31" t="s">
        <v>380</v>
      </c>
      <c r="E174" s="32" t="s">
        <v>411</v>
      </c>
      <c r="F174" s="33">
        <v>0.04085648148148149</v>
      </c>
      <c r="G174" s="16" t="str">
        <f t="shared" si="7"/>
        <v>5.53/km</v>
      </c>
      <c r="H174" s="17">
        <f t="shared" si="9"/>
        <v>0.01768518518518519</v>
      </c>
      <c r="I174" s="17">
        <f t="shared" si="8"/>
        <v>0.015266203703703709</v>
      </c>
    </row>
    <row r="175" spans="1:9" s="25" customFormat="1" ht="15" customHeight="1">
      <c r="A175" s="19" t="s">
        <v>334</v>
      </c>
      <c r="B175" s="34" t="s">
        <v>560</v>
      </c>
      <c r="C175" s="32" t="s">
        <v>556</v>
      </c>
      <c r="D175" s="31" t="s">
        <v>424</v>
      </c>
      <c r="E175" s="32" t="s">
        <v>247</v>
      </c>
      <c r="F175" s="33">
        <v>0.0408912037037037</v>
      </c>
      <c r="G175" s="16" t="str">
        <f t="shared" si="7"/>
        <v>5.53/km</v>
      </c>
      <c r="H175" s="17">
        <f t="shared" si="9"/>
        <v>0.017719907407407403</v>
      </c>
      <c r="I175" s="17">
        <f t="shared" si="8"/>
        <v>0.011180555555555551</v>
      </c>
    </row>
    <row r="176" spans="1:9" s="25" customFormat="1" ht="15" customHeight="1">
      <c r="A176" s="19" t="s">
        <v>335</v>
      </c>
      <c r="B176" s="34" t="s">
        <v>561</v>
      </c>
      <c r="C176" s="32" t="s">
        <v>141</v>
      </c>
      <c r="D176" s="31" t="s">
        <v>380</v>
      </c>
      <c r="E176" s="32" t="s">
        <v>247</v>
      </c>
      <c r="F176" s="33">
        <v>0.04091435185185185</v>
      </c>
      <c r="G176" s="16" t="str">
        <f t="shared" si="7"/>
        <v>5.54/km</v>
      </c>
      <c r="H176" s="17">
        <f t="shared" si="9"/>
        <v>0.01774305555555555</v>
      </c>
      <c r="I176" s="17">
        <f t="shared" si="8"/>
        <v>0.01532407407407407</v>
      </c>
    </row>
    <row r="177" spans="1:9" s="25" customFormat="1" ht="15" customHeight="1">
      <c r="A177" s="19" t="s">
        <v>336</v>
      </c>
      <c r="B177" s="34" t="s">
        <v>562</v>
      </c>
      <c r="C177" s="32" t="s">
        <v>563</v>
      </c>
      <c r="D177" s="31" t="s">
        <v>512</v>
      </c>
      <c r="E177" s="32" t="s">
        <v>247</v>
      </c>
      <c r="F177" s="33">
        <v>0.04113425925925926</v>
      </c>
      <c r="G177" s="16" t="str">
        <f t="shared" si="7"/>
        <v>5.55/km</v>
      </c>
      <c r="H177" s="17">
        <f t="shared" si="9"/>
        <v>0.017962962962962962</v>
      </c>
      <c r="I177" s="17">
        <f t="shared" si="8"/>
        <v>0.0046527777777777765</v>
      </c>
    </row>
    <row r="178" spans="1:9" s="25" customFormat="1" ht="15" customHeight="1">
      <c r="A178" s="20" t="s">
        <v>337</v>
      </c>
      <c r="B178" s="41" t="s">
        <v>564</v>
      </c>
      <c r="C178" s="39" t="s">
        <v>136</v>
      </c>
      <c r="D178" s="38" t="s">
        <v>378</v>
      </c>
      <c r="E178" s="39" t="s">
        <v>384</v>
      </c>
      <c r="F178" s="40">
        <v>0.04130787037037037</v>
      </c>
      <c r="G178" s="21" t="str">
        <f t="shared" si="7"/>
        <v>5.57/km</v>
      </c>
      <c r="H178" s="22">
        <f t="shared" si="9"/>
        <v>0.018136574074074072</v>
      </c>
      <c r="I178" s="22">
        <f t="shared" si="8"/>
        <v>0.015740740740740736</v>
      </c>
    </row>
    <row r="179" spans="1:9" s="25" customFormat="1" ht="15" customHeight="1">
      <c r="A179" s="19" t="s">
        <v>338</v>
      </c>
      <c r="B179" s="34" t="s">
        <v>565</v>
      </c>
      <c r="C179" s="32" t="s">
        <v>134</v>
      </c>
      <c r="D179" s="31" t="s">
        <v>424</v>
      </c>
      <c r="E179" s="32" t="s">
        <v>526</v>
      </c>
      <c r="F179" s="33">
        <v>0.04177083333333333</v>
      </c>
      <c r="G179" s="16" t="str">
        <f t="shared" si="7"/>
        <v>6.01/km</v>
      </c>
      <c r="H179" s="17">
        <f t="shared" si="9"/>
        <v>0.018599537037037036</v>
      </c>
      <c r="I179" s="17">
        <f t="shared" si="8"/>
        <v>0.012060185185185184</v>
      </c>
    </row>
    <row r="180" spans="1:9" s="25" customFormat="1" ht="15" customHeight="1">
      <c r="A180" s="19" t="s">
        <v>339</v>
      </c>
      <c r="B180" s="34" t="s">
        <v>255</v>
      </c>
      <c r="C180" s="32" t="s">
        <v>141</v>
      </c>
      <c r="D180" s="31" t="s">
        <v>378</v>
      </c>
      <c r="E180" s="32" t="s">
        <v>190</v>
      </c>
      <c r="F180" s="33">
        <v>0.04203703703703704</v>
      </c>
      <c r="G180" s="16" t="str">
        <f t="shared" si="7"/>
        <v>6.03/km</v>
      </c>
      <c r="H180" s="17">
        <f t="shared" si="9"/>
        <v>0.018865740740740742</v>
      </c>
      <c r="I180" s="17">
        <f t="shared" si="8"/>
        <v>0.016469907407407405</v>
      </c>
    </row>
    <row r="181" spans="1:9" s="25" customFormat="1" ht="15" customHeight="1">
      <c r="A181" s="19" t="s">
        <v>340</v>
      </c>
      <c r="B181" s="34" t="s">
        <v>127</v>
      </c>
      <c r="C181" s="32" t="s">
        <v>117</v>
      </c>
      <c r="D181" s="31" t="s">
        <v>494</v>
      </c>
      <c r="E181" s="32" t="s">
        <v>123</v>
      </c>
      <c r="F181" s="33">
        <v>0.04221064814814815</v>
      </c>
      <c r="G181" s="16" t="str">
        <f t="shared" si="7"/>
        <v>6.05/km</v>
      </c>
      <c r="H181" s="17">
        <f t="shared" si="9"/>
        <v>0.019039351851851852</v>
      </c>
      <c r="I181" s="17">
        <f t="shared" si="8"/>
        <v>0.007152777777777779</v>
      </c>
    </row>
    <row r="182" spans="1:9" s="25" customFormat="1" ht="15" customHeight="1">
      <c r="A182" s="19" t="s">
        <v>341</v>
      </c>
      <c r="B182" s="34" t="s">
        <v>566</v>
      </c>
      <c r="C182" s="32" t="s">
        <v>131</v>
      </c>
      <c r="D182" s="31" t="s">
        <v>378</v>
      </c>
      <c r="E182" s="32" t="s">
        <v>190</v>
      </c>
      <c r="F182" s="33">
        <v>0.04223379629629629</v>
      </c>
      <c r="G182" s="16" t="str">
        <f t="shared" si="7"/>
        <v>6.05/km</v>
      </c>
      <c r="H182" s="17">
        <f t="shared" si="9"/>
        <v>0.019062499999999993</v>
      </c>
      <c r="I182" s="17">
        <f t="shared" si="8"/>
        <v>0.016666666666666656</v>
      </c>
    </row>
    <row r="183" spans="1:9" s="25" customFormat="1" ht="15" customHeight="1">
      <c r="A183" s="19" t="s">
        <v>342</v>
      </c>
      <c r="B183" s="34" t="s">
        <v>254</v>
      </c>
      <c r="C183" s="32" t="s">
        <v>222</v>
      </c>
      <c r="D183" s="31" t="s">
        <v>482</v>
      </c>
      <c r="E183" s="32" t="s">
        <v>190</v>
      </c>
      <c r="F183" s="33">
        <v>0.04247685185185185</v>
      </c>
      <c r="G183" s="16" t="str">
        <f t="shared" si="7"/>
        <v>6.07/km</v>
      </c>
      <c r="H183" s="17">
        <f t="shared" si="9"/>
        <v>0.01930555555555555</v>
      </c>
      <c r="I183" s="17">
        <f t="shared" si="8"/>
        <v>0.008136574074074067</v>
      </c>
    </row>
    <row r="184" spans="1:9" s="25" customFormat="1" ht="15" customHeight="1">
      <c r="A184" s="19" t="s">
        <v>343</v>
      </c>
      <c r="B184" s="34" t="s">
        <v>567</v>
      </c>
      <c r="C184" s="32" t="s">
        <v>568</v>
      </c>
      <c r="D184" s="31" t="s">
        <v>420</v>
      </c>
      <c r="E184" s="32" t="s">
        <v>173</v>
      </c>
      <c r="F184" s="33">
        <v>0.04282407407407407</v>
      </c>
      <c r="G184" s="16" t="str">
        <f t="shared" si="7"/>
        <v>6.10/km</v>
      </c>
      <c r="H184" s="17">
        <f t="shared" si="9"/>
        <v>0.019652777777777772</v>
      </c>
      <c r="I184" s="17">
        <f t="shared" si="8"/>
        <v>0.01356481481481481</v>
      </c>
    </row>
    <row r="185" spans="1:9" s="25" customFormat="1" ht="15" customHeight="1">
      <c r="A185" s="19" t="s">
        <v>344</v>
      </c>
      <c r="B185" s="34" t="s">
        <v>569</v>
      </c>
      <c r="C185" s="32" t="s">
        <v>186</v>
      </c>
      <c r="D185" s="31" t="s">
        <v>395</v>
      </c>
      <c r="E185" s="32" t="s">
        <v>481</v>
      </c>
      <c r="F185" s="33">
        <v>0.043194444444444445</v>
      </c>
      <c r="G185" s="16" t="str">
        <f t="shared" si="7"/>
        <v>6.13/km</v>
      </c>
      <c r="H185" s="17">
        <f t="shared" si="9"/>
        <v>0.020023148148148148</v>
      </c>
      <c r="I185" s="17">
        <f t="shared" si="8"/>
        <v>0.016412037037037037</v>
      </c>
    </row>
    <row r="186" spans="1:9" s="25" customFormat="1" ht="15" customHeight="1">
      <c r="A186" s="19" t="s">
        <v>345</v>
      </c>
      <c r="B186" s="34" t="s">
        <v>570</v>
      </c>
      <c r="C186" s="32" t="s">
        <v>147</v>
      </c>
      <c r="D186" s="31" t="s">
        <v>378</v>
      </c>
      <c r="E186" s="32" t="s">
        <v>571</v>
      </c>
      <c r="F186" s="33">
        <v>0.044097222222222225</v>
      </c>
      <c r="G186" s="16" t="str">
        <f t="shared" si="7"/>
        <v>6.21/km</v>
      </c>
      <c r="H186" s="17">
        <f t="shared" si="9"/>
        <v>0.020925925925925928</v>
      </c>
      <c r="I186" s="17">
        <f t="shared" si="8"/>
        <v>0.01853009259259259</v>
      </c>
    </row>
    <row r="187" spans="1:9" s="25" customFormat="1" ht="15" customHeight="1">
      <c r="A187" s="19" t="s">
        <v>346</v>
      </c>
      <c r="B187" s="34" t="s">
        <v>572</v>
      </c>
      <c r="C187" s="32" t="s">
        <v>117</v>
      </c>
      <c r="D187" s="31" t="s">
        <v>494</v>
      </c>
      <c r="E187" s="32" t="s">
        <v>247</v>
      </c>
      <c r="F187" s="33">
        <v>0.044849537037037035</v>
      </c>
      <c r="G187" s="16" t="str">
        <f t="shared" si="7"/>
        <v>6.28/km</v>
      </c>
      <c r="H187" s="17">
        <f t="shared" si="9"/>
        <v>0.021678240740740738</v>
      </c>
      <c r="I187" s="17">
        <f t="shared" si="8"/>
        <v>0.009791666666666664</v>
      </c>
    </row>
    <row r="188" spans="1:9" s="25" customFormat="1" ht="15" customHeight="1">
      <c r="A188" s="19" t="s">
        <v>347</v>
      </c>
      <c r="B188" s="34" t="s">
        <v>573</v>
      </c>
      <c r="C188" s="32" t="s">
        <v>139</v>
      </c>
      <c r="D188" s="31" t="s">
        <v>424</v>
      </c>
      <c r="E188" s="32" t="s">
        <v>190</v>
      </c>
      <c r="F188" s="33">
        <v>0.045173611111111116</v>
      </c>
      <c r="G188" s="16" t="str">
        <f t="shared" si="7"/>
        <v>6.30/km</v>
      </c>
      <c r="H188" s="17">
        <f t="shared" si="9"/>
        <v>0.02200231481481482</v>
      </c>
      <c r="I188" s="17">
        <f t="shared" si="8"/>
        <v>0.015462962962962967</v>
      </c>
    </row>
    <row r="189" spans="1:9" s="25" customFormat="1" ht="15" customHeight="1">
      <c r="A189" s="19" t="s">
        <v>348</v>
      </c>
      <c r="B189" s="34" t="s">
        <v>574</v>
      </c>
      <c r="C189" s="32" t="s">
        <v>167</v>
      </c>
      <c r="D189" s="31" t="s">
        <v>395</v>
      </c>
      <c r="E189" s="32" t="s">
        <v>190</v>
      </c>
      <c r="F189" s="33">
        <v>0.04532407407407407</v>
      </c>
      <c r="G189" s="16" t="str">
        <f t="shared" si="7"/>
        <v>6.32/km</v>
      </c>
      <c r="H189" s="17">
        <f t="shared" si="9"/>
        <v>0.022152777777777775</v>
      </c>
      <c r="I189" s="17">
        <f t="shared" si="8"/>
        <v>0.018541666666666665</v>
      </c>
    </row>
    <row r="190" spans="1:9" s="25" customFormat="1" ht="15" customHeight="1">
      <c r="A190" s="20" t="s">
        <v>349</v>
      </c>
      <c r="B190" s="44" t="s">
        <v>575</v>
      </c>
      <c r="C190" s="44" t="s">
        <v>148</v>
      </c>
      <c r="D190" s="38" t="s">
        <v>370</v>
      </c>
      <c r="E190" s="39" t="s">
        <v>384</v>
      </c>
      <c r="F190" s="40">
        <v>0.04532407407407407</v>
      </c>
      <c r="G190" s="21" t="str">
        <f t="shared" si="7"/>
        <v>6.32/km</v>
      </c>
      <c r="H190" s="22">
        <f t="shared" si="9"/>
        <v>0.022152777777777775</v>
      </c>
      <c r="I190" s="22">
        <f t="shared" si="8"/>
        <v>0.022152777777777775</v>
      </c>
    </row>
    <row r="191" spans="1:9" s="25" customFormat="1" ht="15" customHeight="1">
      <c r="A191" s="19" t="s">
        <v>350</v>
      </c>
      <c r="B191" s="34" t="s">
        <v>576</v>
      </c>
      <c r="C191" s="32" t="s">
        <v>577</v>
      </c>
      <c r="D191" s="31" t="s">
        <v>380</v>
      </c>
      <c r="E191" s="32" t="s">
        <v>578</v>
      </c>
      <c r="F191" s="33">
        <v>0.04556712962962963</v>
      </c>
      <c r="G191" s="16" t="str">
        <f t="shared" si="7"/>
        <v>6.34/km</v>
      </c>
      <c r="H191" s="17">
        <f t="shared" si="9"/>
        <v>0.022395833333333334</v>
      </c>
      <c r="I191" s="17">
        <f t="shared" si="8"/>
        <v>0.019976851851851853</v>
      </c>
    </row>
    <row r="192" spans="1:9" s="25" customFormat="1" ht="15" customHeight="1">
      <c r="A192" s="19" t="s">
        <v>351</v>
      </c>
      <c r="B192" s="34" t="s">
        <v>579</v>
      </c>
      <c r="C192" s="32" t="s">
        <v>580</v>
      </c>
      <c r="D192" s="31" t="s">
        <v>420</v>
      </c>
      <c r="E192" s="32" t="s">
        <v>578</v>
      </c>
      <c r="F192" s="33">
        <v>0.04597222222222222</v>
      </c>
      <c r="G192" s="16" t="str">
        <f t="shared" si="7"/>
        <v>6.37/km</v>
      </c>
      <c r="H192" s="17">
        <f t="shared" si="9"/>
        <v>0.022800925925925922</v>
      </c>
      <c r="I192" s="17">
        <f t="shared" si="8"/>
        <v>0.01671296296296296</v>
      </c>
    </row>
    <row r="193" spans="1:9" s="25" customFormat="1" ht="15" customHeight="1">
      <c r="A193" s="19" t="s">
        <v>352</v>
      </c>
      <c r="B193" s="34" t="s">
        <v>391</v>
      </c>
      <c r="C193" s="32" t="s">
        <v>581</v>
      </c>
      <c r="D193" s="31" t="s">
        <v>449</v>
      </c>
      <c r="E193" s="32" t="s">
        <v>173</v>
      </c>
      <c r="F193" s="33">
        <v>0.04600694444444445</v>
      </c>
      <c r="G193" s="16" t="str">
        <f t="shared" si="7"/>
        <v>6.38/km</v>
      </c>
      <c r="H193" s="17">
        <f t="shared" si="9"/>
        <v>0.02283564814814815</v>
      </c>
      <c r="I193" s="17">
        <f t="shared" si="8"/>
        <v>0.013449074074074079</v>
      </c>
    </row>
    <row r="194" spans="1:9" s="25" customFormat="1" ht="15" customHeight="1">
      <c r="A194" s="19" t="s">
        <v>353</v>
      </c>
      <c r="B194" s="34" t="s">
        <v>582</v>
      </c>
      <c r="C194" s="32" t="s">
        <v>583</v>
      </c>
      <c r="D194" s="31" t="s">
        <v>520</v>
      </c>
      <c r="E194" s="32" t="s">
        <v>584</v>
      </c>
      <c r="F194" s="33">
        <v>0.047685185185185185</v>
      </c>
      <c r="G194" s="16" t="str">
        <f t="shared" si="7"/>
        <v>6.52/km</v>
      </c>
      <c r="H194" s="17">
        <f t="shared" si="9"/>
        <v>0.024513888888888887</v>
      </c>
      <c r="I194" s="17">
        <f t="shared" si="8"/>
        <v>0.010115740740740738</v>
      </c>
    </row>
    <row r="195" spans="1:9" s="25" customFormat="1" ht="15" customHeight="1">
      <c r="A195" s="19" t="s">
        <v>354</v>
      </c>
      <c r="B195" s="34" t="s">
        <v>585</v>
      </c>
      <c r="C195" s="32" t="s">
        <v>586</v>
      </c>
      <c r="D195" s="31" t="s">
        <v>395</v>
      </c>
      <c r="E195" s="32" t="s">
        <v>247</v>
      </c>
      <c r="F195" s="33">
        <v>0.047685185185185185</v>
      </c>
      <c r="G195" s="16" t="str">
        <f t="shared" si="7"/>
        <v>6.52/km</v>
      </c>
      <c r="H195" s="17">
        <f t="shared" si="9"/>
        <v>0.024513888888888887</v>
      </c>
      <c r="I195" s="17">
        <f t="shared" si="8"/>
        <v>0.020902777777777777</v>
      </c>
    </row>
    <row r="196" spans="1:9" s="25" customFormat="1" ht="15" customHeight="1">
      <c r="A196" s="20" t="s">
        <v>355</v>
      </c>
      <c r="B196" s="41" t="s">
        <v>256</v>
      </c>
      <c r="C196" s="39" t="s">
        <v>257</v>
      </c>
      <c r="D196" s="38" t="s">
        <v>482</v>
      </c>
      <c r="E196" s="39" t="s">
        <v>384</v>
      </c>
      <c r="F196" s="40">
        <v>0.048263888888888884</v>
      </c>
      <c r="G196" s="21" t="str">
        <f aca="true" t="shared" si="10" ref="G196:G210">TEXT(INT((HOUR(F196)*3600+MINUTE(F196)*60+SECOND(F196))/$I$2/60),"0")&amp;"."&amp;TEXT(MOD((HOUR(F196)*3600+MINUTE(F196)*60+SECOND(F196))/$I$2,60),"00")&amp;"/km"</f>
        <v>6.57/km</v>
      </c>
      <c r="H196" s="22">
        <f t="shared" si="9"/>
        <v>0.025092592592592586</v>
      </c>
      <c r="I196" s="22">
        <f t="shared" si="8"/>
        <v>0.013923611111111102</v>
      </c>
    </row>
    <row r="197" spans="1:9" s="25" customFormat="1" ht="15" customHeight="1">
      <c r="A197" s="20" t="s">
        <v>356</v>
      </c>
      <c r="B197" s="37" t="s">
        <v>262</v>
      </c>
      <c r="C197" s="37" t="s">
        <v>131</v>
      </c>
      <c r="D197" s="38" t="s">
        <v>378</v>
      </c>
      <c r="E197" s="39" t="s">
        <v>384</v>
      </c>
      <c r="F197" s="40">
        <v>0.048263888888888884</v>
      </c>
      <c r="G197" s="21" t="str">
        <f t="shared" si="10"/>
        <v>6.57/km</v>
      </c>
      <c r="H197" s="22">
        <f t="shared" si="9"/>
        <v>0.025092592592592586</v>
      </c>
      <c r="I197" s="22">
        <f aca="true" t="shared" si="11" ref="I197:I210">F197-INDEX($F$4:$F$210,MATCH(D197,$D$4:$D$210,0))</f>
        <v>0.02269675925925925</v>
      </c>
    </row>
    <row r="198" spans="1:9" s="25" customFormat="1" ht="15" customHeight="1">
      <c r="A198" s="19" t="s">
        <v>357</v>
      </c>
      <c r="B198" s="34" t="s">
        <v>587</v>
      </c>
      <c r="C198" s="32" t="s">
        <v>136</v>
      </c>
      <c r="D198" s="31" t="s">
        <v>588</v>
      </c>
      <c r="E198" s="32" t="s">
        <v>203</v>
      </c>
      <c r="F198" s="33">
        <v>0.048900462962962965</v>
      </c>
      <c r="G198" s="16" t="str">
        <f t="shared" si="10"/>
        <v>7.03/km</v>
      </c>
      <c r="H198" s="17">
        <f t="shared" si="9"/>
        <v>0.025729166666666668</v>
      </c>
      <c r="I198" s="17">
        <f t="shared" si="11"/>
        <v>0</v>
      </c>
    </row>
    <row r="199" spans="1:9" s="25" customFormat="1" ht="15" customHeight="1">
      <c r="A199" s="19" t="s">
        <v>358</v>
      </c>
      <c r="B199" s="34" t="s">
        <v>589</v>
      </c>
      <c r="C199" s="32" t="s">
        <v>511</v>
      </c>
      <c r="D199" s="31" t="s">
        <v>420</v>
      </c>
      <c r="E199" s="32" t="s">
        <v>411</v>
      </c>
      <c r="F199" s="33">
        <v>0.049826388888888885</v>
      </c>
      <c r="G199" s="16" t="str">
        <f t="shared" si="10"/>
        <v>7.11/km</v>
      </c>
      <c r="H199" s="17">
        <f t="shared" si="9"/>
        <v>0.026655092592592588</v>
      </c>
      <c r="I199" s="17">
        <f t="shared" si="11"/>
        <v>0.020567129629629626</v>
      </c>
    </row>
    <row r="200" spans="1:9" s="25" customFormat="1" ht="15" customHeight="1">
      <c r="A200" s="19" t="s">
        <v>359</v>
      </c>
      <c r="B200" s="34" t="s">
        <v>590</v>
      </c>
      <c r="C200" s="32" t="s">
        <v>144</v>
      </c>
      <c r="D200" s="31" t="s">
        <v>483</v>
      </c>
      <c r="E200" s="32" t="s">
        <v>422</v>
      </c>
      <c r="F200" s="33">
        <v>0.05025462962962963</v>
      </c>
      <c r="G200" s="16" t="str">
        <f t="shared" si="10"/>
        <v>7.14/km</v>
      </c>
      <c r="H200" s="17">
        <f t="shared" si="9"/>
        <v>0.02708333333333333</v>
      </c>
      <c r="I200" s="17">
        <f t="shared" si="11"/>
        <v>0.01583333333333333</v>
      </c>
    </row>
    <row r="201" spans="1:9" s="25" customFormat="1" ht="15" customHeight="1">
      <c r="A201" s="20" t="s">
        <v>360</v>
      </c>
      <c r="B201" s="37" t="s">
        <v>591</v>
      </c>
      <c r="C201" s="37" t="s">
        <v>592</v>
      </c>
      <c r="D201" s="38" t="s">
        <v>375</v>
      </c>
      <c r="E201" s="39" t="s">
        <v>384</v>
      </c>
      <c r="F201" s="40">
        <v>0.05115740740740741</v>
      </c>
      <c r="G201" s="21" t="str">
        <f t="shared" si="10"/>
        <v>7.22/km</v>
      </c>
      <c r="H201" s="22">
        <f t="shared" si="9"/>
        <v>0.02798611111111111</v>
      </c>
      <c r="I201" s="22">
        <f t="shared" si="11"/>
        <v>0.026203703703703708</v>
      </c>
    </row>
    <row r="202" spans="1:9" s="25" customFormat="1" ht="15" customHeight="1">
      <c r="A202" s="20" t="s">
        <v>361</v>
      </c>
      <c r="B202" s="37" t="s">
        <v>258</v>
      </c>
      <c r="C202" s="37" t="s">
        <v>259</v>
      </c>
      <c r="D202" s="38" t="s">
        <v>588</v>
      </c>
      <c r="E202" s="39" t="s">
        <v>384</v>
      </c>
      <c r="F202" s="40">
        <v>0.0515625</v>
      </c>
      <c r="G202" s="21" t="str">
        <f t="shared" si="10"/>
        <v>7.26/km</v>
      </c>
      <c r="H202" s="22">
        <f t="shared" si="9"/>
        <v>0.0283912037037037</v>
      </c>
      <c r="I202" s="22">
        <f t="shared" si="11"/>
        <v>0.002662037037037032</v>
      </c>
    </row>
    <row r="203" spans="1:9" s="25" customFormat="1" ht="15" customHeight="1">
      <c r="A203" s="19" t="s">
        <v>362</v>
      </c>
      <c r="B203" s="34" t="s">
        <v>593</v>
      </c>
      <c r="C203" s="32" t="s">
        <v>211</v>
      </c>
      <c r="D203" s="31" t="s">
        <v>483</v>
      </c>
      <c r="E203" s="32" t="s">
        <v>123</v>
      </c>
      <c r="F203" s="33">
        <v>0.05181712962962962</v>
      </c>
      <c r="G203" s="16" t="str">
        <f t="shared" si="10"/>
        <v>7.28/km</v>
      </c>
      <c r="H203" s="17">
        <f t="shared" si="9"/>
        <v>0.028645833333333325</v>
      </c>
      <c r="I203" s="17">
        <f t="shared" si="11"/>
        <v>0.017395833333333326</v>
      </c>
    </row>
    <row r="204" spans="1:9" s="25" customFormat="1" ht="15" customHeight="1">
      <c r="A204" s="20" t="s">
        <v>363</v>
      </c>
      <c r="B204" s="37" t="s">
        <v>262</v>
      </c>
      <c r="C204" s="37" t="s">
        <v>117</v>
      </c>
      <c r="D204" s="38" t="s">
        <v>395</v>
      </c>
      <c r="E204" s="39" t="s">
        <v>384</v>
      </c>
      <c r="F204" s="40">
        <v>0.05185185185185185</v>
      </c>
      <c r="G204" s="21" t="str">
        <f t="shared" si="10"/>
        <v>7.28/km</v>
      </c>
      <c r="H204" s="22">
        <f t="shared" si="9"/>
        <v>0.028680555555555553</v>
      </c>
      <c r="I204" s="22">
        <f t="shared" si="11"/>
        <v>0.025069444444444443</v>
      </c>
    </row>
    <row r="205" spans="1:9" s="25" customFormat="1" ht="15" customHeight="1">
      <c r="A205" s="19" t="s">
        <v>364</v>
      </c>
      <c r="B205" s="34" t="s">
        <v>594</v>
      </c>
      <c r="C205" s="32" t="s">
        <v>128</v>
      </c>
      <c r="D205" s="31" t="s">
        <v>494</v>
      </c>
      <c r="E205" s="32" t="s">
        <v>571</v>
      </c>
      <c r="F205" s="33">
        <v>0.05243055555555556</v>
      </c>
      <c r="G205" s="16" t="str">
        <f t="shared" si="10"/>
        <v>7.33/km</v>
      </c>
      <c r="H205" s="17">
        <f t="shared" si="9"/>
        <v>0.02925925925925926</v>
      </c>
      <c r="I205" s="17">
        <f t="shared" si="11"/>
        <v>0.017372685185185185</v>
      </c>
    </row>
    <row r="206" spans="1:9" s="25" customFormat="1" ht="15" customHeight="1">
      <c r="A206" s="20" t="s">
        <v>365</v>
      </c>
      <c r="B206" s="37" t="s">
        <v>595</v>
      </c>
      <c r="C206" s="37" t="s">
        <v>264</v>
      </c>
      <c r="D206" s="38" t="s">
        <v>378</v>
      </c>
      <c r="E206" s="39" t="s">
        <v>384</v>
      </c>
      <c r="F206" s="40">
        <v>0.053125</v>
      </c>
      <c r="G206" s="21" t="str">
        <f t="shared" si="10"/>
        <v>7.39/km</v>
      </c>
      <c r="H206" s="22">
        <f t="shared" si="9"/>
        <v>0.0299537037037037</v>
      </c>
      <c r="I206" s="22">
        <f t="shared" si="11"/>
        <v>0.027557870370370365</v>
      </c>
    </row>
    <row r="207" spans="1:9" s="25" customFormat="1" ht="15" customHeight="1">
      <c r="A207" s="19" t="s">
        <v>366</v>
      </c>
      <c r="B207" s="34" t="s">
        <v>263</v>
      </c>
      <c r="C207" s="32" t="s">
        <v>596</v>
      </c>
      <c r="D207" s="31" t="s">
        <v>483</v>
      </c>
      <c r="E207" s="30" t="s">
        <v>205</v>
      </c>
      <c r="F207" s="33">
        <v>0.0537037037037037</v>
      </c>
      <c r="G207" s="16" t="str">
        <f t="shared" si="10"/>
        <v>7.44/km</v>
      </c>
      <c r="H207" s="17">
        <f t="shared" si="9"/>
        <v>0.0305324074074074</v>
      </c>
      <c r="I207" s="17">
        <f t="shared" si="11"/>
        <v>0.0192824074074074</v>
      </c>
    </row>
    <row r="208" spans="1:9" s="25" customFormat="1" ht="15" customHeight="1">
      <c r="A208" s="19" t="s">
        <v>367</v>
      </c>
      <c r="B208" s="34" t="s">
        <v>597</v>
      </c>
      <c r="C208" s="32" t="s">
        <v>131</v>
      </c>
      <c r="D208" s="31" t="s">
        <v>378</v>
      </c>
      <c r="E208" s="32" t="s">
        <v>598</v>
      </c>
      <c r="F208" s="33">
        <v>0.05443287037037037</v>
      </c>
      <c r="G208" s="16" t="str">
        <f t="shared" si="10"/>
        <v>7.50/km</v>
      </c>
      <c r="H208" s="17">
        <f t="shared" si="9"/>
        <v>0.03126157407407407</v>
      </c>
      <c r="I208" s="17">
        <f t="shared" si="11"/>
        <v>0.028865740740740733</v>
      </c>
    </row>
    <row r="209" spans="1:9" s="25" customFormat="1" ht="15" customHeight="1">
      <c r="A209" s="19" t="s">
        <v>368</v>
      </c>
      <c r="B209" s="34" t="s">
        <v>599</v>
      </c>
      <c r="C209" s="32" t="s">
        <v>199</v>
      </c>
      <c r="D209" s="31" t="s">
        <v>588</v>
      </c>
      <c r="E209" s="32" t="s">
        <v>476</v>
      </c>
      <c r="F209" s="33">
        <v>0.05511574074074074</v>
      </c>
      <c r="G209" s="16" t="str">
        <f t="shared" si="10"/>
        <v>7.56/km</v>
      </c>
      <c r="H209" s="17">
        <f t="shared" si="9"/>
        <v>0.03194444444444444</v>
      </c>
      <c r="I209" s="17">
        <f t="shared" si="11"/>
        <v>0.006215277777777778</v>
      </c>
    </row>
    <row r="210" spans="1:9" s="25" customFormat="1" ht="15" customHeight="1" thickBot="1">
      <c r="A210" s="45" t="s">
        <v>369</v>
      </c>
      <c r="B210" s="46" t="s">
        <v>600</v>
      </c>
      <c r="C210" s="46" t="s">
        <v>128</v>
      </c>
      <c r="D210" s="47" t="s">
        <v>601</v>
      </c>
      <c r="E210" s="46" t="s">
        <v>602</v>
      </c>
      <c r="F210" s="48">
        <v>0.055810185185185185</v>
      </c>
      <c r="G210" s="49" t="str">
        <f t="shared" si="10"/>
        <v>8.02/km</v>
      </c>
      <c r="H210" s="50">
        <f t="shared" si="9"/>
        <v>0.032638888888888884</v>
      </c>
      <c r="I210" s="50">
        <f t="shared" si="11"/>
        <v>0</v>
      </c>
    </row>
  </sheetData>
  <autoFilter ref="A3:I210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pane ySplit="3" topLeftCell="BM4" activePane="bottomLeft" state="frozen"/>
      <selection pane="topLeft" activeCell="A1" sqref="A1"/>
      <selection pane="bottomLeft" activeCell="B54" sqref="B54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64" t="str">
        <f>Individuale!A1</f>
        <v>Marcia degli 8 Fontanili 8ª edizione</v>
      </c>
      <c r="B1" s="65"/>
      <c r="C1" s="66"/>
    </row>
    <row r="2" spans="1:3" ht="33" customHeight="1" thickBot="1">
      <c r="A2" s="67" t="str">
        <f>Individuale!A2&amp;" km. "&amp;Individuale!I2</f>
        <v> Marcellina (RM) Italia -  Domenica 21/12/2008 km. 10</v>
      </c>
      <c r="B2" s="68"/>
      <c r="C2" s="69"/>
    </row>
    <row r="3" spans="1:3" ht="24.75" customHeight="1" thickBot="1">
      <c r="A3" s="3" t="s">
        <v>103</v>
      </c>
      <c r="B3" s="4" t="s">
        <v>107</v>
      </c>
      <c r="C3" s="4" t="s">
        <v>112</v>
      </c>
    </row>
    <row r="4" spans="1:3" ht="12.75">
      <c r="A4" s="51">
        <v>1</v>
      </c>
      <c r="B4" s="52" t="s">
        <v>384</v>
      </c>
      <c r="C4" s="53">
        <v>48</v>
      </c>
    </row>
    <row r="5" spans="1:3" ht="12.75">
      <c r="A5" s="7">
        <v>2</v>
      </c>
      <c r="B5" s="54" t="s">
        <v>190</v>
      </c>
      <c r="C5" s="55">
        <v>18</v>
      </c>
    </row>
    <row r="6" spans="1:3" ht="12.75">
      <c r="A6" s="9">
        <v>3</v>
      </c>
      <c r="B6" s="54" t="s">
        <v>247</v>
      </c>
      <c r="C6" s="55">
        <v>17</v>
      </c>
    </row>
    <row r="7" spans="1:3" ht="12.75">
      <c r="A7" s="7">
        <v>4</v>
      </c>
      <c r="B7" s="54" t="s">
        <v>411</v>
      </c>
      <c r="C7" s="55">
        <v>16</v>
      </c>
    </row>
    <row r="8" spans="1:3" ht="12.75">
      <c r="A8" s="9">
        <v>5</v>
      </c>
      <c r="B8" s="54" t="s">
        <v>123</v>
      </c>
      <c r="C8" s="55">
        <v>9</v>
      </c>
    </row>
    <row r="9" spans="1:3" ht="12.75">
      <c r="A9" s="7">
        <v>5</v>
      </c>
      <c r="B9" s="54" t="s">
        <v>133</v>
      </c>
      <c r="C9" s="55">
        <v>6</v>
      </c>
    </row>
    <row r="10" spans="1:3" ht="12.75">
      <c r="A10" s="9">
        <v>7</v>
      </c>
      <c r="B10" s="54" t="s">
        <v>434</v>
      </c>
      <c r="C10" s="55">
        <v>5</v>
      </c>
    </row>
    <row r="11" spans="1:3" ht="12.75">
      <c r="A11" s="7">
        <v>7</v>
      </c>
      <c r="B11" s="54" t="s">
        <v>115</v>
      </c>
      <c r="C11" s="55">
        <v>5</v>
      </c>
    </row>
    <row r="12" spans="1:3" ht="13.5" customHeight="1">
      <c r="A12" s="9">
        <v>9</v>
      </c>
      <c r="B12" s="54" t="s">
        <v>438</v>
      </c>
      <c r="C12" s="55">
        <v>4</v>
      </c>
    </row>
    <row r="13" spans="1:3" ht="12.75">
      <c r="A13" s="7">
        <v>10</v>
      </c>
      <c r="B13" s="54" t="s">
        <v>203</v>
      </c>
      <c r="C13" s="55">
        <v>4</v>
      </c>
    </row>
    <row r="14" spans="1:3" ht="12.75">
      <c r="A14" s="9">
        <v>10</v>
      </c>
      <c r="B14" s="54" t="s">
        <v>481</v>
      </c>
      <c r="C14" s="55">
        <v>3</v>
      </c>
    </row>
    <row r="15" spans="1:3" ht="12.75">
      <c r="A15" s="7">
        <v>12</v>
      </c>
      <c r="B15" s="54" t="s">
        <v>386</v>
      </c>
      <c r="C15" s="55">
        <v>3</v>
      </c>
    </row>
    <row r="16" spans="1:3" ht="12.75">
      <c r="A16" s="9">
        <v>12</v>
      </c>
      <c r="B16" s="54" t="s">
        <v>376</v>
      </c>
      <c r="C16" s="55">
        <v>3</v>
      </c>
    </row>
    <row r="17" spans="1:3" ht="12.75">
      <c r="A17" s="7">
        <v>12</v>
      </c>
      <c r="B17" s="54" t="s">
        <v>381</v>
      </c>
      <c r="C17" s="55">
        <v>3</v>
      </c>
    </row>
    <row r="18" spans="1:3" ht="12.75">
      <c r="A18" s="9">
        <v>15</v>
      </c>
      <c r="B18" s="54" t="s">
        <v>137</v>
      </c>
      <c r="C18" s="55">
        <v>3</v>
      </c>
    </row>
    <row r="19" spans="1:3" ht="13.5" customHeight="1">
      <c r="A19" s="7">
        <v>15</v>
      </c>
      <c r="B19" s="54" t="s">
        <v>403</v>
      </c>
      <c r="C19" s="55">
        <v>3</v>
      </c>
    </row>
    <row r="20" spans="1:3" ht="12.75">
      <c r="A20" s="9">
        <v>15</v>
      </c>
      <c r="B20" s="54" t="s">
        <v>422</v>
      </c>
      <c r="C20" s="55">
        <v>2</v>
      </c>
    </row>
    <row r="21" spans="1:3" ht="12.75">
      <c r="A21" s="7">
        <v>18</v>
      </c>
      <c r="B21" s="54" t="s">
        <v>478</v>
      </c>
      <c r="C21" s="55">
        <v>2</v>
      </c>
    </row>
    <row r="22" spans="1:3" ht="12.75">
      <c r="A22" s="9">
        <v>18</v>
      </c>
      <c r="B22" s="54" t="s">
        <v>578</v>
      </c>
      <c r="C22" s="55">
        <v>2</v>
      </c>
    </row>
    <row r="23" spans="1:3" ht="13.5" customHeight="1">
      <c r="A23" s="7">
        <v>18</v>
      </c>
      <c r="B23" s="54" t="s">
        <v>526</v>
      </c>
      <c r="C23" s="55">
        <v>2</v>
      </c>
    </row>
    <row r="24" spans="1:3" ht="12.75">
      <c r="A24" s="9">
        <v>21</v>
      </c>
      <c r="B24" s="54" t="s">
        <v>409</v>
      </c>
      <c r="C24" s="55">
        <v>2</v>
      </c>
    </row>
    <row r="25" spans="1:3" ht="12.75">
      <c r="A25" s="7">
        <v>21</v>
      </c>
      <c r="B25" s="54" t="s">
        <v>466</v>
      </c>
      <c r="C25" s="55">
        <v>2</v>
      </c>
    </row>
    <row r="26" spans="1:3" ht="12.75">
      <c r="A26" s="9">
        <v>21</v>
      </c>
      <c r="B26" s="54" t="s">
        <v>407</v>
      </c>
      <c r="C26" s="55">
        <v>2</v>
      </c>
    </row>
    <row r="27" spans="1:3" ht="12.75">
      <c r="A27" s="7">
        <v>21</v>
      </c>
      <c r="B27" s="54" t="s">
        <v>441</v>
      </c>
      <c r="C27" s="55">
        <v>2</v>
      </c>
    </row>
    <row r="28" spans="1:3" ht="12.75">
      <c r="A28" s="9">
        <v>25</v>
      </c>
      <c r="B28" s="54" t="s">
        <v>173</v>
      </c>
      <c r="C28" s="55">
        <v>2</v>
      </c>
    </row>
    <row r="29" spans="1:3" ht="12.75">
      <c r="A29" s="7">
        <v>25</v>
      </c>
      <c r="B29" s="54" t="s">
        <v>476</v>
      </c>
      <c r="C29" s="55">
        <v>2</v>
      </c>
    </row>
    <row r="30" spans="1:3" ht="12.75">
      <c r="A30" s="9">
        <v>25</v>
      </c>
      <c r="B30" s="54" t="s">
        <v>571</v>
      </c>
      <c r="C30" s="55">
        <v>2</v>
      </c>
    </row>
    <row r="31" spans="1:3" ht="12.75">
      <c r="A31" s="7">
        <v>25</v>
      </c>
      <c r="B31" s="54" t="s">
        <v>392</v>
      </c>
      <c r="C31" s="55">
        <v>2</v>
      </c>
    </row>
    <row r="32" spans="1:3" ht="12.75">
      <c r="A32" s="9">
        <v>29</v>
      </c>
      <c r="B32" s="54" t="s">
        <v>435</v>
      </c>
      <c r="C32" s="55">
        <v>2</v>
      </c>
    </row>
    <row r="33" spans="1:3" ht="12.75">
      <c r="A33" s="7">
        <v>29</v>
      </c>
      <c r="B33" s="54" t="s">
        <v>513</v>
      </c>
      <c r="C33" s="55">
        <v>2</v>
      </c>
    </row>
    <row r="34" spans="1:3" ht="12.75">
      <c r="A34" s="9">
        <v>29</v>
      </c>
      <c r="B34" s="54" t="s">
        <v>584</v>
      </c>
      <c r="C34" s="55">
        <v>1</v>
      </c>
    </row>
    <row r="35" spans="1:3" ht="12.75">
      <c r="A35" s="7">
        <v>29</v>
      </c>
      <c r="B35" s="54" t="s">
        <v>429</v>
      </c>
      <c r="C35" s="55">
        <v>1</v>
      </c>
    </row>
    <row r="36" spans="1:3" ht="12.75">
      <c r="A36" s="9">
        <v>29</v>
      </c>
      <c r="B36" s="54" t="s">
        <v>531</v>
      </c>
      <c r="C36" s="55">
        <v>1</v>
      </c>
    </row>
    <row r="37" spans="1:3" ht="12.75">
      <c r="A37" s="7">
        <v>29</v>
      </c>
      <c r="B37" s="54" t="s">
        <v>389</v>
      </c>
      <c r="C37" s="55">
        <v>1</v>
      </c>
    </row>
    <row r="38" spans="1:3" ht="12.75">
      <c r="A38" s="9">
        <v>29</v>
      </c>
      <c r="B38" s="54" t="s">
        <v>423</v>
      </c>
      <c r="C38" s="55">
        <v>1</v>
      </c>
    </row>
    <row r="39" spans="1:3" ht="12.75">
      <c r="A39" s="7">
        <v>29</v>
      </c>
      <c r="B39" s="54" t="s">
        <v>461</v>
      </c>
      <c r="C39" s="55">
        <v>1</v>
      </c>
    </row>
    <row r="40" spans="1:3" ht="12.75">
      <c r="A40" s="9">
        <v>37</v>
      </c>
      <c r="B40" s="54" t="s">
        <v>205</v>
      </c>
      <c r="C40" s="55">
        <v>1</v>
      </c>
    </row>
    <row r="41" spans="1:3" ht="12.75">
      <c r="A41" s="9">
        <v>37</v>
      </c>
      <c r="B41" s="54" t="s">
        <v>469</v>
      </c>
      <c r="C41" s="55">
        <v>1</v>
      </c>
    </row>
    <row r="42" spans="1:3" ht="12.75">
      <c r="A42" s="9">
        <v>37</v>
      </c>
      <c r="B42" s="54" t="s">
        <v>417</v>
      </c>
      <c r="C42" s="55">
        <v>1</v>
      </c>
    </row>
    <row r="43" spans="1:3" ht="12.75">
      <c r="A43" s="9">
        <v>37</v>
      </c>
      <c r="B43" s="54" t="s">
        <v>161</v>
      </c>
      <c r="C43" s="55">
        <v>1</v>
      </c>
    </row>
    <row r="44" spans="1:3" ht="12.75">
      <c r="A44" s="9">
        <v>37</v>
      </c>
      <c r="B44" s="54" t="s">
        <v>498</v>
      </c>
      <c r="C44" s="55">
        <v>1</v>
      </c>
    </row>
    <row r="45" spans="1:3" ht="12.75">
      <c r="A45" s="9">
        <v>37</v>
      </c>
      <c r="B45" s="54" t="s">
        <v>496</v>
      </c>
      <c r="C45" s="55">
        <v>1</v>
      </c>
    </row>
    <row r="46" spans="1:3" ht="12.75">
      <c r="A46" s="9">
        <v>37</v>
      </c>
      <c r="B46" s="54" t="s">
        <v>522</v>
      </c>
      <c r="C46" s="55">
        <v>1</v>
      </c>
    </row>
    <row r="47" spans="1:3" ht="12.75">
      <c r="A47" s="9">
        <v>37</v>
      </c>
      <c r="B47" s="54" t="s">
        <v>602</v>
      </c>
      <c r="C47" s="55">
        <v>1</v>
      </c>
    </row>
    <row r="48" spans="1:3" ht="12.75">
      <c r="A48" s="9">
        <v>37</v>
      </c>
      <c r="B48" s="54" t="s">
        <v>400</v>
      </c>
      <c r="C48" s="55">
        <v>1</v>
      </c>
    </row>
    <row r="49" spans="1:3" ht="12.75">
      <c r="A49" s="9">
        <v>37</v>
      </c>
      <c r="B49" s="54" t="s">
        <v>534</v>
      </c>
      <c r="C49" s="55">
        <v>1</v>
      </c>
    </row>
    <row r="50" spans="1:3" ht="12.75">
      <c r="A50" s="9">
        <v>37</v>
      </c>
      <c r="B50" s="54" t="s">
        <v>373</v>
      </c>
      <c r="C50" s="55">
        <v>1</v>
      </c>
    </row>
    <row r="51" spans="1:3" ht="12.75">
      <c r="A51" s="9">
        <v>37</v>
      </c>
      <c r="B51" s="54" t="s">
        <v>521</v>
      </c>
      <c r="C51" s="55">
        <v>1</v>
      </c>
    </row>
    <row r="52" spans="1:3" ht="12.75">
      <c r="A52" s="9">
        <v>49</v>
      </c>
      <c r="B52" s="54" t="s">
        <v>443</v>
      </c>
      <c r="C52" s="55">
        <v>1</v>
      </c>
    </row>
    <row r="53" spans="1:3" ht="12.75">
      <c r="A53" s="9">
        <v>49</v>
      </c>
      <c r="B53" s="54" t="s">
        <v>216</v>
      </c>
      <c r="C53" s="55">
        <v>1</v>
      </c>
    </row>
    <row r="54" spans="1:3" ht="12.75">
      <c r="A54" s="9">
        <v>49</v>
      </c>
      <c r="B54" s="54" t="s">
        <v>487</v>
      </c>
      <c r="C54" s="55">
        <v>1</v>
      </c>
    </row>
    <row r="55" spans="1:3" ht="12.75">
      <c r="A55" s="9">
        <v>49</v>
      </c>
      <c r="B55" s="54" t="s">
        <v>598</v>
      </c>
      <c r="C55" s="55">
        <v>1</v>
      </c>
    </row>
    <row r="56" spans="1:3" ht="12.75">
      <c r="A56" s="9">
        <v>49</v>
      </c>
      <c r="B56" s="54" t="s">
        <v>413</v>
      </c>
      <c r="C56" s="55">
        <v>1</v>
      </c>
    </row>
    <row r="57" spans="1:3" ht="12.75">
      <c r="A57" s="9">
        <v>49</v>
      </c>
      <c r="B57" s="54" t="s">
        <v>509</v>
      </c>
      <c r="C57" s="55">
        <v>1</v>
      </c>
    </row>
    <row r="58" spans="1:3" ht="12.75">
      <c r="A58" s="9">
        <v>49</v>
      </c>
      <c r="B58" s="54" t="s">
        <v>454</v>
      </c>
      <c r="C58" s="55">
        <v>1</v>
      </c>
    </row>
    <row r="59" spans="1:3" ht="12.75">
      <c r="A59" s="9">
        <v>49</v>
      </c>
      <c r="B59" s="54" t="s">
        <v>451</v>
      </c>
      <c r="C59" s="55">
        <v>1</v>
      </c>
    </row>
    <row r="60" spans="1:3" ht="12.75">
      <c r="A60" s="9">
        <v>49</v>
      </c>
      <c r="B60" s="54" t="s">
        <v>552</v>
      </c>
      <c r="C60" s="55">
        <v>1</v>
      </c>
    </row>
    <row r="61" spans="1:3" ht="12.75">
      <c r="A61" s="9">
        <v>49</v>
      </c>
      <c r="B61" s="54" t="s">
        <v>437</v>
      </c>
      <c r="C61" s="55">
        <v>1</v>
      </c>
    </row>
    <row r="62" spans="1:3" ht="13.5" thickBot="1">
      <c r="A62" s="56">
        <v>49</v>
      </c>
      <c r="B62" s="57" t="s">
        <v>425</v>
      </c>
      <c r="C62" s="58">
        <v>1</v>
      </c>
    </row>
    <row r="63" ht="13.5" thickBot="1">
      <c r="C63" s="8">
        <f>SUM(C4:C62)</f>
        <v>207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2008-12-29T09:52:00Z</cp:lastPrinted>
  <dcterms:created xsi:type="dcterms:W3CDTF">2008-10-15T19:55:17Z</dcterms:created>
  <dcterms:modified xsi:type="dcterms:W3CDTF">2008-12-29T09:52:14Z</dcterms:modified>
  <cp:category/>
  <cp:version/>
  <cp:contentType/>
  <cp:contentStatus/>
</cp:coreProperties>
</file>