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'Individuale'!$A$4:$I$184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<sst xmlns="http://schemas.openxmlformats.org/spreadsheetml/2006/main" count="766" uniqueCount="328">
  <si>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</si>
  <si>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</si>
  <si>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</si>
  <si>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</si>
  <si>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</si>
  <si>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</si>
  <si>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</si>
  <si>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</si>
  <si>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</si>
  <si>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</si>
  <si>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</si>
  <si>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DOMENICO</t>
  </si>
  <si>
    <t>MASSIMILIANO</t>
  </si>
  <si>
    <t>MARCO</t>
  </si>
  <si>
    <t>ALESSANDRO</t>
  </si>
  <si>
    <t>MARIO</t>
  </si>
  <si>
    <t>GIORGIO</t>
  </si>
  <si>
    <t>PAOLO</t>
  </si>
  <si>
    <t>STEFANO</t>
  </si>
  <si>
    <t>SIMONE</t>
  </si>
  <si>
    <t>MAURIZIO</t>
  </si>
  <si>
    <t>FABIO</t>
  </si>
  <si>
    <t>GIUSEPPE</t>
  </si>
  <si>
    <t>FRANCESCO</t>
  </si>
  <si>
    <t>ANDREA</t>
  </si>
  <si>
    <t>DANIELE</t>
  </si>
  <si>
    <t>MASSIMO</t>
  </si>
  <si>
    <t>ANTONIO</t>
  </si>
  <si>
    <t>LAURA</t>
  </si>
  <si>
    <t>LUCIANO</t>
  </si>
  <si>
    <t>LUCA</t>
  </si>
  <si>
    <t>VINCENZO</t>
  </si>
  <si>
    <t>GIANCARLO</t>
  </si>
  <si>
    <t>LUIGI</t>
  </si>
  <si>
    <t>ROSSI</t>
  </si>
  <si>
    <t>PAOLA</t>
  </si>
  <si>
    <t>SILVIA</t>
  </si>
  <si>
    <t>ENZO</t>
  </si>
  <si>
    <t>ROBERTA</t>
  </si>
  <si>
    <t>DAVIDE</t>
  </si>
  <si>
    <t>NICOLA</t>
  </si>
  <si>
    <t>DANIELA</t>
  </si>
  <si>
    <t>RICCI</t>
  </si>
  <si>
    <t>ANTONINO</t>
  </si>
  <si>
    <t>SALVATORE</t>
  </si>
  <si>
    <t>FIORINI</t>
  </si>
  <si>
    <t>ANTONELLI</t>
  </si>
  <si>
    <t>A.S.D. PODISTICA SOLIDARIETA'</t>
  </si>
  <si>
    <t>TUCCI</t>
  </si>
  <si>
    <t>SM</t>
  </si>
  <si>
    <t>SM40</t>
  </si>
  <si>
    <t>SM35</t>
  </si>
  <si>
    <t>SF</t>
  </si>
  <si>
    <t>SM55</t>
  </si>
  <si>
    <t>SM50</t>
  </si>
  <si>
    <t>SF50</t>
  </si>
  <si>
    <t>SM45</t>
  </si>
  <si>
    <t>SF35</t>
  </si>
  <si>
    <t>COPPOLA</t>
  </si>
  <si>
    <t>SF40</t>
  </si>
  <si>
    <t>SF55</t>
  </si>
  <si>
    <t>SF45</t>
  </si>
  <si>
    <t>SM65</t>
  </si>
  <si>
    <t>SM70</t>
  </si>
  <si>
    <t>SM60</t>
  </si>
  <si>
    <t>SF60</t>
  </si>
  <si>
    <t>BASILE</t>
  </si>
  <si>
    <t>ROCCO</t>
  </si>
  <si>
    <t>LORENZO</t>
  </si>
  <si>
    <t>GIANLUCA</t>
  </si>
  <si>
    <t>GIANNI</t>
  </si>
  <si>
    <t>COLLEFERRO ATLETICA</t>
  </si>
  <si>
    <t>ATLETICA CECCANO</t>
  </si>
  <si>
    <t>MARCELLO</t>
  </si>
  <si>
    <t>ROBERTO</t>
  </si>
  <si>
    <t>ROMANO</t>
  </si>
  <si>
    <t>MANUELA</t>
  </si>
  <si>
    <t>CLAUDIO</t>
  </si>
  <si>
    <t>ATLETICA LA SBARRA</t>
  </si>
  <si>
    <t>MICHELE</t>
  </si>
  <si>
    <t>FRANCO</t>
  </si>
  <si>
    <t>MORICONI</t>
  </si>
  <si>
    <t>GIOVANNI</t>
  </si>
  <si>
    <t>PIETRO</t>
  </si>
  <si>
    <t>DIEGO</t>
  </si>
  <si>
    <t>VITELLI</t>
  </si>
  <si>
    <t>MANCINI</t>
  </si>
  <si>
    <t>ANGELO</t>
  </si>
  <si>
    <t>FABRIZI</t>
  </si>
  <si>
    <t>FRANCESCA</t>
  </si>
  <si>
    <t>SANDRO</t>
  </si>
  <si>
    <t>ARMANDO</t>
  </si>
  <si>
    <t>PETRUCCI</t>
  </si>
  <si>
    <t>TOMMASO</t>
  </si>
  <si>
    <t>SERENA</t>
  </si>
  <si>
    <t>BIANCHI</t>
  </si>
  <si>
    <t>1ª edizione</t>
  </si>
  <si>
    <t>PAPOCCIA</t>
  </si>
  <si>
    <t>PODISTICA AMATORI MOROLO</t>
  </si>
  <si>
    <t>PROIA</t>
  </si>
  <si>
    <t>POL. CIOCIARA A. FAVA</t>
  </si>
  <si>
    <t>GERMANI</t>
  </si>
  <si>
    <t>POL. ATLETICA CEPRANO</t>
  </si>
  <si>
    <t>MATTACOLA</t>
  </si>
  <si>
    <t>CARINCI</t>
  </si>
  <si>
    <t>MASTROIANNI</t>
  </si>
  <si>
    <t>ATLETICA CITTA' DEI PAPI</t>
  </si>
  <si>
    <t>VENAFRO</t>
  </si>
  <si>
    <t>LIRI RUNNERS</t>
  </si>
  <si>
    <t>LISI</t>
  </si>
  <si>
    <t>JACOPO</t>
  </si>
  <si>
    <t>RUNNERS ELITE CECCANO</t>
  </si>
  <si>
    <t>VENTURA</t>
  </si>
  <si>
    <t>PERONTI</t>
  </si>
  <si>
    <t>USD VALLECORSA</t>
  </si>
  <si>
    <t>CAMILLI</t>
  </si>
  <si>
    <t>PARISI</t>
  </si>
  <si>
    <t>MAGNO ROBERTO</t>
  </si>
  <si>
    <t>BARRALE</t>
  </si>
  <si>
    <t>MILANO</t>
  </si>
  <si>
    <t>PEPPINO</t>
  </si>
  <si>
    <t>ANTONINI</t>
  </si>
  <si>
    <t>SABBATINI</t>
  </si>
  <si>
    <t>ANTICOLI</t>
  </si>
  <si>
    <t>ENDURANCE TRAINING</t>
  </si>
  <si>
    <t>TUMMOLO</t>
  </si>
  <si>
    <t>DI FELICE</t>
  </si>
  <si>
    <t>PLUS ULTRA TRASACCO</t>
  </si>
  <si>
    <t>DE FILIPPI</t>
  </si>
  <si>
    <t>MALIZIOLA</t>
  </si>
  <si>
    <t>MIZZONI</t>
  </si>
  <si>
    <t>SECONDI</t>
  </si>
  <si>
    <t>NESTOR</t>
  </si>
  <si>
    <t>ATL. AMATORI FIAT CASSINO</t>
  </si>
  <si>
    <t>VENDITTI</t>
  </si>
  <si>
    <t>ROMEO</t>
  </si>
  <si>
    <t>CECCACCI</t>
  </si>
  <si>
    <t>D'ADAMO</t>
  </si>
  <si>
    <t>MANILO</t>
  </si>
  <si>
    <t>TOMAO</t>
  </si>
  <si>
    <t>ASD POLIGOLFO FORMIA</t>
  </si>
  <si>
    <t>DANDINI</t>
  </si>
  <si>
    <t>COZZOLINO</t>
  </si>
  <si>
    <t>SALVATI</t>
  </si>
  <si>
    <t>POLISPORTIVA ORO FANTASY</t>
  </si>
  <si>
    <t>DE FILIPPO</t>
  </si>
  <si>
    <t>PITOCCO</t>
  </si>
  <si>
    <t>MIRCO</t>
  </si>
  <si>
    <t>FERRANTE CARRANTE</t>
  </si>
  <si>
    <t>CANNIZZARO</t>
  </si>
  <si>
    <t>OMAR</t>
  </si>
  <si>
    <t>PROTANO</t>
  </si>
  <si>
    <t>BERNARDO</t>
  </si>
  <si>
    <t>COLASANTI</t>
  </si>
  <si>
    <t>TOMASSI</t>
  </si>
  <si>
    <t>ERNICA RUNNING</t>
  </si>
  <si>
    <t>MATTONE</t>
  </si>
  <si>
    <t>FRASCA</t>
  </si>
  <si>
    <t>LEANDRO</t>
  </si>
  <si>
    <t>TEAM CLUB GIACOMAINS</t>
  </si>
  <si>
    <t>PALOMBO</t>
  </si>
  <si>
    <t>ROSI</t>
  </si>
  <si>
    <t>TORRICE RUNNERS</t>
  </si>
  <si>
    <t>MASTRACCI</t>
  </si>
  <si>
    <t>CAMPOLI</t>
  </si>
  <si>
    <t>COLATOSTI</t>
  </si>
  <si>
    <t>CHIARA</t>
  </si>
  <si>
    <t>MARCIANO</t>
  </si>
  <si>
    <t>ZANGARI</t>
  </si>
  <si>
    <t>INCITTI</t>
  </si>
  <si>
    <t>MASTRACCO</t>
  </si>
  <si>
    <t>ATLETICA ALATRI 2001 I CICLOPI</t>
  </si>
  <si>
    <t>IVAN</t>
  </si>
  <si>
    <t>CUTONILLI</t>
  </si>
  <si>
    <t>CELLANTE</t>
  </si>
  <si>
    <t>REA</t>
  </si>
  <si>
    <t>ONORIO</t>
  </si>
  <si>
    <t>LUTTAZI</t>
  </si>
  <si>
    <t>PANCIOCCO</t>
  </si>
  <si>
    <t>SOSSIO</t>
  </si>
  <si>
    <t>RUN CARD</t>
  </si>
  <si>
    <t>ROTONDO</t>
  </si>
  <si>
    <t>PERSICHILLI</t>
  </si>
  <si>
    <t>SPAZIANI</t>
  </si>
  <si>
    <t>GIORDANO</t>
  </si>
  <si>
    <t>D'OTTAVI</t>
  </si>
  <si>
    <t>SBARDELLA</t>
  </si>
  <si>
    <t>CELLETTI</t>
  </si>
  <si>
    <t>KATIA</t>
  </si>
  <si>
    <t>FELICE</t>
  </si>
  <si>
    <t>AVERSA</t>
  </si>
  <si>
    <t>MICHELANGELO</t>
  </si>
  <si>
    <t>VINCENZO NICODEMO</t>
  </si>
  <si>
    <t>UISP LATINA</t>
  </si>
  <si>
    <t>MARCOCCIA</t>
  </si>
  <si>
    <t>GIANMARCO</t>
  </si>
  <si>
    <t>D'ARPINO</t>
  </si>
  <si>
    <t>TIMOTEO SALVATORE</t>
  </si>
  <si>
    <t>FAUSTINI</t>
  </si>
  <si>
    <t>EMILIO</t>
  </si>
  <si>
    <t>PULCIANI</t>
  </si>
  <si>
    <t>RINNA</t>
  </si>
  <si>
    <t>COLLENI</t>
  </si>
  <si>
    <t>UMBERTO</t>
  </si>
  <si>
    <t>ANAGNI MARATHON</t>
  </si>
  <si>
    <t>MICHELI</t>
  </si>
  <si>
    <t>ROSATO</t>
  </si>
  <si>
    <t>LOMBARDI</t>
  </si>
  <si>
    <t>D'AMICI</t>
  </si>
  <si>
    <t>IMPERIOLI</t>
  </si>
  <si>
    <t>VALERIANO</t>
  </si>
  <si>
    <t>MES COLLEFERRO</t>
  </si>
  <si>
    <t>CELLUPICA</t>
  </si>
  <si>
    <t>STEPHAN</t>
  </si>
  <si>
    <t>PODISTICA DEI FIORI</t>
  </si>
  <si>
    <t>FOLCARELLI</t>
  </si>
  <si>
    <t>LUNNINI</t>
  </si>
  <si>
    <t>ENRICO</t>
  </si>
  <si>
    <t>BUFOLI</t>
  </si>
  <si>
    <t>ITALO</t>
  </si>
  <si>
    <t>MIRABELLA</t>
  </si>
  <si>
    <t>LILIANA</t>
  </si>
  <si>
    <t>FANFARILLO</t>
  </si>
  <si>
    <t>VALERIO</t>
  </si>
  <si>
    <t>PALERMO</t>
  </si>
  <si>
    <t>CESARE</t>
  </si>
  <si>
    <t>MARGIOTTI</t>
  </si>
  <si>
    <t>CIOTOLI</t>
  </si>
  <si>
    <t>EDOARDI</t>
  </si>
  <si>
    <t>BUCCIARELLI</t>
  </si>
  <si>
    <t>PALLADINO</t>
  </si>
  <si>
    <t>QUATTROCIOCCHI</t>
  </si>
  <si>
    <t>GENESIO</t>
  </si>
  <si>
    <t>PRELI</t>
  </si>
  <si>
    <t>NOBILI</t>
  </si>
  <si>
    <t>GERARDO</t>
  </si>
  <si>
    <t>DEL BROCCO</t>
  </si>
  <si>
    <t>DE LUCA</t>
  </si>
  <si>
    <t>CAMMILLI</t>
  </si>
  <si>
    <t>GETULLIO</t>
  </si>
  <si>
    <t>UISP LAZIO SUD EST</t>
  </si>
  <si>
    <t>MARCUCCI</t>
  </si>
  <si>
    <t>BRIGITTE</t>
  </si>
  <si>
    <t>ZOLLI</t>
  </si>
  <si>
    <t>MAGNANTE FRALLEONE</t>
  </si>
  <si>
    <t>FONDI RUNNERS 2010</t>
  </si>
  <si>
    <t>DE LELLIS</t>
  </si>
  <si>
    <t>ODDI</t>
  </si>
  <si>
    <t>DARIO</t>
  </si>
  <si>
    <t>PESOLI</t>
  </si>
  <si>
    <t>GARCIA</t>
  </si>
  <si>
    <t>LUCREZIA</t>
  </si>
  <si>
    <t>ATLETICA FROSINONE</t>
  </si>
  <si>
    <t>PANNONE</t>
  </si>
  <si>
    <t>D'ANGELI</t>
  </si>
  <si>
    <t>MARRAZZI</t>
  </si>
  <si>
    <t>CORRADO</t>
  </si>
  <si>
    <t>ASSENI</t>
  </si>
  <si>
    <t>IABONI</t>
  </si>
  <si>
    <t>BRAGAGLIA</t>
  </si>
  <si>
    <t>VINCENZINO</t>
  </si>
  <si>
    <t>POL. ORO FANTASY</t>
  </si>
  <si>
    <t>SANNA</t>
  </si>
  <si>
    <t>PANICCIA</t>
  </si>
  <si>
    <t>FILIPPO</t>
  </si>
  <si>
    <t>BOSCOLO</t>
  </si>
  <si>
    <t>PALLANTE</t>
  </si>
  <si>
    <t>GIANFRANCO</t>
  </si>
  <si>
    <t>NOBILE</t>
  </si>
  <si>
    <t>ALESSIA</t>
  </si>
  <si>
    <t>MANNI</t>
  </si>
  <si>
    <t>TIBERIA</t>
  </si>
  <si>
    <t>LE GANZE RUNNERS</t>
  </si>
  <si>
    <t>LEO</t>
  </si>
  <si>
    <t>FRATTALE</t>
  </si>
  <si>
    <t>FEDERICA</t>
  </si>
  <si>
    <t>LUISA</t>
  </si>
  <si>
    <t>GATTA</t>
  </si>
  <si>
    <t>CAVALIERE</t>
  </si>
  <si>
    <t>MAIURI</t>
  </si>
  <si>
    <t>IVANA</t>
  </si>
  <si>
    <t>COLETTA</t>
  </si>
  <si>
    <t>AGHITINI</t>
  </si>
  <si>
    <t>MERCURI</t>
  </si>
  <si>
    <t>JESSICA</t>
  </si>
  <si>
    <t>MARILENA</t>
  </si>
  <si>
    <t>BUONOCORE</t>
  </si>
  <si>
    <t>MICHELINA</t>
  </si>
  <si>
    <t>FAUSTINO</t>
  </si>
  <si>
    <t>LATINI</t>
  </si>
  <si>
    <t>POLSINELLI</t>
  </si>
  <si>
    <t>ANNA FELICITA</t>
  </si>
  <si>
    <t>MARTINI</t>
  </si>
  <si>
    <t>CATRACCHIA</t>
  </si>
  <si>
    <t>LEONELLO</t>
  </si>
  <si>
    <t>DEL'UOMO</t>
  </si>
  <si>
    <t>LUCCHI</t>
  </si>
  <si>
    <t>CALICCHIA</t>
  </si>
  <si>
    <t>LOFFREDI</t>
  </si>
  <si>
    <t>FELICETTO</t>
  </si>
  <si>
    <t>ANNA MARIA</t>
  </si>
  <si>
    <t>PISANI</t>
  </si>
  <si>
    <t>SAVONA</t>
  </si>
  <si>
    <t>PARENTI</t>
  </si>
  <si>
    <t>ROSITA</t>
  </si>
  <si>
    <t>GIOVINE</t>
  </si>
  <si>
    <t>MASULLO</t>
  </si>
  <si>
    <t>STRACQUALURSI</t>
  </si>
  <si>
    <t>RAFFAELLA</t>
  </si>
  <si>
    <t>PESCOSOLIDO</t>
  </si>
  <si>
    <t>ELEUTERIO</t>
  </si>
  <si>
    <t>SICILIANI</t>
  </si>
  <si>
    <t>ILENIA</t>
  </si>
  <si>
    <t>LEPORE</t>
  </si>
  <si>
    <t>ALFANO</t>
  </si>
  <si>
    <t>LABANCA</t>
  </si>
  <si>
    <t>LAUDISA</t>
  </si>
  <si>
    <t>BIONDI</t>
  </si>
  <si>
    <t>BORTONE</t>
  </si>
  <si>
    <t>VALLECORSA</t>
  </si>
  <si>
    <t>SALOMONE</t>
  </si>
  <si>
    <t>AGNESE</t>
  </si>
  <si>
    <t>BALDESI</t>
  </si>
  <si>
    <t>ULDERICO</t>
  </si>
  <si>
    <t>BOUDEN</t>
  </si>
  <si>
    <t>FATHIA</t>
  </si>
  <si>
    <t>Pofi Run</t>
  </si>
  <si>
    <t>Pofi (FR) Italia - Domenica 13/11/2016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</si>
</sst>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0" fontId="52" fillId="56" borderId="23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52" fillId="56" borderId="22" xfId="0" applyFont="1" applyFill="1" applyBorder="1" applyAlignment="1">
      <alignment vertical="center"/>
    </xf>
    <xf numFmtId="0" fontId="52" fillId="56" borderId="23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vertical="center"/>
    </xf>
    <xf numFmtId="0" fontId="1" fillId="47" borderId="26" xfId="0" applyFont="1" applyFill="1" applyBorder="1" applyAlignment="1">
      <alignment horizontal="center"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2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3" fillId="55" borderId="32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3" fillId="47" borderId="26" xfId="0" applyFont="1" applyFill="1" applyBorder="1" applyAlignment="1">
      <alignment horizontal="center" vertical="center" wrapText="1"/>
    </xf>
    <xf numFmtId="0" fontId="13" fillId="47" borderId="27" xfId="0" applyFont="1" applyFill="1" applyBorder="1" applyAlignment="1">
      <alignment horizontal="center" vertical="center" wrapText="1"/>
    </xf>
    <xf numFmtId="0" fontId="13" fillId="47" borderId="28" xfId="0" applyFont="1" applyFill="1" applyBorder="1" applyAlignment="1">
      <alignment horizontal="center" vertical="center" wrapText="1"/>
    </xf>
    <xf numFmtId="0" fontId="2" fillId="47" borderId="33" xfId="0" applyFont="1" applyFill="1" applyBorder="1" applyAlignment="1">
      <alignment horizontal="center" vertical="center"/>
    </xf>
    <xf numFmtId="0" fontId="12" fillId="55" borderId="32" xfId="0" applyFont="1" applyFill="1" applyBorder="1" applyAlignment="1">
      <alignment horizontal="center" vertical="center"/>
    </xf>
    <xf numFmtId="179" fontId="7" fillId="0" borderId="21" xfId="0" applyNumberFormat="1" applyFont="1" applyFill="1" applyBorder="1" applyAlignment="1">
      <alignment horizontal="center" vertical="center"/>
    </xf>
    <xf numFmtId="179" fontId="7" fillId="0" borderId="22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vertical="center"/>
    </xf>
    <xf numFmtId="179" fontId="7" fillId="0" borderId="33" xfId="0" applyNumberFormat="1" applyFont="1" applyFill="1" applyBorder="1" applyAlignment="1">
      <alignment horizontal="center" vertical="center"/>
    </xf>
    <xf numFmtId="21" fontId="7" fillId="0" borderId="33" xfId="0" applyNumberFormat="1" applyFont="1" applyFill="1" applyBorder="1" applyAlignment="1">
      <alignment horizontal="center" vertical="center"/>
    </xf>
    <xf numFmtId="179" fontId="52" fillId="56" borderId="22" xfId="0" applyNumberFormat="1" applyFont="1" applyFill="1" applyBorder="1" applyAlignment="1">
      <alignment horizontal="center" vertical="center"/>
    </xf>
  </cellXfs>
  <cellStyles count="96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4" xfId="80"/>
    <cellStyle name="Nota" xfId="81"/>
    <cellStyle name="Nota 2" xfId="82"/>
    <cellStyle name="Nota 3" xfId="83"/>
    <cellStyle name="Output" xfId="84"/>
    <cellStyle name="Output 2" xfId="85"/>
    <cellStyle name="Percent" xfId="86"/>
    <cellStyle name="Testo avviso" xfId="87"/>
    <cellStyle name="Testo avviso 2" xfId="88"/>
    <cellStyle name="Testo descrittivo" xfId="89"/>
    <cellStyle name="Testo descrittivo 2" xfId="90"/>
    <cellStyle name="Titolo" xfId="91"/>
    <cellStyle name="Titolo 1" xfId="92"/>
    <cellStyle name="Titolo 1 2" xfId="93"/>
    <cellStyle name="Titolo 2" xfId="94"/>
    <cellStyle name="Titolo 2 2" xfId="95"/>
    <cellStyle name="Titolo 3" xfId="96"/>
    <cellStyle name="Titolo 3 2" xfId="97"/>
    <cellStyle name="Titolo 4" xfId="98"/>
    <cellStyle name="Titolo 4 2" xfId="99"/>
    <cellStyle name="Titolo 5" xfId="100"/>
    <cellStyle name="Titolo 6" xfId="101"/>
    <cellStyle name="Totale" xfId="102"/>
    <cellStyle name="Totale 2" xfId="103"/>
    <cellStyle name="Valore non valido" xfId="104"/>
    <cellStyle name="Valore non valido 2" xfId="105"/>
    <cellStyle name="Valore valido" xfId="106"/>
    <cellStyle name="Valore valido 2" xfId="107"/>
    <cellStyle name="Currency" xfId="108"/>
    <cellStyle name="Currency [0]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36" t="s">
        <v>326</v>
      </c>
      <c r="B1" s="37"/>
      <c r="C1" s="37"/>
      <c r="D1" s="37"/>
      <c r="E1" s="37"/>
      <c r="F1" s="37"/>
      <c r="G1" s="37"/>
      <c r="H1" s="37"/>
      <c r="I1" s="38"/>
    </row>
    <row r="2" spans="1:9" ht="24" customHeight="1">
      <c r="A2" s="39" t="s">
        <v>96</v>
      </c>
      <c r="B2" s="40"/>
      <c r="C2" s="40"/>
      <c r="D2" s="40"/>
      <c r="E2" s="40"/>
      <c r="F2" s="40"/>
      <c r="G2" s="40"/>
      <c r="H2" s="40"/>
      <c r="I2" s="41"/>
    </row>
    <row r="3" spans="1:9" ht="24" customHeight="1">
      <c r="A3" s="42" t="s">
        <v>327</v>
      </c>
      <c r="B3" s="43"/>
      <c r="C3" s="43"/>
      <c r="D3" s="43"/>
      <c r="E3" s="43"/>
      <c r="F3" s="43"/>
      <c r="G3" s="43"/>
      <c r="H3" s="3" t="s">
        <v>0</v>
      </c>
      <c r="I3" s="4">
        <v>10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31" t="s">
        <v>97</v>
      </c>
      <c r="C5" s="31" t="s">
        <v>84</v>
      </c>
      <c r="D5" s="11" t="s">
        <v>50</v>
      </c>
      <c r="E5" s="31" t="s">
        <v>98</v>
      </c>
      <c r="F5" s="49">
        <v>0.022685185185185183</v>
      </c>
      <c r="G5" s="11" t="str">
        <f>TEXT(INT((HOUR(F5)*3600+MINUTE(F5)*60+SECOND(F5))/$I$3/60),"0")&amp;"."&amp;TEXT(MOD((HOUR(F5)*3600+MINUTE(F5)*60+SECOND(F5))/$I$3,60),"00")&amp;"/km"</f>
        <v>3.16/km</v>
      </c>
      <c r="H5" s="14">
        <f>F5-$F$5</f>
        <v>0</v>
      </c>
      <c r="I5" s="14">
        <f>F5-INDEX($F$5:$F$264,MATCH(D5,$D$5:$D$264,0))</f>
        <v>0</v>
      </c>
    </row>
    <row r="6" spans="1:9" s="10" customFormat="1" ht="15" customHeight="1">
      <c r="A6" s="12">
        <v>2</v>
      </c>
      <c r="B6" s="32" t="s">
        <v>99</v>
      </c>
      <c r="C6" s="32" t="s">
        <v>82</v>
      </c>
      <c r="D6" s="12" t="s">
        <v>49</v>
      </c>
      <c r="E6" s="32" t="s">
        <v>100</v>
      </c>
      <c r="F6" s="50">
        <v>0.022708333333333334</v>
      </c>
      <c r="G6" s="12" t="str">
        <f aca="true" t="shared" si="0" ref="G6:G21">TEXT(INT((HOUR(F6)*3600+MINUTE(F6)*60+SECOND(F6))/$I$3/60),"0")&amp;"."&amp;TEXT(MOD((HOUR(F6)*3600+MINUTE(F6)*60+SECOND(F6))/$I$3,60),"00")&amp;"/km"</f>
        <v>3.16/km</v>
      </c>
      <c r="H6" s="13">
        <f aca="true" t="shared" si="1" ref="H6:H21">F6-$F$5</f>
        <v>2.314814814815061E-05</v>
      </c>
      <c r="I6" s="13">
        <f aca="true" t="shared" si="2" ref="I6:I69">F6-INDEX($F$5:$F$264,MATCH(D6,$D$5:$D$264,0))</f>
        <v>0</v>
      </c>
    </row>
    <row r="7" spans="1:9" s="10" customFormat="1" ht="15" customHeight="1">
      <c r="A7" s="12">
        <v>3</v>
      </c>
      <c r="B7" s="32" t="s">
        <v>101</v>
      </c>
      <c r="C7" s="32" t="s">
        <v>82</v>
      </c>
      <c r="D7" s="12" t="s">
        <v>56</v>
      </c>
      <c r="E7" s="32" t="s">
        <v>102</v>
      </c>
      <c r="F7" s="50">
        <v>0.024166666666666666</v>
      </c>
      <c r="G7" s="12" t="str">
        <f t="shared" si="0"/>
        <v>3.29/km</v>
      </c>
      <c r="H7" s="13">
        <f t="shared" si="1"/>
        <v>0.001481481481481483</v>
      </c>
      <c r="I7" s="13">
        <f t="shared" si="2"/>
        <v>0</v>
      </c>
    </row>
    <row r="8" spans="1:9" s="10" customFormat="1" ht="15" customHeight="1">
      <c r="A8" s="12">
        <v>4</v>
      </c>
      <c r="B8" s="32" t="s">
        <v>103</v>
      </c>
      <c r="C8" s="32" t="s">
        <v>70</v>
      </c>
      <c r="D8" s="12" t="s">
        <v>54</v>
      </c>
      <c r="E8" s="32" t="s">
        <v>100</v>
      </c>
      <c r="F8" s="50">
        <v>0.024502314814814814</v>
      </c>
      <c r="G8" s="12" t="str">
        <f t="shared" si="0"/>
        <v>3.32/km</v>
      </c>
      <c r="H8" s="13">
        <f t="shared" si="1"/>
        <v>0.0018171296296296303</v>
      </c>
      <c r="I8" s="13">
        <f t="shared" si="2"/>
        <v>0</v>
      </c>
    </row>
    <row r="9" spans="1:9" s="10" customFormat="1" ht="15" customHeight="1">
      <c r="A9" s="12">
        <v>5</v>
      </c>
      <c r="B9" s="32" t="s">
        <v>104</v>
      </c>
      <c r="C9" s="32" t="s">
        <v>22</v>
      </c>
      <c r="D9" s="12" t="s">
        <v>51</v>
      </c>
      <c r="E9" s="32" t="s">
        <v>72</v>
      </c>
      <c r="F9" s="50">
        <v>0.025300925925925925</v>
      </c>
      <c r="G9" s="12" t="str">
        <f t="shared" si="0"/>
        <v>3.39/km</v>
      </c>
      <c r="H9" s="13">
        <f t="shared" si="1"/>
        <v>0.0026157407407407414</v>
      </c>
      <c r="I9" s="13">
        <f t="shared" si="2"/>
        <v>0</v>
      </c>
    </row>
    <row r="10" spans="1:9" s="10" customFormat="1" ht="15" customHeight="1">
      <c r="A10" s="12">
        <v>6</v>
      </c>
      <c r="B10" s="32" t="s">
        <v>105</v>
      </c>
      <c r="C10" s="32" t="s">
        <v>74</v>
      </c>
      <c r="D10" s="12" t="s">
        <v>49</v>
      </c>
      <c r="E10" s="32" t="s">
        <v>106</v>
      </c>
      <c r="F10" s="50">
        <v>0.025381944444444443</v>
      </c>
      <c r="G10" s="12" t="str">
        <f t="shared" si="0"/>
        <v>3.39/km</v>
      </c>
      <c r="H10" s="13">
        <f t="shared" si="1"/>
        <v>0.00269675925925926</v>
      </c>
      <c r="I10" s="13">
        <f t="shared" si="2"/>
        <v>0.0026736111111111092</v>
      </c>
    </row>
    <row r="11" spans="1:9" s="10" customFormat="1" ht="15" customHeight="1">
      <c r="A11" s="12">
        <v>7</v>
      </c>
      <c r="B11" s="32" t="s">
        <v>107</v>
      </c>
      <c r="C11" s="32" t="s">
        <v>74</v>
      </c>
      <c r="D11" s="12" t="s">
        <v>56</v>
      </c>
      <c r="E11" s="32" t="s">
        <v>108</v>
      </c>
      <c r="F11" s="50">
        <v>0.02568287037037037</v>
      </c>
      <c r="G11" s="12" t="str">
        <f t="shared" si="0"/>
        <v>3.42/km</v>
      </c>
      <c r="H11" s="13">
        <f t="shared" si="1"/>
        <v>0.0029976851851851866</v>
      </c>
      <c r="I11" s="13">
        <f t="shared" si="2"/>
        <v>0.0015162037037037036</v>
      </c>
    </row>
    <row r="12" spans="1:9" s="10" customFormat="1" ht="15" customHeight="1">
      <c r="A12" s="12">
        <v>8</v>
      </c>
      <c r="B12" s="32" t="s">
        <v>109</v>
      </c>
      <c r="C12" s="32" t="s">
        <v>110</v>
      </c>
      <c r="D12" s="12" t="s">
        <v>49</v>
      </c>
      <c r="E12" s="32" t="s">
        <v>111</v>
      </c>
      <c r="F12" s="50">
        <v>0.02597222222222222</v>
      </c>
      <c r="G12" s="12" t="str">
        <f t="shared" si="0"/>
        <v>3.44/km</v>
      </c>
      <c r="H12" s="13">
        <f t="shared" si="1"/>
        <v>0.0032870370370370362</v>
      </c>
      <c r="I12" s="13">
        <f t="shared" si="2"/>
        <v>0.0032638888888888856</v>
      </c>
    </row>
    <row r="13" spans="1:9" s="10" customFormat="1" ht="15" customHeight="1">
      <c r="A13" s="12">
        <v>9</v>
      </c>
      <c r="B13" s="32" t="s">
        <v>112</v>
      </c>
      <c r="C13" s="32" t="s">
        <v>21</v>
      </c>
      <c r="D13" s="12" t="s">
        <v>51</v>
      </c>
      <c r="E13" s="32" t="s">
        <v>102</v>
      </c>
      <c r="F13" s="50">
        <v>0.026122685185185183</v>
      </c>
      <c r="G13" s="12" t="str">
        <f t="shared" si="0"/>
        <v>3.46/km</v>
      </c>
      <c r="H13" s="13">
        <f t="shared" si="1"/>
        <v>0.0034374999999999996</v>
      </c>
      <c r="I13" s="13">
        <f t="shared" si="2"/>
        <v>0.0008217592592592582</v>
      </c>
    </row>
    <row r="14" spans="1:9" s="10" customFormat="1" ht="15" customHeight="1">
      <c r="A14" s="12">
        <v>10</v>
      </c>
      <c r="B14" s="32" t="s">
        <v>113</v>
      </c>
      <c r="C14" s="32" t="s">
        <v>73</v>
      </c>
      <c r="D14" s="12" t="s">
        <v>50</v>
      </c>
      <c r="E14" s="32" t="s">
        <v>114</v>
      </c>
      <c r="F14" s="50">
        <v>0.026157407407407407</v>
      </c>
      <c r="G14" s="12" t="str">
        <f t="shared" si="0"/>
        <v>3.46/km</v>
      </c>
      <c r="H14" s="13">
        <f t="shared" si="1"/>
        <v>0.0034722222222222238</v>
      </c>
      <c r="I14" s="13">
        <f t="shared" si="2"/>
        <v>0.0034722222222222238</v>
      </c>
    </row>
    <row r="15" spans="1:9" s="10" customFormat="1" ht="15" customHeight="1">
      <c r="A15" s="12">
        <v>11</v>
      </c>
      <c r="B15" s="32" t="s">
        <v>115</v>
      </c>
      <c r="C15" s="32" t="s">
        <v>30</v>
      </c>
      <c r="D15" s="12" t="s">
        <v>50</v>
      </c>
      <c r="E15" s="32" t="s">
        <v>106</v>
      </c>
      <c r="F15" s="50">
        <v>0.026342592592592588</v>
      </c>
      <c r="G15" s="12" t="str">
        <f t="shared" si="0"/>
        <v>3.48/km</v>
      </c>
      <c r="H15" s="13">
        <f t="shared" si="1"/>
        <v>0.0036574074074074044</v>
      </c>
      <c r="I15" s="13">
        <f t="shared" si="2"/>
        <v>0.0036574074074074044</v>
      </c>
    </row>
    <row r="16" spans="1:9" s="10" customFormat="1" ht="15" customHeight="1">
      <c r="A16" s="12">
        <v>12</v>
      </c>
      <c r="B16" s="32" t="s">
        <v>116</v>
      </c>
      <c r="C16" s="32" t="s">
        <v>117</v>
      </c>
      <c r="D16" s="12" t="s">
        <v>53</v>
      </c>
      <c r="E16" s="32" t="s">
        <v>100</v>
      </c>
      <c r="F16" s="50">
        <v>0.026458333333333334</v>
      </c>
      <c r="G16" s="12" t="str">
        <f t="shared" si="0"/>
        <v>3.49/km</v>
      </c>
      <c r="H16" s="13">
        <f t="shared" si="1"/>
        <v>0.0037731481481481505</v>
      </c>
      <c r="I16" s="13">
        <f t="shared" si="2"/>
        <v>0</v>
      </c>
    </row>
    <row r="17" spans="1:9" s="10" customFormat="1" ht="15" customHeight="1">
      <c r="A17" s="12">
        <v>13</v>
      </c>
      <c r="B17" s="32" t="s">
        <v>118</v>
      </c>
      <c r="C17" s="32" t="s">
        <v>14</v>
      </c>
      <c r="D17" s="12" t="s">
        <v>51</v>
      </c>
      <c r="E17" s="32" t="s">
        <v>72</v>
      </c>
      <c r="F17" s="50">
        <v>0.026712962962962966</v>
      </c>
      <c r="G17" s="12" t="str">
        <f t="shared" si="0"/>
        <v>3.51/km</v>
      </c>
      <c r="H17" s="13">
        <f t="shared" si="1"/>
        <v>0.004027777777777783</v>
      </c>
      <c r="I17" s="13">
        <f t="shared" si="2"/>
        <v>0.0014120370370370415</v>
      </c>
    </row>
    <row r="18" spans="1:9" s="10" customFormat="1" ht="15" customHeight="1">
      <c r="A18" s="12">
        <v>14</v>
      </c>
      <c r="B18" s="32" t="s">
        <v>119</v>
      </c>
      <c r="C18" s="32" t="s">
        <v>120</v>
      </c>
      <c r="D18" s="12" t="s">
        <v>56</v>
      </c>
      <c r="E18" s="32" t="s">
        <v>72</v>
      </c>
      <c r="F18" s="50">
        <v>0.026782407407407408</v>
      </c>
      <c r="G18" s="12" t="str">
        <f t="shared" si="0"/>
        <v>3.51/km</v>
      </c>
      <c r="H18" s="13">
        <f t="shared" si="1"/>
        <v>0.004097222222222224</v>
      </c>
      <c r="I18" s="13">
        <f t="shared" si="2"/>
        <v>0.0026157407407407414</v>
      </c>
    </row>
    <row r="19" spans="1:9" s="10" customFormat="1" ht="15" customHeight="1">
      <c r="A19" s="12">
        <v>15</v>
      </c>
      <c r="B19" s="32" t="s">
        <v>66</v>
      </c>
      <c r="C19" s="32" t="s">
        <v>14</v>
      </c>
      <c r="D19" s="12" t="s">
        <v>50</v>
      </c>
      <c r="E19" s="32" t="s">
        <v>71</v>
      </c>
      <c r="F19" s="50">
        <v>0.02685185185185185</v>
      </c>
      <c r="G19" s="12" t="str">
        <f t="shared" si="0"/>
        <v>3.52/km</v>
      </c>
      <c r="H19" s="13">
        <f t="shared" si="1"/>
        <v>0.004166666666666666</v>
      </c>
      <c r="I19" s="13">
        <f t="shared" si="2"/>
        <v>0.004166666666666666</v>
      </c>
    </row>
    <row r="20" spans="1:9" s="10" customFormat="1" ht="15" customHeight="1">
      <c r="A20" s="12">
        <v>16</v>
      </c>
      <c r="B20" s="32" t="s">
        <v>121</v>
      </c>
      <c r="C20" s="32" t="s">
        <v>15</v>
      </c>
      <c r="D20" s="12" t="s">
        <v>51</v>
      </c>
      <c r="E20" s="32" t="s">
        <v>72</v>
      </c>
      <c r="F20" s="50">
        <v>0.026875</v>
      </c>
      <c r="G20" s="12" t="str">
        <f t="shared" si="0"/>
        <v>3.52/km</v>
      </c>
      <c r="H20" s="13">
        <f t="shared" si="1"/>
        <v>0.004189814814814816</v>
      </c>
      <c r="I20" s="13">
        <f t="shared" si="2"/>
        <v>0.001574074074074075</v>
      </c>
    </row>
    <row r="21" spans="1:9" ht="15" customHeight="1">
      <c r="A21" s="12">
        <v>17</v>
      </c>
      <c r="B21" s="32" t="s">
        <v>122</v>
      </c>
      <c r="C21" s="32" t="s">
        <v>21</v>
      </c>
      <c r="D21" s="12" t="s">
        <v>53</v>
      </c>
      <c r="E21" s="32" t="s">
        <v>78</v>
      </c>
      <c r="F21" s="50">
        <v>0.026898148148148147</v>
      </c>
      <c r="G21" s="12" t="str">
        <f t="shared" si="0"/>
        <v>3.52/km</v>
      </c>
      <c r="H21" s="13">
        <f t="shared" si="1"/>
        <v>0.0042129629629629635</v>
      </c>
      <c r="I21" s="13">
        <f t="shared" si="2"/>
        <v>0.000439814814814813</v>
      </c>
    </row>
    <row r="22" spans="1:9" ht="15" customHeight="1">
      <c r="A22" s="12">
        <v>18</v>
      </c>
      <c r="B22" s="32" t="s">
        <v>123</v>
      </c>
      <c r="C22" s="32" t="s">
        <v>17</v>
      </c>
      <c r="D22" s="12" t="s">
        <v>51</v>
      </c>
      <c r="E22" s="32" t="s">
        <v>124</v>
      </c>
      <c r="F22" s="50">
        <v>0.027060185185185187</v>
      </c>
      <c r="G22" s="12" t="str">
        <f aca="true" t="shared" si="3" ref="G22:G32">TEXT(INT((HOUR(F22)*3600+MINUTE(F22)*60+SECOND(F22))/$I$3/60),"0")&amp;"."&amp;TEXT(MOD((HOUR(F22)*3600+MINUTE(F22)*60+SECOND(F22))/$I$3,60),"00")&amp;"/km"</f>
        <v>3.54/km</v>
      </c>
      <c r="H22" s="13">
        <f aca="true" t="shared" si="4" ref="H22:H32">F22-$F$5</f>
        <v>0.004375000000000004</v>
      </c>
      <c r="I22" s="13">
        <f t="shared" si="2"/>
        <v>0.0017592592592592625</v>
      </c>
    </row>
    <row r="23" spans="1:9" ht="15" customHeight="1">
      <c r="A23" s="12">
        <v>19</v>
      </c>
      <c r="B23" s="32" t="s">
        <v>125</v>
      </c>
      <c r="C23" s="32" t="s">
        <v>29</v>
      </c>
      <c r="D23" s="12" t="s">
        <v>64</v>
      </c>
      <c r="E23" s="32" t="s">
        <v>71</v>
      </c>
      <c r="F23" s="50">
        <v>0.02711805555555555</v>
      </c>
      <c r="G23" s="12" t="str">
        <f t="shared" si="3"/>
        <v>3.54/km</v>
      </c>
      <c r="H23" s="13">
        <f t="shared" si="4"/>
        <v>0.004432870370370368</v>
      </c>
      <c r="I23" s="13">
        <f t="shared" si="2"/>
        <v>0</v>
      </c>
    </row>
    <row r="24" spans="1:9" ht="15" customHeight="1">
      <c r="A24" s="12">
        <v>20</v>
      </c>
      <c r="B24" s="32" t="s">
        <v>126</v>
      </c>
      <c r="C24" s="32" t="s">
        <v>12</v>
      </c>
      <c r="D24" s="12" t="s">
        <v>49</v>
      </c>
      <c r="E24" s="32" t="s">
        <v>127</v>
      </c>
      <c r="F24" s="50">
        <v>0.027199074074074073</v>
      </c>
      <c r="G24" s="12" t="str">
        <f t="shared" si="3"/>
        <v>3.55/km</v>
      </c>
      <c r="H24" s="13">
        <f t="shared" si="4"/>
        <v>0.00451388888888889</v>
      </c>
      <c r="I24" s="13">
        <f t="shared" si="2"/>
        <v>0.00449074074074074</v>
      </c>
    </row>
    <row r="25" spans="1:9" ht="15" customHeight="1">
      <c r="A25" s="12">
        <v>21</v>
      </c>
      <c r="B25" s="32" t="s">
        <v>128</v>
      </c>
      <c r="C25" s="32" t="s">
        <v>74</v>
      </c>
      <c r="D25" s="12" t="s">
        <v>51</v>
      </c>
      <c r="E25" s="32" t="s">
        <v>72</v>
      </c>
      <c r="F25" s="50">
        <v>0.027233796296296298</v>
      </c>
      <c r="G25" s="12" t="str">
        <f t="shared" si="3"/>
        <v>3.55/km</v>
      </c>
      <c r="H25" s="13">
        <f t="shared" si="4"/>
        <v>0.004548611111111114</v>
      </c>
      <c r="I25" s="13">
        <f t="shared" si="2"/>
        <v>0.001932870370370373</v>
      </c>
    </row>
    <row r="26" spans="1:9" ht="15" customHeight="1">
      <c r="A26" s="12">
        <v>22</v>
      </c>
      <c r="B26" s="32" t="s">
        <v>129</v>
      </c>
      <c r="C26" s="32" t="s">
        <v>20</v>
      </c>
      <c r="D26" s="12" t="s">
        <v>54</v>
      </c>
      <c r="E26" s="32" t="s">
        <v>124</v>
      </c>
      <c r="F26" s="50">
        <v>0.027280092592592592</v>
      </c>
      <c r="G26" s="12" t="str">
        <f t="shared" si="3"/>
        <v>3.56/km</v>
      </c>
      <c r="H26" s="13">
        <f t="shared" si="4"/>
        <v>0.004594907407407409</v>
      </c>
      <c r="I26" s="13">
        <f t="shared" si="2"/>
        <v>0.0027777777777777783</v>
      </c>
    </row>
    <row r="27" spans="1:9" ht="15" customHeight="1">
      <c r="A27" s="12">
        <v>23</v>
      </c>
      <c r="B27" s="32" t="s">
        <v>130</v>
      </c>
      <c r="C27" s="32" t="s">
        <v>79</v>
      </c>
      <c r="D27" s="12" t="s">
        <v>54</v>
      </c>
      <c r="E27" s="32" t="s">
        <v>102</v>
      </c>
      <c r="F27" s="50">
        <v>0.02756944444444445</v>
      </c>
      <c r="G27" s="12" t="str">
        <f t="shared" si="3"/>
        <v>3.58/km</v>
      </c>
      <c r="H27" s="13">
        <f t="shared" si="4"/>
        <v>0.004884259259259265</v>
      </c>
      <c r="I27" s="13">
        <f t="shared" si="2"/>
        <v>0.003067129629629635</v>
      </c>
    </row>
    <row r="28" spans="1:9" ht="15" customHeight="1">
      <c r="A28" s="12">
        <v>24</v>
      </c>
      <c r="B28" s="32" t="s">
        <v>131</v>
      </c>
      <c r="C28" s="32" t="s">
        <v>132</v>
      </c>
      <c r="D28" s="12" t="s">
        <v>51</v>
      </c>
      <c r="E28" s="32" t="s">
        <v>133</v>
      </c>
      <c r="F28" s="50">
        <v>0.02758101851851852</v>
      </c>
      <c r="G28" s="12" t="str">
        <f t="shared" si="3"/>
        <v>3.58/km</v>
      </c>
      <c r="H28" s="13">
        <f t="shared" si="4"/>
        <v>0.004895833333333335</v>
      </c>
      <c r="I28" s="13">
        <f t="shared" si="2"/>
        <v>0.002280092592592594</v>
      </c>
    </row>
    <row r="29" spans="1:9" ht="15" customHeight="1">
      <c r="A29" s="12">
        <v>25</v>
      </c>
      <c r="B29" s="32" t="s">
        <v>134</v>
      </c>
      <c r="C29" s="32" t="s">
        <v>135</v>
      </c>
      <c r="D29" s="12" t="s">
        <v>54</v>
      </c>
      <c r="E29" s="32" t="s">
        <v>108</v>
      </c>
      <c r="F29" s="50">
        <v>0.027789351851851853</v>
      </c>
      <c r="G29" s="12" t="str">
        <f t="shared" si="3"/>
        <v>4.00/km</v>
      </c>
      <c r="H29" s="13">
        <f t="shared" si="4"/>
        <v>0.00510416666666667</v>
      </c>
      <c r="I29" s="13">
        <f t="shared" si="2"/>
        <v>0.0032870370370370397</v>
      </c>
    </row>
    <row r="30" spans="1:9" ht="15" customHeight="1">
      <c r="A30" s="12">
        <v>26</v>
      </c>
      <c r="B30" s="32" t="s">
        <v>136</v>
      </c>
      <c r="C30" s="32" t="s">
        <v>90</v>
      </c>
      <c r="D30" s="12" t="s">
        <v>56</v>
      </c>
      <c r="E30" s="32" t="s">
        <v>102</v>
      </c>
      <c r="F30" s="50">
        <v>0.02791666666666667</v>
      </c>
      <c r="G30" s="12" t="str">
        <f t="shared" si="3"/>
        <v>4.01/km</v>
      </c>
      <c r="H30" s="13">
        <f t="shared" si="4"/>
        <v>0.005231481481481486</v>
      </c>
      <c r="I30" s="13">
        <f t="shared" si="2"/>
        <v>0.0037500000000000033</v>
      </c>
    </row>
    <row r="31" spans="1:9" ht="15" customHeight="1">
      <c r="A31" s="12">
        <v>27</v>
      </c>
      <c r="B31" s="32" t="s">
        <v>137</v>
      </c>
      <c r="C31" s="32" t="s">
        <v>138</v>
      </c>
      <c r="D31" s="12" t="s">
        <v>51</v>
      </c>
      <c r="E31" s="32" t="s">
        <v>133</v>
      </c>
      <c r="F31" s="50">
        <v>0.027974537037037034</v>
      </c>
      <c r="G31" s="12" t="str">
        <f t="shared" si="3"/>
        <v>4.02/km</v>
      </c>
      <c r="H31" s="13">
        <f t="shared" si="4"/>
        <v>0.005289351851851851</v>
      </c>
      <c r="I31" s="13">
        <f t="shared" si="2"/>
        <v>0.0026736111111111092</v>
      </c>
    </row>
    <row r="32" spans="1:9" ht="15" customHeight="1">
      <c r="A32" s="12">
        <v>28</v>
      </c>
      <c r="B32" s="32" t="s">
        <v>139</v>
      </c>
      <c r="C32" s="32" t="s">
        <v>79</v>
      </c>
      <c r="D32" s="12" t="s">
        <v>53</v>
      </c>
      <c r="E32" s="32" t="s">
        <v>140</v>
      </c>
      <c r="F32" s="50">
        <v>0.02802083333333333</v>
      </c>
      <c r="G32" s="12" t="str">
        <f t="shared" si="3"/>
        <v>4.02/km</v>
      </c>
      <c r="H32" s="13">
        <f t="shared" si="4"/>
        <v>0.005335648148148148</v>
      </c>
      <c r="I32" s="13">
        <f t="shared" si="2"/>
        <v>0.001562499999999998</v>
      </c>
    </row>
    <row r="33" spans="1:9" ht="15" customHeight="1">
      <c r="A33" s="12">
        <v>29</v>
      </c>
      <c r="B33" s="32" t="s">
        <v>141</v>
      </c>
      <c r="C33" s="32" t="s">
        <v>87</v>
      </c>
      <c r="D33" s="12" t="s">
        <v>51</v>
      </c>
      <c r="E33" s="32" t="s">
        <v>106</v>
      </c>
      <c r="F33" s="50">
        <v>0.02804398148148148</v>
      </c>
      <c r="G33" s="12" t="str">
        <f aca="true" t="shared" si="5" ref="G33:G42">TEXT(INT((HOUR(F33)*3600+MINUTE(F33)*60+SECOND(F33))/$I$3/60),"0")&amp;"."&amp;TEXT(MOD((HOUR(F33)*3600+MINUTE(F33)*60+SECOND(F33))/$I$3,60),"00")&amp;"/km"</f>
        <v>4.02/km</v>
      </c>
      <c r="H33" s="13">
        <f aca="true" t="shared" si="6" ref="H33:H42">F33-$F$5</f>
        <v>0.0053587962962962955</v>
      </c>
      <c r="I33" s="13">
        <f t="shared" si="2"/>
        <v>0.002743055555555554</v>
      </c>
    </row>
    <row r="34" spans="1:9" ht="15" customHeight="1">
      <c r="A34" s="12">
        <v>30</v>
      </c>
      <c r="B34" s="32" t="s">
        <v>142</v>
      </c>
      <c r="C34" s="32" t="s">
        <v>27</v>
      </c>
      <c r="D34" s="12" t="s">
        <v>54</v>
      </c>
      <c r="E34" s="32" t="s">
        <v>100</v>
      </c>
      <c r="F34" s="50">
        <v>0.028067129629629626</v>
      </c>
      <c r="G34" s="12" t="str">
        <f t="shared" si="5"/>
        <v>4.03/km</v>
      </c>
      <c r="H34" s="13">
        <f t="shared" si="6"/>
        <v>0.005381944444444443</v>
      </c>
      <c r="I34" s="13">
        <f t="shared" si="2"/>
        <v>0.0035648148148148123</v>
      </c>
    </row>
    <row r="35" spans="1:9" ht="15" customHeight="1">
      <c r="A35" s="12">
        <v>31</v>
      </c>
      <c r="B35" s="32" t="s">
        <v>99</v>
      </c>
      <c r="C35" s="32" t="s">
        <v>31</v>
      </c>
      <c r="D35" s="12" t="s">
        <v>64</v>
      </c>
      <c r="E35" s="32" t="s">
        <v>100</v>
      </c>
      <c r="F35" s="50">
        <v>0.028101851851851854</v>
      </c>
      <c r="G35" s="12" t="str">
        <f t="shared" si="5"/>
        <v>4.03/km</v>
      </c>
      <c r="H35" s="13">
        <f t="shared" si="6"/>
        <v>0.00541666666666667</v>
      </c>
      <c r="I35" s="13">
        <f t="shared" si="2"/>
        <v>0.000983796296296302</v>
      </c>
    </row>
    <row r="36" spans="1:9" ht="15" customHeight="1">
      <c r="A36" s="12">
        <v>32</v>
      </c>
      <c r="B36" s="32" t="s">
        <v>143</v>
      </c>
      <c r="C36" s="32" t="s">
        <v>87</v>
      </c>
      <c r="D36" s="12" t="s">
        <v>54</v>
      </c>
      <c r="E36" s="32" t="s">
        <v>144</v>
      </c>
      <c r="F36" s="50">
        <v>0.028148148148148148</v>
      </c>
      <c r="G36" s="12" t="str">
        <f t="shared" si="5"/>
        <v>4.03/km</v>
      </c>
      <c r="H36" s="13">
        <f t="shared" si="6"/>
        <v>0.005462962962962965</v>
      </c>
      <c r="I36" s="13">
        <f t="shared" si="2"/>
        <v>0.0036458333333333343</v>
      </c>
    </row>
    <row r="37" spans="1:9" ht="15" customHeight="1">
      <c r="A37" s="12">
        <v>33</v>
      </c>
      <c r="B37" s="32" t="s">
        <v>145</v>
      </c>
      <c r="C37" s="32" t="s">
        <v>21</v>
      </c>
      <c r="D37" s="12" t="s">
        <v>49</v>
      </c>
      <c r="E37" s="32" t="s">
        <v>124</v>
      </c>
      <c r="F37" s="50">
        <v>0.028182870370370372</v>
      </c>
      <c r="G37" s="12" t="str">
        <f t="shared" si="5"/>
        <v>4.04/km</v>
      </c>
      <c r="H37" s="13">
        <f t="shared" si="6"/>
        <v>0.005497685185185189</v>
      </c>
      <c r="I37" s="13">
        <f t="shared" si="2"/>
        <v>0.005474537037037038</v>
      </c>
    </row>
    <row r="38" spans="1:9" ht="15" customHeight="1">
      <c r="A38" s="12">
        <v>34</v>
      </c>
      <c r="B38" s="32" t="s">
        <v>146</v>
      </c>
      <c r="C38" s="32" t="s">
        <v>147</v>
      </c>
      <c r="D38" s="12" t="s">
        <v>50</v>
      </c>
      <c r="E38" s="32" t="s">
        <v>106</v>
      </c>
      <c r="F38" s="50">
        <v>0.028229166666666666</v>
      </c>
      <c r="G38" s="12" t="str">
        <f t="shared" si="5"/>
        <v>4.04/km</v>
      </c>
      <c r="H38" s="13">
        <f t="shared" si="6"/>
        <v>0.005543981481481483</v>
      </c>
      <c r="I38" s="13">
        <f t="shared" si="2"/>
        <v>0.005543981481481483</v>
      </c>
    </row>
    <row r="39" spans="1:9" ht="15" customHeight="1">
      <c r="A39" s="12">
        <v>35</v>
      </c>
      <c r="B39" s="32" t="s">
        <v>42</v>
      </c>
      <c r="C39" s="32" t="s">
        <v>24</v>
      </c>
      <c r="D39" s="12" t="s">
        <v>49</v>
      </c>
      <c r="E39" s="32" t="s">
        <v>72</v>
      </c>
      <c r="F39" s="50">
        <v>0.028344907407407412</v>
      </c>
      <c r="G39" s="12" t="str">
        <f t="shared" si="5"/>
        <v>4.05/km</v>
      </c>
      <c r="H39" s="13">
        <f t="shared" si="6"/>
        <v>0.005659722222222229</v>
      </c>
      <c r="I39" s="13">
        <f t="shared" si="2"/>
        <v>0.005636574074074079</v>
      </c>
    </row>
    <row r="40" spans="1:9" ht="15" customHeight="1">
      <c r="A40" s="12">
        <v>36</v>
      </c>
      <c r="B40" s="32" t="s">
        <v>148</v>
      </c>
      <c r="C40" s="32" t="s">
        <v>20</v>
      </c>
      <c r="D40" s="12" t="s">
        <v>56</v>
      </c>
      <c r="E40" s="32" t="s">
        <v>102</v>
      </c>
      <c r="F40" s="50">
        <v>0.028391203703703707</v>
      </c>
      <c r="G40" s="12" t="str">
        <f t="shared" si="5"/>
        <v>4.05/km</v>
      </c>
      <c r="H40" s="13">
        <f t="shared" si="6"/>
        <v>0.0057060185185185235</v>
      </c>
      <c r="I40" s="13">
        <f t="shared" si="2"/>
        <v>0.0042245370370370405</v>
      </c>
    </row>
    <row r="41" spans="1:9" ht="15" customHeight="1">
      <c r="A41" s="12">
        <v>37</v>
      </c>
      <c r="B41" s="32" t="s">
        <v>149</v>
      </c>
      <c r="C41" s="32" t="s">
        <v>150</v>
      </c>
      <c r="D41" s="12" t="s">
        <v>51</v>
      </c>
      <c r="E41" s="32" t="s">
        <v>102</v>
      </c>
      <c r="F41" s="50">
        <v>0.028425925925925924</v>
      </c>
      <c r="G41" s="12" t="str">
        <f t="shared" si="5"/>
        <v>4.06/km</v>
      </c>
      <c r="H41" s="13">
        <f t="shared" si="6"/>
        <v>0.005740740740740741</v>
      </c>
      <c r="I41" s="13">
        <f t="shared" si="2"/>
        <v>0.0031249999999999993</v>
      </c>
    </row>
    <row r="42" spans="1:9" ht="15" customHeight="1">
      <c r="A42" s="12">
        <v>38</v>
      </c>
      <c r="B42" s="32" t="s">
        <v>134</v>
      </c>
      <c r="C42" s="32" t="s">
        <v>77</v>
      </c>
      <c r="D42" s="12" t="s">
        <v>51</v>
      </c>
      <c r="E42" s="32" t="s">
        <v>72</v>
      </c>
      <c r="F42" s="50">
        <v>0.02866898148148148</v>
      </c>
      <c r="G42" s="12" t="str">
        <f t="shared" si="5"/>
        <v>4.08/km</v>
      </c>
      <c r="H42" s="13">
        <f t="shared" si="6"/>
        <v>0.005983796296296296</v>
      </c>
      <c r="I42" s="13">
        <f t="shared" si="2"/>
        <v>0.0033680555555555547</v>
      </c>
    </row>
    <row r="43" spans="1:9" ht="15" customHeight="1">
      <c r="A43" s="12">
        <v>39</v>
      </c>
      <c r="B43" s="32" t="s">
        <v>151</v>
      </c>
      <c r="C43" s="32" t="s">
        <v>152</v>
      </c>
      <c r="D43" s="12" t="s">
        <v>53</v>
      </c>
      <c r="E43" s="32" t="s">
        <v>100</v>
      </c>
      <c r="F43" s="50">
        <v>0.028819444444444443</v>
      </c>
      <c r="G43" s="12" t="str">
        <f>TEXT(INT((HOUR(F43)*3600+MINUTE(F43)*60+SECOND(F43))/$I$3/60),"0")&amp;"."&amp;TEXT(MOD((HOUR(F43)*3600+MINUTE(F43)*60+SECOND(F43))/$I$3,60),"00")&amp;"/km"</f>
        <v>4.09/km</v>
      </c>
      <c r="H43" s="13">
        <f>F43-$F$5</f>
        <v>0.0061342592592592594</v>
      </c>
      <c r="I43" s="13">
        <f t="shared" si="2"/>
        <v>0.002361111111111109</v>
      </c>
    </row>
    <row r="44" spans="1:9" ht="15" customHeight="1">
      <c r="A44" s="12">
        <v>40</v>
      </c>
      <c r="B44" s="32" t="s">
        <v>153</v>
      </c>
      <c r="C44" s="32" t="s">
        <v>13</v>
      </c>
      <c r="D44" s="12" t="s">
        <v>49</v>
      </c>
      <c r="E44" s="32" t="s">
        <v>106</v>
      </c>
      <c r="F44" s="50">
        <v>0.02888888888888889</v>
      </c>
      <c r="G44" s="12" t="str">
        <f>TEXT(INT((HOUR(F44)*3600+MINUTE(F44)*60+SECOND(F44))/$I$3/60),"0")&amp;"."&amp;TEXT(MOD((HOUR(F44)*3600+MINUTE(F44)*60+SECOND(F44))/$I$3,60),"00")&amp;"/km"</f>
        <v>4.10/km</v>
      </c>
      <c r="H44" s="13">
        <f>F44-$F$5</f>
        <v>0.006203703703703708</v>
      </c>
      <c r="I44" s="13">
        <f t="shared" si="2"/>
        <v>0.006180555555555557</v>
      </c>
    </row>
    <row r="45" spans="1:9" ht="15" customHeight="1">
      <c r="A45" s="12">
        <v>41</v>
      </c>
      <c r="B45" s="32" t="s">
        <v>154</v>
      </c>
      <c r="C45" s="32" t="s">
        <v>79</v>
      </c>
      <c r="D45" s="12" t="s">
        <v>51</v>
      </c>
      <c r="E45" s="32" t="s">
        <v>155</v>
      </c>
      <c r="F45" s="50">
        <v>0.028946759259259255</v>
      </c>
      <c r="G45" s="12" t="str">
        <f aca="true" t="shared" si="7" ref="G45:G108">TEXT(INT((HOUR(F45)*3600+MINUTE(F45)*60+SECOND(F45))/$I$3/60),"0")&amp;"."&amp;TEXT(MOD((HOUR(F45)*3600+MINUTE(F45)*60+SECOND(F45))/$I$3,60),"00")&amp;"/km"</f>
        <v>4.10/km</v>
      </c>
      <c r="H45" s="13">
        <f aca="true" t="shared" si="8" ref="H45:H108">F45-$F$5</f>
        <v>0.006261574074074072</v>
      </c>
      <c r="I45" s="13">
        <f t="shared" si="2"/>
        <v>0.003645833333333331</v>
      </c>
    </row>
    <row r="46" spans="1:9" ht="15" customHeight="1">
      <c r="A46" s="12">
        <v>42</v>
      </c>
      <c r="B46" s="32" t="s">
        <v>156</v>
      </c>
      <c r="C46" s="32" t="s">
        <v>31</v>
      </c>
      <c r="D46" s="12" t="s">
        <v>54</v>
      </c>
      <c r="E46" s="32" t="s">
        <v>72</v>
      </c>
      <c r="F46" s="50">
        <v>0.029050925925925928</v>
      </c>
      <c r="G46" s="12" t="str">
        <f t="shared" si="7"/>
        <v>4.11/km</v>
      </c>
      <c r="H46" s="13">
        <f t="shared" si="8"/>
        <v>0.006365740740740745</v>
      </c>
      <c r="I46" s="13">
        <f t="shared" si="2"/>
        <v>0.004548611111111114</v>
      </c>
    </row>
    <row r="47" spans="1:9" ht="15" customHeight="1">
      <c r="A47" s="12">
        <v>43</v>
      </c>
      <c r="B47" s="32" t="s">
        <v>157</v>
      </c>
      <c r="C47" s="32" t="s">
        <v>158</v>
      </c>
      <c r="D47" s="12" t="s">
        <v>53</v>
      </c>
      <c r="E47" s="32" t="s">
        <v>159</v>
      </c>
      <c r="F47" s="50">
        <v>0.0290625</v>
      </c>
      <c r="G47" s="12" t="str">
        <f t="shared" si="7"/>
        <v>4.11/km</v>
      </c>
      <c r="H47" s="13">
        <f t="shared" si="8"/>
        <v>0.006377314814814818</v>
      </c>
      <c r="I47" s="13">
        <f t="shared" si="2"/>
        <v>0.002604166666666668</v>
      </c>
    </row>
    <row r="48" spans="1:9" ht="15" customHeight="1">
      <c r="A48" s="12">
        <v>44</v>
      </c>
      <c r="B48" s="32" t="s">
        <v>160</v>
      </c>
      <c r="C48" s="32" t="s">
        <v>22</v>
      </c>
      <c r="D48" s="12" t="s">
        <v>49</v>
      </c>
      <c r="E48" s="32" t="s">
        <v>111</v>
      </c>
      <c r="F48" s="50">
        <v>0.029074074074074075</v>
      </c>
      <c r="G48" s="12" t="str">
        <f t="shared" si="7"/>
        <v>4.11/km</v>
      </c>
      <c r="H48" s="13">
        <f t="shared" si="8"/>
        <v>0.006388888888888892</v>
      </c>
      <c r="I48" s="13">
        <f t="shared" si="2"/>
        <v>0.006365740740740741</v>
      </c>
    </row>
    <row r="49" spans="1:9" ht="15" customHeight="1">
      <c r="A49" s="12">
        <v>45</v>
      </c>
      <c r="B49" s="32" t="s">
        <v>161</v>
      </c>
      <c r="C49" s="32" t="s">
        <v>17</v>
      </c>
      <c r="D49" s="12" t="s">
        <v>50</v>
      </c>
      <c r="E49" s="32" t="s">
        <v>162</v>
      </c>
      <c r="F49" s="50">
        <v>0.02908564814814815</v>
      </c>
      <c r="G49" s="12" t="str">
        <f t="shared" si="7"/>
        <v>4.11/km</v>
      </c>
      <c r="H49" s="13">
        <f t="shared" si="8"/>
        <v>0.0064004629629629654</v>
      </c>
      <c r="I49" s="13">
        <f t="shared" si="2"/>
        <v>0.0064004629629629654</v>
      </c>
    </row>
    <row r="50" spans="1:9" ht="15" customHeight="1">
      <c r="A50" s="12">
        <v>46</v>
      </c>
      <c r="B50" s="32" t="s">
        <v>163</v>
      </c>
      <c r="C50" s="32" t="s">
        <v>68</v>
      </c>
      <c r="D50" s="12" t="s">
        <v>53</v>
      </c>
      <c r="E50" s="32" t="s">
        <v>155</v>
      </c>
      <c r="F50" s="50">
        <v>0.029155092592592594</v>
      </c>
      <c r="G50" s="12" t="str">
        <f t="shared" si="7"/>
        <v>4.12/km</v>
      </c>
      <c r="H50" s="13">
        <f t="shared" si="8"/>
        <v>0.00646990740740741</v>
      </c>
      <c r="I50" s="13">
        <f t="shared" si="2"/>
        <v>0.00269675925925926</v>
      </c>
    </row>
    <row r="51" spans="1:9" ht="15" customHeight="1">
      <c r="A51" s="12">
        <v>47</v>
      </c>
      <c r="B51" s="32" t="s">
        <v>164</v>
      </c>
      <c r="C51" s="32" t="s">
        <v>14</v>
      </c>
      <c r="D51" s="12" t="s">
        <v>50</v>
      </c>
      <c r="E51" s="32" t="s">
        <v>155</v>
      </c>
      <c r="F51" s="50">
        <v>0.02917824074074074</v>
      </c>
      <c r="G51" s="12" t="str">
        <f t="shared" si="7"/>
        <v>4.12/km</v>
      </c>
      <c r="H51" s="13">
        <f t="shared" si="8"/>
        <v>0.0064930555555555575</v>
      </c>
      <c r="I51" s="13">
        <f t="shared" si="2"/>
        <v>0.0064930555555555575</v>
      </c>
    </row>
    <row r="52" spans="1:9" ht="15" customHeight="1">
      <c r="A52" s="12">
        <v>48</v>
      </c>
      <c r="B52" s="32" t="s">
        <v>165</v>
      </c>
      <c r="C52" s="32" t="s">
        <v>166</v>
      </c>
      <c r="D52" s="12" t="s">
        <v>52</v>
      </c>
      <c r="E52" s="32" t="s">
        <v>100</v>
      </c>
      <c r="F52" s="50">
        <v>0.029212962962962965</v>
      </c>
      <c r="G52" s="12" t="str">
        <f t="shared" si="7"/>
        <v>4.12/km</v>
      </c>
      <c r="H52" s="13">
        <f t="shared" si="8"/>
        <v>0.006527777777777782</v>
      </c>
      <c r="I52" s="13">
        <f t="shared" si="2"/>
        <v>0</v>
      </c>
    </row>
    <row r="53" spans="1:9" ht="15" customHeight="1">
      <c r="A53" s="12">
        <v>49</v>
      </c>
      <c r="B53" s="32" t="s">
        <v>167</v>
      </c>
      <c r="C53" s="32" t="s">
        <v>25</v>
      </c>
      <c r="D53" s="12" t="s">
        <v>51</v>
      </c>
      <c r="E53" s="32" t="s">
        <v>100</v>
      </c>
      <c r="F53" s="50">
        <v>0.029247685185185186</v>
      </c>
      <c r="G53" s="12" t="str">
        <f t="shared" si="7"/>
        <v>4.13/km</v>
      </c>
      <c r="H53" s="13">
        <f t="shared" si="8"/>
        <v>0.006562500000000002</v>
      </c>
      <c r="I53" s="13">
        <f t="shared" si="2"/>
        <v>0.003946759259259261</v>
      </c>
    </row>
    <row r="54" spans="1:9" ht="15" customHeight="1">
      <c r="A54" s="12">
        <v>50</v>
      </c>
      <c r="B54" s="32" t="s">
        <v>168</v>
      </c>
      <c r="C54" s="32" t="s">
        <v>23</v>
      </c>
      <c r="D54" s="12" t="s">
        <v>51</v>
      </c>
      <c r="E54" s="32" t="s">
        <v>106</v>
      </c>
      <c r="F54" s="50">
        <v>0.02925925925925926</v>
      </c>
      <c r="G54" s="12" t="str">
        <f t="shared" si="7"/>
        <v>4.13/km</v>
      </c>
      <c r="H54" s="13">
        <f t="shared" si="8"/>
        <v>0.006574074074074076</v>
      </c>
      <c r="I54" s="13">
        <f t="shared" si="2"/>
        <v>0.0039583333333333345</v>
      </c>
    </row>
    <row r="55" spans="1:9" ht="15" customHeight="1">
      <c r="A55" s="12">
        <v>51</v>
      </c>
      <c r="B55" s="32" t="s">
        <v>169</v>
      </c>
      <c r="C55" s="32" t="s">
        <v>21</v>
      </c>
      <c r="D55" s="12" t="s">
        <v>56</v>
      </c>
      <c r="E55" s="32" t="s">
        <v>72</v>
      </c>
      <c r="F55" s="50">
        <v>0.029282407407407406</v>
      </c>
      <c r="G55" s="12" t="str">
        <f t="shared" si="7"/>
        <v>4.13/km</v>
      </c>
      <c r="H55" s="13">
        <f t="shared" si="8"/>
        <v>0.006597222222222223</v>
      </c>
      <c r="I55" s="13">
        <f t="shared" si="2"/>
        <v>0.00511574074074074</v>
      </c>
    </row>
    <row r="56" spans="1:9" ht="15" customHeight="1">
      <c r="A56" s="12">
        <v>52</v>
      </c>
      <c r="B56" s="32" t="s">
        <v>170</v>
      </c>
      <c r="C56" s="32" t="s">
        <v>87</v>
      </c>
      <c r="D56" s="12" t="s">
        <v>53</v>
      </c>
      <c r="E56" s="32" t="s">
        <v>171</v>
      </c>
      <c r="F56" s="50">
        <v>0.029317129629629634</v>
      </c>
      <c r="G56" s="12" t="str">
        <f t="shared" si="7"/>
        <v>4.13/km</v>
      </c>
      <c r="H56" s="13">
        <f t="shared" si="8"/>
        <v>0.006631944444444451</v>
      </c>
      <c r="I56" s="13">
        <f t="shared" si="2"/>
        <v>0.0028587962962963002</v>
      </c>
    </row>
    <row r="57" spans="1:9" ht="15" customHeight="1">
      <c r="A57" s="12">
        <v>53</v>
      </c>
      <c r="B57" s="32" t="s">
        <v>85</v>
      </c>
      <c r="C57" s="32" t="s">
        <v>172</v>
      </c>
      <c r="D57" s="12" t="s">
        <v>49</v>
      </c>
      <c r="E57" s="32" t="s">
        <v>72</v>
      </c>
      <c r="F57" s="50">
        <v>0.029386574074074075</v>
      </c>
      <c r="G57" s="12" t="str">
        <f t="shared" si="7"/>
        <v>4.14/km</v>
      </c>
      <c r="H57" s="13">
        <f t="shared" si="8"/>
        <v>0.006701388888888892</v>
      </c>
      <c r="I57" s="13">
        <f t="shared" si="2"/>
        <v>0.0066782407407407415</v>
      </c>
    </row>
    <row r="58" spans="1:9" ht="15" customHeight="1">
      <c r="A58" s="12">
        <v>54</v>
      </c>
      <c r="B58" s="32" t="s">
        <v>173</v>
      </c>
      <c r="C58" s="32" t="s">
        <v>13</v>
      </c>
      <c r="D58" s="12" t="s">
        <v>49</v>
      </c>
      <c r="E58" s="32" t="s">
        <v>111</v>
      </c>
      <c r="F58" s="50">
        <v>0.029409722222222223</v>
      </c>
      <c r="G58" s="12" t="str">
        <f t="shared" si="7"/>
        <v>4.14/km</v>
      </c>
      <c r="H58" s="13">
        <f t="shared" si="8"/>
        <v>0.006724537037037039</v>
      </c>
      <c r="I58" s="13">
        <f t="shared" si="2"/>
        <v>0.006701388888888889</v>
      </c>
    </row>
    <row r="59" spans="1:9" ht="15" customHeight="1">
      <c r="A59" s="12">
        <v>55</v>
      </c>
      <c r="B59" s="32" t="s">
        <v>174</v>
      </c>
      <c r="C59" s="32" t="s">
        <v>21</v>
      </c>
      <c r="D59" s="12" t="s">
        <v>54</v>
      </c>
      <c r="E59" s="32" t="s">
        <v>72</v>
      </c>
      <c r="F59" s="50">
        <v>0.029444444444444443</v>
      </c>
      <c r="G59" s="12" t="str">
        <f t="shared" si="7"/>
        <v>4.14/km</v>
      </c>
      <c r="H59" s="13">
        <f t="shared" si="8"/>
        <v>0.00675925925925926</v>
      </c>
      <c r="I59" s="13">
        <f t="shared" si="2"/>
        <v>0.00494212962962963</v>
      </c>
    </row>
    <row r="60" spans="1:9" ht="15" customHeight="1">
      <c r="A60" s="12">
        <v>56</v>
      </c>
      <c r="B60" s="32" t="s">
        <v>175</v>
      </c>
      <c r="C60" s="32" t="s">
        <v>176</v>
      </c>
      <c r="D60" s="12" t="s">
        <v>54</v>
      </c>
      <c r="E60" s="32" t="s">
        <v>133</v>
      </c>
      <c r="F60" s="50">
        <v>0.02960648148148148</v>
      </c>
      <c r="G60" s="12" t="str">
        <f t="shared" si="7"/>
        <v>4.16/km</v>
      </c>
      <c r="H60" s="13">
        <f t="shared" si="8"/>
        <v>0.006921296296296297</v>
      </c>
      <c r="I60" s="13">
        <f t="shared" si="2"/>
        <v>0.005104166666666667</v>
      </c>
    </row>
    <row r="61" spans="1:9" ht="15" customHeight="1">
      <c r="A61" s="12">
        <v>57</v>
      </c>
      <c r="B61" s="32" t="s">
        <v>177</v>
      </c>
      <c r="C61" s="32" t="s">
        <v>38</v>
      </c>
      <c r="D61" s="12" t="s">
        <v>59</v>
      </c>
      <c r="E61" s="32" t="s">
        <v>78</v>
      </c>
      <c r="F61" s="50">
        <v>0.02960648148148148</v>
      </c>
      <c r="G61" s="12" t="str">
        <f t="shared" si="7"/>
        <v>4.16/km</v>
      </c>
      <c r="H61" s="13">
        <f t="shared" si="8"/>
        <v>0.006921296296296297</v>
      </c>
      <c r="I61" s="13">
        <f t="shared" si="2"/>
        <v>0</v>
      </c>
    </row>
    <row r="62" spans="1:9" ht="15" customHeight="1">
      <c r="A62" s="12">
        <v>58</v>
      </c>
      <c r="B62" s="32" t="s">
        <v>178</v>
      </c>
      <c r="C62" s="32" t="s">
        <v>179</v>
      </c>
      <c r="D62" s="12" t="s">
        <v>49</v>
      </c>
      <c r="E62" s="32" t="s">
        <v>180</v>
      </c>
      <c r="F62" s="50">
        <v>0.029780092592592594</v>
      </c>
      <c r="G62" s="12" t="str">
        <f t="shared" si="7"/>
        <v>4.17/km</v>
      </c>
      <c r="H62" s="13">
        <f t="shared" si="8"/>
        <v>0.007094907407407411</v>
      </c>
      <c r="I62" s="13">
        <f t="shared" si="2"/>
        <v>0.00707175925925926</v>
      </c>
    </row>
    <row r="63" spans="1:9" ht="15" customHeight="1">
      <c r="A63" s="12">
        <v>59</v>
      </c>
      <c r="B63" s="32" t="s">
        <v>181</v>
      </c>
      <c r="C63" s="32" t="s">
        <v>14</v>
      </c>
      <c r="D63" s="12" t="s">
        <v>56</v>
      </c>
      <c r="E63" s="32" t="s">
        <v>100</v>
      </c>
      <c r="F63" s="50">
        <v>0.029791666666666664</v>
      </c>
      <c r="G63" s="12" t="str">
        <f t="shared" si="7"/>
        <v>4.17/km</v>
      </c>
      <c r="H63" s="13">
        <f t="shared" si="8"/>
        <v>0.007106481481481481</v>
      </c>
      <c r="I63" s="13">
        <f t="shared" si="2"/>
        <v>0.005624999999999998</v>
      </c>
    </row>
    <row r="64" spans="1:9" ht="15" customHeight="1">
      <c r="A64" s="12">
        <v>60</v>
      </c>
      <c r="B64" s="32" t="s">
        <v>182</v>
      </c>
      <c r="C64" s="32" t="s">
        <v>25</v>
      </c>
      <c r="D64" s="12" t="s">
        <v>49</v>
      </c>
      <c r="E64" s="32" t="s">
        <v>124</v>
      </c>
      <c r="F64" s="50">
        <v>0.029849537037037036</v>
      </c>
      <c r="G64" s="12" t="str">
        <f t="shared" si="7"/>
        <v>4.18/km</v>
      </c>
      <c r="H64" s="13">
        <f t="shared" si="8"/>
        <v>0.007164351851851852</v>
      </c>
      <c r="I64" s="13">
        <f t="shared" si="2"/>
        <v>0.007141203703703702</v>
      </c>
    </row>
    <row r="65" spans="1:9" ht="15" customHeight="1">
      <c r="A65" s="12">
        <v>61</v>
      </c>
      <c r="B65" s="32" t="s">
        <v>80</v>
      </c>
      <c r="C65" s="32" t="s">
        <v>21</v>
      </c>
      <c r="D65" s="12" t="s">
        <v>49</v>
      </c>
      <c r="E65" s="32" t="s">
        <v>133</v>
      </c>
      <c r="F65" s="50">
        <v>0.02990740740740741</v>
      </c>
      <c r="G65" s="12" t="str">
        <f t="shared" si="7"/>
        <v>4.18/km</v>
      </c>
      <c r="H65" s="13">
        <f t="shared" si="8"/>
        <v>0.007222222222222227</v>
      </c>
      <c r="I65" s="13">
        <f t="shared" si="2"/>
        <v>0.0071990740740740765</v>
      </c>
    </row>
    <row r="66" spans="1:9" ht="15" customHeight="1">
      <c r="A66" s="12">
        <v>62</v>
      </c>
      <c r="B66" s="32" t="s">
        <v>183</v>
      </c>
      <c r="C66" s="32" t="s">
        <v>184</v>
      </c>
      <c r="D66" s="12" t="s">
        <v>49</v>
      </c>
      <c r="E66" s="32" t="s">
        <v>106</v>
      </c>
      <c r="F66" s="50">
        <v>0.029942129629629628</v>
      </c>
      <c r="G66" s="12" t="str">
        <f t="shared" si="7"/>
        <v>4.19/km</v>
      </c>
      <c r="H66" s="13">
        <f t="shared" si="8"/>
        <v>0.007256944444444444</v>
      </c>
      <c r="I66" s="13">
        <f t="shared" si="2"/>
        <v>0.007233796296296294</v>
      </c>
    </row>
    <row r="67" spans="1:9" ht="15" customHeight="1">
      <c r="A67" s="12">
        <v>63</v>
      </c>
      <c r="B67" s="32" t="s">
        <v>34</v>
      </c>
      <c r="C67" s="32" t="s">
        <v>69</v>
      </c>
      <c r="D67" s="12" t="s">
        <v>51</v>
      </c>
      <c r="E67" s="32" t="s">
        <v>102</v>
      </c>
      <c r="F67" s="50">
        <v>0.030034722222222223</v>
      </c>
      <c r="G67" s="12" t="str">
        <f t="shared" si="7"/>
        <v>4.20/km</v>
      </c>
      <c r="H67" s="13">
        <f t="shared" si="8"/>
        <v>0.00734953703703704</v>
      </c>
      <c r="I67" s="13">
        <f t="shared" si="2"/>
        <v>0.0047337962962962984</v>
      </c>
    </row>
    <row r="68" spans="1:9" ht="15" customHeight="1">
      <c r="A68" s="12">
        <v>64</v>
      </c>
      <c r="B68" s="32" t="s">
        <v>185</v>
      </c>
      <c r="C68" s="32" t="s">
        <v>14</v>
      </c>
      <c r="D68" s="12" t="s">
        <v>50</v>
      </c>
      <c r="E68" s="32" t="s">
        <v>159</v>
      </c>
      <c r="F68" s="50">
        <v>0.030173611111111113</v>
      </c>
      <c r="G68" s="12" t="str">
        <f t="shared" si="7"/>
        <v>4.21/km</v>
      </c>
      <c r="H68" s="13">
        <f t="shared" si="8"/>
        <v>0.00748842592592593</v>
      </c>
      <c r="I68" s="13">
        <f t="shared" si="2"/>
        <v>0.00748842592592593</v>
      </c>
    </row>
    <row r="69" spans="1:9" ht="15" customHeight="1">
      <c r="A69" s="12">
        <v>65</v>
      </c>
      <c r="B69" s="32" t="s">
        <v>186</v>
      </c>
      <c r="C69" s="32" t="s">
        <v>19</v>
      </c>
      <c r="D69" s="12" t="s">
        <v>49</v>
      </c>
      <c r="E69" s="32" t="s">
        <v>100</v>
      </c>
      <c r="F69" s="50">
        <v>0.030243055555555554</v>
      </c>
      <c r="G69" s="12" t="str">
        <f t="shared" si="7"/>
        <v>4.21/km</v>
      </c>
      <c r="H69" s="13">
        <f t="shared" si="8"/>
        <v>0.007557870370370371</v>
      </c>
      <c r="I69" s="13">
        <f t="shared" si="2"/>
        <v>0.00753472222222222</v>
      </c>
    </row>
    <row r="70" spans="1:9" ht="15" customHeight="1">
      <c r="A70" s="12">
        <v>66</v>
      </c>
      <c r="B70" s="32" t="s">
        <v>75</v>
      </c>
      <c r="C70" s="32" t="s">
        <v>33</v>
      </c>
      <c r="D70" s="12" t="s">
        <v>56</v>
      </c>
      <c r="E70" s="32" t="s">
        <v>102</v>
      </c>
      <c r="F70" s="50">
        <v>0.03026620370370371</v>
      </c>
      <c r="G70" s="12" t="str">
        <f t="shared" si="7"/>
        <v>4.22/km</v>
      </c>
      <c r="H70" s="13">
        <f t="shared" si="8"/>
        <v>0.007581018518518525</v>
      </c>
      <c r="I70" s="13">
        <f aca="true" t="shared" si="9" ref="I70:I133">F70-INDEX($F$5:$F$264,MATCH(D70,$D$5:$D$264,0))</f>
        <v>0.006099537037037042</v>
      </c>
    </row>
    <row r="71" spans="1:9" ht="15" customHeight="1">
      <c r="A71" s="12">
        <v>67</v>
      </c>
      <c r="B71" s="32" t="s">
        <v>187</v>
      </c>
      <c r="C71" s="32" t="s">
        <v>188</v>
      </c>
      <c r="D71" s="12" t="s">
        <v>61</v>
      </c>
      <c r="E71" s="32" t="s">
        <v>106</v>
      </c>
      <c r="F71" s="50">
        <v>0.03027777777777778</v>
      </c>
      <c r="G71" s="12" t="str">
        <f t="shared" si="7"/>
        <v>4.22/km</v>
      </c>
      <c r="H71" s="13">
        <f t="shared" si="8"/>
        <v>0.007592592592592595</v>
      </c>
      <c r="I71" s="13">
        <f t="shared" si="9"/>
        <v>0</v>
      </c>
    </row>
    <row r="72" spans="1:9" ht="15" customHeight="1">
      <c r="A72" s="12">
        <v>68</v>
      </c>
      <c r="B72" s="32" t="s">
        <v>45</v>
      </c>
      <c r="C72" s="32" t="s">
        <v>189</v>
      </c>
      <c r="D72" s="12" t="s">
        <v>53</v>
      </c>
      <c r="E72" s="32" t="s">
        <v>100</v>
      </c>
      <c r="F72" s="50">
        <v>0.03040509259259259</v>
      </c>
      <c r="G72" s="12" t="str">
        <f t="shared" si="7"/>
        <v>4.23/km</v>
      </c>
      <c r="H72" s="13">
        <f t="shared" si="8"/>
        <v>0.007719907407407408</v>
      </c>
      <c r="I72" s="13">
        <f t="shared" si="9"/>
        <v>0.0039467592592592575</v>
      </c>
    </row>
    <row r="73" spans="1:9" ht="15" customHeight="1">
      <c r="A73" s="12">
        <v>69</v>
      </c>
      <c r="B73" s="32" t="s">
        <v>46</v>
      </c>
      <c r="C73" s="32" t="s">
        <v>67</v>
      </c>
      <c r="D73" s="12" t="s">
        <v>50</v>
      </c>
      <c r="E73" s="32" t="s">
        <v>100</v>
      </c>
      <c r="F73" s="50">
        <v>0.03043981481481482</v>
      </c>
      <c r="G73" s="12" t="str">
        <f t="shared" si="7"/>
        <v>4.23/km</v>
      </c>
      <c r="H73" s="13">
        <f t="shared" si="8"/>
        <v>0.007754629629629636</v>
      </c>
      <c r="I73" s="13">
        <f t="shared" si="9"/>
        <v>0.007754629629629636</v>
      </c>
    </row>
    <row r="74" spans="1:9" ht="15" customHeight="1">
      <c r="A74" s="12">
        <v>70</v>
      </c>
      <c r="B74" s="32" t="s">
        <v>190</v>
      </c>
      <c r="C74" s="32" t="s">
        <v>191</v>
      </c>
      <c r="D74" s="12" t="s">
        <v>54</v>
      </c>
      <c r="E74" s="32" t="s">
        <v>111</v>
      </c>
      <c r="F74" s="50">
        <v>0.030555555555555555</v>
      </c>
      <c r="G74" s="12" t="str">
        <f t="shared" si="7"/>
        <v>4.24/km</v>
      </c>
      <c r="H74" s="13">
        <f t="shared" si="8"/>
        <v>0.007870370370370371</v>
      </c>
      <c r="I74" s="13">
        <f t="shared" si="9"/>
        <v>0.006053240740740741</v>
      </c>
    </row>
    <row r="75" spans="1:9" ht="15" customHeight="1">
      <c r="A75" s="12">
        <v>71</v>
      </c>
      <c r="B75" s="32" t="s">
        <v>58</v>
      </c>
      <c r="C75" s="32" t="s">
        <v>192</v>
      </c>
      <c r="D75" s="12" t="s">
        <v>54</v>
      </c>
      <c r="E75" s="32" t="s">
        <v>193</v>
      </c>
      <c r="F75" s="50">
        <v>0.030601851851851852</v>
      </c>
      <c r="G75" s="12" t="str">
        <f t="shared" si="7"/>
        <v>4.24/km</v>
      </c>
      <c r="H75" s="13">
        <f t="shared" si="8"/>
        <v>0.007916666666666669</v>
      </c>
      <c r="I75" s="13">
        <f t="shared" si="9"/>
        <v>0.006099537037037039</v>
      </c>
    </row>
    <row r="76" spans="1:9" ht="15" customHeight="1">
      <c r="A76" s="12">
        <v>72</v>
      </c>
      <c r="B76" s="32" t="s">
        <v>194</v>
      </c>
      <c r="C76" s="32" t="s">
        <v>14</v>
      </c>
      <c r="D76" s="12" t="s">
        <v>56</v>
      </c>
      <c r="E76" s="32" t="s">
        <v>102</v>
      </c>
      <c r="F76" s="50">
        <v>0.030671296296296294</v>
      </c>
      <c r="G76" s="12" t="str">
        <f t="shared" si="7"/>
        <v>4.25/km</v>
      </c>
      <c r="H76" s="13">
        <f t="shared" si="8"/>
        <v>0.00798611111111111</v>
      </c>
      <c r="I76" s="13">
        <f t="shared" si="9"/>
        <v>0.006504629629629628</v>
      </c>
    </row>
    <row r="77" spans="1:9" ht="15" customHeight="1">
      <c r="A77" s="12">
        <v>73</v>
      </c>
      <c r="B77" s="32" t="s">
        <v>183</v>
      </c>
      <c r="C77" s="32" t="s">
        <v>195</v>
      </c>
      <c r="D77" s="12" t="s">
        <v>49</v>
      </c>
      <c r="E77" s="32" t="s">
        <v>106</v>
      </c>
      <c r="F77" s="50">
        <v>0.030694444444444444</v>
      </c>
      <c r="G77" s="12" t="str">
        <f t="shared" si="7"/>
        <v>4.25/km</v>
      </c>
      <c r="H77" s="13">
        <f t="shared" si="8"/>
        <v>0.008009259259259261</v>
      </c>
      <c r="I77" s="13">
        <f t="shared" si="9"/>
        <v>0.00798611111111111</v>
      </c>
    </row>
    <row r="78" spans="1:9" ht="15" customHeight="1">
      <c r="A78" s="12">
        <v>74</v>
      </c>
      <c r="B78" s="32" t="s">
        <v>196</v>
      </c>
      <c r="C78" s="32" t="s">
        <v>197</v>
      </c>
      <c r="D78" s="12" t="s">
        <v>54</v>
      </c>
      <c r="E78" s="32" t="s">
        <v>159</v>
      </c>
      <c r="F78" s="50">
        <v>0.03071759259259259</v>
      </c>
      <c r="G78" s="12" t="str">
        <f t="shared" si="7"/>
        <v>4.25/km</v>
      </c>
      <c r="H78" s="13">
        <f t="shared" si="8"/>
        <v>0.008032407407407408</v>
      </c>
      <c r="I78" s="13">
        <f t="shared" si="9"/>
        <v>0.006215277777777778</v>
      </c>
    </row>
    <row r="79" spans="1:9" ht="15" customHeight="1">
      <c r="A79" s="12">
        <v>75</v>
      </c>
      <c r="B79" s="32" t="s">
        <v>198</v>
      </c>
      <c r="C79" s="32" t="s">
        <v>199</v>
      </c>
      <c r="D79" s="12" t="s">
        <v>51</v>
      </c>
      <c r="E79" s="32" t="s">
        <v>162</v>
      </c>
      <c r="F79" s="50">
        <v>0.030810185185185187</v>
      </c>
      <c r="G79" s="12" t="str">
        <f t="shared" si="7"/>
        <v>4.26/km</v>
      </c>
      <c r="H79" s="13">
        <f t="shared" si="8"/>
        <v>0.008125000000000004</v>
      </c>
      <c r="I79" s="13">
        <f t="shared" si="9"/>
        <v>0.005509259259259262</v>
      </c>
    </row>
    <row r="80" spans="1:9" ht="15" customHeight="1">
      <c r="A80" s="12">
        <v>76</v>
      </c>
      <c r="B80" s="32" t="s">
        <v>200</v>
      </c>
      <c r="C80" s="32" t="s">
        <v>12</v>
      </c>
      <c r="D80" s="12" t="s">
        <v>50</v>
      </c>
      <c r="E80" s="32" t="s">
        <v>102</v>
      </c>
      <c r="F80" s="50">
        <v>0.030844907407407404</v>
      </c>
      <c r="G80" s="12" t="str">
        <f t="shared" si="7"/>
        <v>4.27/km</v>
      </c>
      <c r="H80" s="13">
        <f t="shared" si="8"/>
        <v>0.008159722222222221</v>
      </c>
      <c r="I80" s="13">
        <f t="shared" si="9"/>
        <v>0.008159722222222221</v>
      </c>
    </row>
    <row r="81" spans="1:9" ht="15" customHeight="1">
      <c r="A81" s="12">
        <v>77</v>
      </c>
      <c r="B81" s="32" t="s">
        <v>113</v>
      </c>
      <c r="C81" s="32" t="s">
        <v>26</v>
      </c>
      <c r="D81" s="12" t="s">
        <v>64</v>
      </c>
      <c r="E81" s="32" t="s">
        <v>100</v>
      </c>
      <c r="F81" s="50">
        <v>0.030879629629629632</v>
      </c>
      <c r="G81" s="12" t="str">
        <f t="shared" si="7"/>
        <v>4.27/km</v>
      </c>
      <c r="H81" s="13">
        <f t="shared" si="8"/>
        <v>0.008194444444444449</v>
      </c>
      <c r="I81" s="13">
        <f t="shared" si="9"/>
        <v>0.0037615740740740804</v>
      </c>
    </row>
    <row r="82" spans="1:9" ht="15" customHeight="1">
      <c r="A82" s="12">
        <v>78</v>
      </c>
      <c r="B82" s="32" t="s">
        <v>201</v>
      </c>
      <c r="C82" s="32" t="s">
        <v>87</v>
      </c>
      <c r="D82" s="12" t="s">
        <v>54</v>
      </c>
      <c r="E82" s="32" t="s">
        <v>72</v>
      </c>
      <c r="F82" s="50">
        <v>0.030925925925925926</v>
      </c>
      <c r="G82" s="12" t="str">
        <f t="shared" si="7"/>
        <v>4.27/km</v>
      </c>
      <c r="H82" s="13">
        <f t="shared" si="8"/>
        <v>0.008240740740740743</v>
      </c>
      <c r="I82" s="13">
        <f t="shared" si="9"/>
        <v>0.006423611111111113</v>
      </c>
    </row>
    <row r="83" spans="1:9" ht="15" customHeight="1">
      <c r="A83" s="12">
        <v>79</v>
      </c>
      <c r="B83" s="32" t="s">
        <v>202</v>
      </c>
      <c r="C83" s="32" t="s">
        <v>203</v>
      </c>
      <c r="D83" s="12" t="s">
        <v>50</v>
      </c>
      <c r="E83" s="32" t="s">
        <v>204</v>
      </c>
      <c r="F83" s="50">
        <v>0.031030092592592592</v>
      </c>
      <c r="G83" s="12" t="str">
        <f t="shared" si="7"/>
        <v>4.28/km</v>
      </c>
      <c r="H83" s="13">
        <f t="shared" si="8"/>
        <v>0.008344907407407409</v>
      </c>
      <c r="I83" s="13">
        <f t="shared" si="9"/>
        <v>0.008344907407407409</v>
      </c>
    </row>
    <row r="84" spans="1:9" ht="15" customHeight="1">
      <c r="A84" s="12">
        <v>80</v>
      </c>
      <c r="B84" s="32" t="s">
        <v>205</v>
      </c>
      <c r="C84" s="32" t="s">
        <v>206</v>
      </c>
      <c r="D84" s="12" t="s">
        <v>54</v>
      </c>
      <c r="E84" s="32" t="s">
        <v>72</v>
      </c>
      <c r="F84" s="50">
        <v>0.03107638888888889</v>
      </c>
      <c r="G84" s="12" t="str">
        <f t="shared" si="7"/>
        <v>4.29/km</v>
      </c>
      <c r="H84" s="13">
        <f t="shared" si="8"/>
        <v>0.008391203703703706</v>
      </c>
      <c r="I84" s="13">
        <f t="shared" si="9"/>
        <v>0.006574074074074076</v>
      </c>
    </row>
    <row r="85" spans="1:9" ht="15" customHeight="1">
      <c r="A85" s="12">
        <v>81</v>
      </c>
      <c r="B85" s="32" t="s">
        <v>207</v>
      </c>
      <c r="C85" s="32" t="s">
        <v>27</v>
      </c>
      <c r="D85" s="12" t="s">
        <v>53</v>
      </c>
      <c r="E85" s="32" t="s">
        <v>102</v>
      </c>
      <c r="F85" s="50">
        <v>0.031099537037037037</v>
      </c>
      <c r="G85" s="12" t="str">
        <f t="shared" si="7"/>
        <v>4.29/km</v>
      </c>
      <c r="H85" s="13">
        <f t="shared" si="8"/>
        <v>0.008414351851851853</v>
      </c>
      <c r="I85" s="13">
        <f t="shared" si="9"/>
        <v>0.004641203703703703</v>
      </c>
    </row>
    <row r="86" spans="1:9" ht="15" customHeight="1">
      <c r="A86" s="12">
        <v>82</v>
      </c>
      <c r="B86" s="32" t="s">
        <v>208</v>
      </c>
      <c r="C86" s="32" t="s">
        <v>20</v>
      </c>
      <c r="D86" s="12" t="s">
        <v>51</v>
      </c>
      <c r="E86" s="32" t="s">
        <v>72</v>
      </c>
      <c r="F86" s="50">
        <v>0.031180555555555555</v>
      </c>
      <c r="G86" s="12" t="str">
        <f t="shared" si="7"/>
        <v>4.29/km</v>
      </c>
      <c r="H86" s="13">
        <f t="shared" si="8"/>
        <v>0.008495370370370372</v>
      </c>
      <c r="I86" s="13">
        <f t="shared" si="9"/>
        <v>0.0058796296296296305</v>
      </c>
    </row>
    <row r="87" spans="1:9" ht="15" customHeight="1">
      <c r="A87" s="12">
        <v>83</v>
      </c>
      <c r="B87" s="32" t="s">
        <v>209</v>
      </c>
      <c r="C87" s="32" t="s">
        <v>210</v>
      </c>
      <c r="D87" s="12" t="s">
        <v>56</v>
      </c>
      <c r="E87" s="32" t="s">
        <v>211</v>
      </c>
      <c r="F87" s="50">
        <v>0.031215277777777783</v>
      </c>
      <c r="G87" s="12" t="str">
        <f t="shared" si="7"/>
        <v>4.30/km</v>
      </c>
      <c r="H87" s="13">
        <f t="shared" si="8"/>
        <v>0.0085300925925926</v>
      </c>
      <c r="I87" s="13">
        <f t="shared" si="9"/>
        <v>0.007048611111111117</v>
      </c>
    </row>
    <row r="88" spans="1:9" ht="15" customHeight="1">
      <c r="A88" s="12">
        <v>84</v>
      </c>
      <c r="B88" s="32" t="s">
        <v>212</v>
      </c>
      <c r="C88" s="32" t="s">
        <v>213</v>
      </c>
      <c r="D88" s="12" t="s">
        <v>56</v>
      </c>
      <c r="E88" s="32" t="s">
        <v>214</v>
      </c>
      <c r="F88" s="50">
        <v>0.03123842592592593</v>
      </c>
      <c r="G88" s="12" t="str">
        <f t="shared" si="7"/>
        <v>4.30/km</v>
      </c>
      <c r="H88" s="13">
        <f t="shared" si="8"/>
        <v>0.008553240740740747</v>
      </c>
      <c r="I88" s="13">
        <f t="shared" si="9"/>
        <v>0.007071759259259264</v>
      </c>
    </row>
    <row r="89" spans="1:9" ht="15" customHeight="1">
      <c r="A89" s="12">
        <v>85</v>
      </c>
      <c r="B89" s="32" t="s">
        <v>215</v>
      </c>
      <c r="C89" s="32" t="s">
        <v>93</v>
      </c>
      <c r="D89" s="12" t="s">
        <v>56</v>
      </c>
      <c r="E89" s="32" t="s">
        <v>100</v>
      </c>
      <c r="F89" s="50">
        <v>0.031331018518518515</v>
      </c>
      <c r="G89" s="12" t="str">
        <f t="shared" si="7"/>
        <v>4.31/km</v>
      </c>
      <c r="H89" s="13">
        <f t="shared" si="8"/>
        <v>0.008645833333333332</v>
      </c>
      <c r="I89" s="13">
        <f t="shared" si="9"/>
        <v>0.007164351851851849</v>
      </c>
    </row>
    <row r="90" spans="1:9" ht="15" customHeight="1">
      <c r="A90" s="12">
        <v>86</v>
      </c>
      <c r="B90" s="32" t="s">
        <v>216</v>
      </c>
      <c r="C90" s="32" t="s">
        <v>217</v>
      </c>
      <c r="D90" s="12" t="s">
        <v>56</v>
      </c>
      <c r="E90" s="32" t="s">
        <v>102</v>
      </c>
      <c r="F90" s="50">
        <v>0.03138888888888889</v>
      </c>
      <c r="G90" s="12" t="str">
        <f t="shared" si="7"/>
        <v>4.31/km</v>
      </c>
      <c r="H90" s="13">
        <f t="shared" si="8"/>
        <v>0.008703703703703707</v>
      </c>
      <c r="I90" s="13">
        <f t="shared" si="9"/>
        <v>0.007222222222222224</v>
      </c>
    </row>
    <row r="91" spans="1:9" ht="15" customHeight="1">
      <c r="A91" s="12">
        <v>87</v>
      </c>
      <c r="B91" s="32" t="s">
        <v>218</v>
      </c>
      <c r="C91" s="32" t="s">
        <v>23</v>
      </c>
      <c r="D91" s="12" t="s">
        <v>54</v>
      </c>
      <c r="E91" s="32" t="s">
        <v>98</v>
      </c>
      <c r="F91" s="50">
        <v>0.03149305555555556</v>
      </c>
      <c r="G91" s="12" t="str">
        <f t="shared" si="7"/>
        <v>4.32/km</v>
      </c>
      <c r="H91" s="13">
        <f t="shared" si="8"/>
        <v>0.008807870370370376</v>
      </c>
      <c r="I91" s="13">
        <f t="shared" si="9"/>
        <v>0.006990740740740745</v>
      </c>
    </row>
    <row r="92" spans="1:9" ht="15" customHeight="1">
      <c r="A92" s="12">
        <v>88</v>
      </c>
      <c r="B92" s="32" t="s">
        <v>160</v>
      </c>
      <c r="C92" s="32" t="s">
        <v>219</v>
      </c>
      <c r="D92" s="12" t="s">
        <v>56</v>
      </c>
      <c r="E92" s="32" t="s">
        <v>106</v>
      </c>
      <c r="F92" s="50">
        <v>0.0315625</v>
      </c>
      <c r="G92" s="12" t="str">
        <f t="shared" si="7"/>
        <v>4.33/km</v>
      </c>
      <c r="H92" s="13">
        <f t="shared" si="8"/>
        <v>0.008877314814814817</v>
      </c>
      <c r="I92" s="13">
        <f t="shared" si="9"/>
        <v>0.007395833333333334</v>
      </c>
    </row>
    <row r="93" spans="1:9" ht="15" customHeight="1">
      <c r="A93" s="12">
        <v>89</v>
      </c>
      <c r="B93" s="32" t="s">
        <v>220</v>
      </c>
      <c r="C93" s="32" t="s">
        <v>221</v>
      </c>
      <c r="D93" s="12" t="s">
        <v>59</v>
      </c>
      <c r="E93" s="32" t="s">
        <v>114</v>
      </c>
      <c r="F93" s="50">
        <v>0.03158564814814815</v>
      </c>
      <c r="G93" s="12" t="str">
        <f t="shared" si="7"/>
        <v>4.33/km</v>
      </c>
      <c r="H93" s="13">
        <f t="shared" si="8"/>
        <v>0.008900462962962964</v>
      </c>
      <c r="I93" s="13">
        <f t="shared" si="9"/>
        <v>0.0019791666666666673</v>
      </c>
    </row>
    <row r="94" spans="1:9" ht="15" customHeight="1">
      <c r="A94" s="12">
        <v>90</v>
      </c>
      <c r="B94" s="32" t="s">
        <v>222</v>
      </c>
      <c r="C94" s="32" t="s">
        <v>223</v>
      </c>
      <c r="D94" s="12" t="s">
        <v>49</v>
      </c>
      <c r="E94" s="32" t="s">
        <v>111</v>
      </c>
      <c r="F94" s="50">
        <v>0.03170138888888889</v>
      </c>
      <c r="G94" s="12" t="str">
        <f t="shared" si="7"/>
        <v>4.34/km</v>
      </c>
      <c r="H94" s="13">
        <f t="shared" si="8"/>
        <v>0.009016203703703707</v>
      </c>
      <c r="I94" s="13">
        <f t="shared" si="9"/>
        <v>0.008993055555555556</v>
      </c>
    </row>
    <row r="95" spans="1:9" ht="15" customHeight="1">
      <c r="A95" s="12">
        <v>91</v>
      </c>
      <c r="B95" s="32" t="s">
        <v>224</v>
      </c>
      <c r="C95" s="32" t="s">
        <v>225</v>
      </c>
      <c r="D95" s="12" t="s">
        <v>49</v>
      </c>
      <c r="E95" s="32" t="s">
        <v>111</v>
      </c>
      <c r="F95" s="50">
        <v>0.031712962962962964</v>
      </c>
      <c r="G95" s="12" t="str">
        <f t="shared" si="7"/>
        <v>4.34/km</v>
      </c>
      <c r="H95" s="13">
        <f t="shared" si="8"/>
        <v>0.00902777777777778</v>
      </c>
      <c r="I95" s="13">
        <f t="shared" si="9"/>
        <v>0.00900462962962963</v>
      </c>
    </row>
    <row r="96" spans="1:9" ht="15" customHeight="1">
      <c r="A96" s="12">
        <v>92</v>
      </c>
      <c r="B96" s="32" t="s">
        <v>226</v>
      </c>
      <c r="C96" s="32" t="s">
        <v>23</v>
      </c>
      <c r="D96" s="12" t="s">
        <v>49</v>
      </c>
      <c r="E96" s="32" t="s">
        <v>111</v>
      </c>
      <c r="F96" s="50">
        <v>0.031712962962962964</v>
      </c>
      <c r="G96" s="12" t="str">
        <f t="shared" si="7"/>
        <v>4.34/km</v>
      </c>
      <c r="H96" s="13">
        <f t="shared" si="8"/>
        <v>0.00902777777777778</v>
      </c>
      <c r="I96" s="13">
        <f t="shared" si="9"/>
        <v>0.00900462962962963</v>
      </c>
    </row>
    <row r="97" spans="1:9" ht="15" customHeight="1">
      <c r="A97" s="12">
        <v>93</v>
      </c>
      <c r="B97" s="32" t="s">
        <v>227</v>
      </c>
      <c r="C97" s="32" t="s">
        <v>80</v>
      </c>
      <c r="D97" s="12" t="s">
        <v>54</v>
      </c>
      <c r="E97" s="32" t="s">
        <v>72</v>
      </c>
      <c r="F97" s="50">
        <v>0.031782407407407405</v>
      </c>
      <c r="G97" s="12" t="str">
        <f t="shared" si="7"/>
        <v>4.35/km</v>
      </c>
      <c r="H97" s="13">
        <f t="shared" si="8"/>
        <v>0.009097222222222222</v>
      </c>
      <c r="I97" s="13">
        <f t="shared" si="9"/>
        <v>0.0072800925925925915</v>
      </c>
    </row>
    <row r="98" spans="1:9" ht="15" customHeight="1">
      <c r="A98" s="12">
        <v>94</v>
      </c>
      <c r="B98" s="32" t="s">
        <v>228</v>
      </c>
      <c r="C98" s="32" t="s">
        <v>43</v>
      </c>
      <c r="D98" s="12" t="s">
        <v>50</v>
      </c>
      <c r="E98" s="32" t="s">
        <v>72</v>
      </c>
      <c r="F98" s="50">
        <v>0.03189814814814815</v>
      </c>
      <c r="G98" s="12" t="str">
        <f t="shared" si="7"/>
        <v>4.36/km</v>
      </c>
      <c r="H98" s="13">
        <f t="shared" si="8"/>
        <v>0.009212962962962964</v>
      </c>
      <c r="I98" s="13">
        <f t="shared" si="9"/>
        <v>0.009212962962962964</v>
      </c>
    </row>
    <row r="99" spans="1:9" ht="15" customHeight="1">
      <c r="A99" s="12">
        <v>95</v>
      </c>
      <c r="B99" s="32" t="s">
        <v>229</v>
      </c>
      <c r="C99" s="32" t="s">
        <v>27</v>
      </c>
      <c r="D99" s="12" t="s">
        <v>50</v>
      </c>
      <c r="E99" s="32" t="s">
        <v>111</v>
      </c>
      <c r="F99" s="50">
        <v>0.03200231481481482</v>
      </c>
      <c r="G99" s="12" t="str">
        <f t="shared" si="7"/>
        <v>4.37/km</v>
      </c>
      <c r="H99" s="13">
        <f t="shared" si="8"/>
        <v>0.009317129629629634</v>
      </c>
      <c r="I99" s="13">
        <f t="shared" si="9"/>
        <v>0.009317129629629634</v>
      </c>
    </row>
    <row r="100" spans="1:9" ht="15" customHeight="1">
      <c r="A100" s="12">
        <v>96</v>
      </c>
      <c r="B100" s="32" t="s">
        <v>230</v>
      </c>
      <c r="C100" s="32" t="s">
        <v>191</v>
      </c>
      <c r="D100" s="12" t="s">
        <v>64</v>
      </c>
      <c r="E100" s="32" t="s">
        <v>102</v>
      </c>
      <c r="F100" s="50">
        <v>0.03214120370370371</v>
      </c>
      <c r="G100" s="12" t="str">
        <f t="shared" si="7"/>
        <v>4.38/km</v>
      </c>
      <c r="H100" s="13">
        <f t="shared" si="8"/>
        <v>0.009456018518518523</v>
      </c>
      <c r="I100" s="13">
        <f t="shared" si="9"/>
        <v>0.005023148148148155</v>
      </c>
    </row>
    <row r="101" spans="1:9" ht="15" customHeight="1">
      <c r="A101" s="12">
        <v>97</v>
      </c>
      <c r="B101" s="32" t="s">
        <v>231</v>
      </c>
      <c r="C101" s="32" t="s">
        <v>232</v>
      </c>
      <c r="D101" s="12" t="s">
        <v>54</v>
      </c>
      <c r="E101" s="32" t="s">
        <v>155</v>
      </c>
      <c r="F101" s="50">
        <v>0.03217592592592593</v>
      </c>
      <c r="G101" s="12" t="str">
        <f t="shared" si="7"/>
        <v>4.38/km</v>
      </c>
      <c r="H101" s="13">
        <f t="shared" si="8"/>
        <v>0.009490740740740744</v>
      </c>
      <c r="I101" s="13">
        <f t="shared" si="9"/>
        <v>0.007673611111111114</v>
      </c>
    </row>
    <row r="102" spans="1:9" ht="15" customHeight="1">
      <c r="A102" s="12">
        <v>98</v>
      </c>
      <c r="B102" s="32" t="s">
        <v>233</v>
      </c>
      <c r="C102" s="32" t="s">
        <v>27</v>
      </c>
      <c r="D102" s="12" t="s">
        <v>51</v>
      </c>
      <c r="E102" s="32" t="s">
        <v>162</v>
      </c>
      <c r="F102" s="50">
        <v>0.03222222222222222</v>
      </c>
      <c r="G102" s="12" t="str">
        <f t="shared" si="7"/>
        <v>4.38/km</v>
      </c>
      <c r="H102" s="13">
        <f t="shared" si="8"/>
        <v>0.009537037037037038</v>
      </c>
      <c r="I102" s="13">
        <f t="shared" si="9"/>
        <v>0.006921296296296297</v>
      </c>
    </row>
    <row r="103" spans="1:9" ht="15" customHeight="1">
      <c r="A103" s="12">
        <v>99</v>
      </c>
      <c r="B103" s="32" t="s">
        <v>234</v>
      </c>
      <c r="C103" s="32" t="s">
        <v>235</v>
      </c>
      <c r="D103" s="12" t="s">
        <v>49</v>
      </c>
      <c r="E103" s="32" t="s">
        <v>162</v>
      </c>
      <c r="F103" s="50">
        <v>0.03229166666666667</v>
      </c>
      <c r="G103" s="12" t="str">
        <f t="shared" si="7"/>
        <v>4.39/km</v>
      </c>
      <c r="H103" s="13">
        <f t="shared" si="8"/>
        <v>0.009606481481481487</v>
      </c>
      <c r="I103" s="13">
        <f t="shared" si="9"/>
        <v>0.009583333333333336</v>
      </c>
    </row>
    <row r="104" spans="1:9" ht="15" customHeight="1">
      <c r="A104" s="12">
        <v>100</v>
      </c>
      <c r="B104" s="32" t="s">
        <v>236</v>
      </c>
      <c r="C104" s="32" t="s">
        <v>30</v>
      </c>
      <c r="D104" s="12" t="s">
        <v>49</v>
      </c>
      <c r="E104" s="32" t="s">
        <v>72</v>
      </c>
      <c r="F104" s="50">
        <v>0.03229166666666667</v>
      </c>
      <c r="G104" s="12" t="str">
        <f t="shared" si="7"/>
        <v>4.39/km</v>
      </c>
      <c r="H104" s="13">
        <f t="shared" si="8"/>
        <v>0.009606481481481487</v>
      </c>
      <c r="I104" s="13">
        <f t="shared" si="9"/>
        <v>0.009583333333333336</v>
      </c>
    </row>
    <row r="105" spans="1:9" ht="15" customHeight="1">
      <c r="A105" s="12">
        <v>101</v>
      </c>
      <c r="B105" s="32" t="s">
        <v>229</v>
      </c>
      <c r="C105" s="32" t="s">
        <v>87</v>
      </c>
      <c r="D105" s="12" t="s">
        <v>64</v>
      </c>
      <c r="E105" s="32" t="s">
        <v>72</v>
      </c>
      <c r="F105" s="50">
        <v>0.03238425925925926</v>
      </c>
      <c r="G105" s="12" t="str">
        <f t="shared" si="7"/>
        <v>4.40/km</v>
      </c>
      <c r="H105" s="13">
        <f t="shared" si="8"/>
        <v>0.009699074074074075</v>
      </c>
      <c r="I105" s="13">
        <f t="shared" si="9"/>
        <v>0.005266203703703707</v>
      </c>
    </row>
    <row r="106" spans="1:9" ht="15" customHeight="1">
      <c r="A106" s="12">
        <v>102</v>
      </c>
      <c r="B106" s="32" t="s">
        <v>42</v>
      </c>
      <c r="C106" s="32" t="s">
        <v>31</v>
      </c>
      <c r="D106" s="12" t="s">
        <v>54</v>
      </c>
      <c r="E106" s="32" t="s">
        <v>72</v>
      </c>
      <c r="F106" s="50">
        <v>0.03238425925925926</v>
      </c>
      <c r="G106" s="12" t="str">
        <f t="shared" si="7"/>
        <v>4.40/km</v>
      </c>
      <c r="H106" s="13">
        <f t="shared" si="8"/>
        <v>0.009699074074074075</v>
      </c>
      <c r="I106" s="13">
        <f t="shared" si="9"/>
        <v>0.007881944444444445</v>
      </c>
    </row>
    <row r="107" spans="1:9" ht="15" customHeight="1">
      <c r="A107" s="12">
        <v>103</v>
      </c>
      <c r="B107" s="32" t="s">
        <v>237</v>
      </c>
      <c r="C107" s="32" t="s">
        <v>19</v>
      </c>
      <c r="D107" s="12" t="s">
        <v>50</v>
      </c>
      <c r="E107" s="32" t="s">
        <v>102</v>
      </c>
      <c r="F107" s="50">
        <v>0.032407407407407406</v>
      </c>
      <c r="G107" s="12" t="str">
        <f t="shared" si="7"/>
        <v>4.40/km</v>
      </c>
      <c r="H107" s="13">
        <f t="shared" si="8"/>
        <v>0.009722222222222222</v>
      </c>
      <c r="I107" s="13">
        <f t="shared" si="9"/>
        <v>0.009722222222222222</v>
      </c>
    </row>
    <row r="108" spans="1:9" ht="15" customHeight="1">
      <c r="A108" s="12">
        <v>104</v>
      </c>
      <c r="B108" s="32" t="s">
        <v>238</v>
      </c>
      <c r="C108" s="32" t="s">
        <v>239</v>
      </c>
      <c r="D108" s="12" t="s">
        <v>62</v>
      </c>
      <c r="E108" s="32" t="s">
        <v>240</v>
      </c>
      <c r="F108" s="50">
        <v>0.03244212962962963</v>
      </c>
      <c r="G108" s="12" t="str">
        <f t="shared" si="7"/>
        <v>4.40/km</v>
      </c>
      <c r="H108" s="13">
        <f t="shared" si="8"/>
        <v>0.00975694444444445</v>
      </c>
      <c r="I108" s="13">
        <f t="shared" si="9"/>
        <v>0</v>
      </c>
    </row>
    <row r="109" spans="1:9" ht="15" customHeight="1">
      <c r="A109" s="12">
        <v>105</v>
      </c>
      <c r="B109" s="32" t="s">
        <v>241</v>
      </c>
      <c r="C109" s="32" t="s">
        <v>242</v>
      </c>
      <c r="D109" s="12" t="s">
        <v>55</v>
      </c>
      <c r="E109" s="32" t="s">
        <v>127</v>
      </c>
      <c r="F109" s="50">
        <v>0.03246527777777778</v>
      </c>
      <c r="G109" s="12" t="str">
        <f aca="true" t="shared" si="10" ref="G109:G172">TEXT(INT((HOUR(F109)*3600+MINUTE(F109)*60+SECOND(F109))/$I$3/60),"0")&amp;"."&amp;TEXT(MOD((HOUR(F109)*3600+MINUTE(F109)*60+SECOND(F109))/$I$3,60),"00")&amp;"/km"</f>
        <v>4.41/km</v>
      </c>
      <c r="H109" s="13">
        <f aca="true" t="shared" si="11" ref="H109:H172">F109-$F$5</f>
        <v>0.009780092592592597</v>
      </c>
      <c r="I109" s="13">
        <f t="shared" si="9"/>
        <v>0</v>
      </c>
    </row>
    <row r="110" spans="1:9" ht="15" customHeight="1">
      <c r="A110" s="12">
        <v>106</v>
      </c>
      <c r="B110" s="32" t="s">
        <v>243</v>
      </c>
      <c r="C110" s="32" t="s">
        <v>189</v>
      </c>
      <c r="D110" s="12" t="s">
        <v>56</v>
      </c>
      <c r="E110" s="32" t="s">
        <v>72</v>
      </c>
      <c r="F110" s="50">
        <v>0.03255787037037037</v>
      </c>
      <c r="G110" s="12" t="str">
        <f t="shared" si="10"/>
        <v>4.41/km</v>
      </c>
      <c r="H110" s="13">
        <f t="shared" si="11"/>
        <v>0.009872685185185186</v>
      </c>
      <c r="I110" s="13">
        <f t="shared" si="9"/>
        <v>0.008391203703703703</v>
      </c>
    </row>
    <row r="111" spans="1:9" ht="15" customHeight="1">
      <c r="A111" s="12">
        <v>107</v>
      </c>
      <c r="B111" s="32" t="s">
        <v>244</v>
      </c>
      <c r="C111" s="32" t="s">
        <v>22</v>
      </c>
      <c r="D111" s="12" t="s">
        <v>56</v>
      </c>
      <c r="E111" s="32" t="s">
        <v>162</v>
      </c>
      <c r="F111" s="50">
        <v>0.03274305555555555</v>
      </c>
      <c r="G111" s="12" t="str">
        <f t="shared" si="10"/>
        <v>4.43/km</v>
      </c>
      <c r="H111" s="13">
        <f t="shared" si="11"/>
        <v>0.01005787037037037</v>
      </c>
      <c r="I111" s="13">
        <f t="shared" si="9"/>
        <v>0.008576388888888887</v>
      </c>
    </row>
    <row r="112" spans="1:9" ht="15" customHeight="1">
      <c r="A112" s="12">
        <v>108</v>
      </c>
      <c r="B112" s="32" t="s">
        <v>134</v>
      </c>
      <c r="C112" s="32" t="s">
        <v>44</v>
      </c>
      <c r="D112" s="12" t="s">
        <v>50</v>
      </c>
      <c r="E112" s="32" t="s">
        <v>245</v>
      </c>
      <c r="F112" s="50">
        <v>0.032789351851851854</v>
      </c>
      <c r="G112" s="12" t="str">
        <f t="shared" si="10"/>
        <v>4.43/km</v>
      </c>
      <c r="H112" s="13">
        <f t="shared" si="11"/>
        <v>0.010104166666666671</v>
      </c>
      <c r="I112" s="13">
        <f t="shared" si="9"/>
        <v>0.010104166666666671</v>
      </c>
    </row>
    <row r="113" spans="1:9" ht="15" customHeight="1">
      <c r="A113" s="12">
        <v>109</v>
      </c>
      <c r="B113" s="32" t="s">
        <v>246</v>
      </c>
      <c r="C113" s="32" t="s">
        <v>41</v>
      </c>
      <c r="D113" s="12" t="s">
        <v>59</v>
      </c>
      <c r="E113" s="32" t="s">
        <v>102</v>
      </c>
      <c r="F113" s="50">
        <v>0.032789351851851854</v>
      </c>
      <c r="G113" s="12" t="str">
        <f t="shared" si="10"/>
        <v>4.43/km</v>
      </c>
      <c r="H113" s="13">
        <f t="shared" si="11"/>
        <v>0.010104166666666671</v>
      </c>
      <c r="I113" s="13">
        <f t="shared" si="9"/>
        <v>0.003182870370370374</v>
      </c>
    </row>
    <row r="114" spans="1:9" ht="15" customHeight="1">
      <c r="A114" s="12">
        <v>110</v>
      </c>
      <c r="B114" s="32" t="s">
        <v>247</v>
      </c>
      <c r="C114" s="32" t="s">
        <v>248</v>
      </c>
      <c r="D114" s="12" t="s">
        <v>51</v>
      </c>
      <c r="E114" s="32" t="s">
        <v>106</v>
      </c>
      <c r="F114" s="50">
        <v>0.03297453703703704</v>
      </c>
      <c r="G114" s="12" t="str">
        <f t="shared" si="10"/>
        <v>4.45/km</v>
      </c>
      <c r="H114" s="13">
        <f t="shared" si="11"/>
        <v>0.010289351851851855</v>
      </c>
      <c r="I114" s="13">
        <f t="shared" si="9"/>
        <v>0.007673611111111114</v>
      </c>
    </row>
    <row r="115" spans="1:9" ht="15" customHeight="1">
      <c r="A115" s="12">
        <v>111</v>
      </c>
      <c r="B115" s="32" t="s">
        <v>249</v>
      </c>
      <c r="C115" s="32" t="s">
        <v>39</v>
      </c>
      <c r="D115" s="12" t="s">
        <v>49</v>
      </c>
      <c r="E115" s="32" t="s">
        <v>106</v>
      </c>
      <c r="F115" s="50">
        <v>0.03298611111111111</v>
      </c>
      <c r="G115" s="12" t="str">
        <f t="shared" si="10"/>
        <v>4.45/km</v>
      </c>
      <c r="H115" s="13">
        <f t="shared" si="11"/>
        <v>0.010300925925925929</v>
      </c>
      <c r="I115" s="13">
        <f t="shared" si="9"/>
        <v>0.010277777777777778</v>
      </c>
    </row>
    <row r="116" spans="1:9" ht="15" customHeight="1">
      <c r="A116" s="12">
        <v>112</v>
      </c>
      <c r="B116" s="32" t="s">
        <v>250</v>
      </c>
      <c r="C116" s="32" t="s">
        <v>251</v>
      </c>
      <c r="D116" s="12" t="s">
        <v>60</v>
      </c>
      <c r="E116" s="32" t="s">
        <v>252</v>
      </c>
      <c r="F116" s="50">
        <v>0.033032407407407406</v>
      </c>
      <c r="G116" s="12" t="str">
        <f t="shared" si="10"/>
        <v>4.45/km</v>
      </c>
      <c r="H116" s="13">
        <f t="shared" si="11"/>
        <v>0.010347222222222223</v>
      </c>
      <c r="I116" s="13">
        <f t="shared" si="9"/>
        <v>0</v>
      </c>
    </row>
    <row r="117" spans="1:9" ht="15" customHeight="1">
      <c r="A117" s="12">
        <v>113</v>
      </c>
      <c r="B117" s="32" t="s">
        <v>34</v>
      </c>
      <c r="C117" s="32" t="s">
        <v>94</v>
      </c>
      <c r="D117" s="12" t="s">
        <v>59</v>
      </c>
      <c r="E117" s="32" t="s">
        <v>100</v>
      </c>
      <c r="F117" s="50">
        <v>0.03319444444444444</v>
      </c>
      <c r="G117" s="12" t="str">
        <f t="shared" si="10"/>
        <v>4.47/km</v>
      </c>
      <c r="H117" s="13">
        <f t="shared" si="11"/>
        <v>0.01050925925925926</v>
      </c>
      <c r="I117" s="13">
        <f t="shared" si="9"/>
        <v>0.003587962962962963</v>
      </c>
    </row>
    <row r="118" spans="1:9" ht="15" customHeight="1">
      <c r="A118" s="12">
        <v>114</v>
      </c>
      <c r="B118" s="32" t="s">
        <v>137</v>
      </c>
      <c r="C118" s="32" t="s">
        <v>32</v>
      </c>
      <c r="D118" s="12" t="s">
        <v>64</v>
      </c>
      <c r="E118" s="32" t="s">
        <v>133</v>
      </c>
      <c r="F118" s="50">
        <v>0.03320601851851852</v>
      </c>
      <c r="G118" s="12" t="str">
        <f t="shared" si="10"/>
        <v>4.47/km</v>
      </c>
      <c r="H118" s="13">
        <f t="shared" si="11"/>
        <v>0.010520833333333333</v>
      </c>
      <c r="I118" s="13">
        <f t="shared" si="9"/>
        <v>0.006087962962962965</v>
      </c>
    </row>
    <row r="119" spans="1:9" ht="15" customHeight="1">
      <c r="A119" s="12">
        <v>115</v>
      </c>
      <c r="B119" s="32" t="s">
        <v>253</v>
      </c>
      <c r="C119" s="32" t="s">
        <v>21</v>
      </c>
      <c r="D119" s="12" t="s">
        <v>54</v>
      </c>
      <c r="E119" s="32" t="s">
        <v>100</v>
      </c>
      <c r="F119" s="50">
        <v>0.0332175925925926</v>
      </c>
      <c r="G119" s="12" t="str">
        <f t="shared" si="10"/>
        <v>4.47/km</v>
      </c>
      <c r="H119" s="13">
        <f t="shared" si="11"/>
        <v>0.010532407407407414</v>
      </c>
      <c r="I119" s="13">
        <f t="shared" si="9"/>
        <v>0.008715277777777784</v>
      </c>
    </row>
    <row r="120" spans="1:9" ht="15" customHeight="1">
      <c r="A120" s="12">
        <v>116</v>
      </c>
      <c r="B120" s="32" t="s">
        <v>254</v>
      </c>
      <c r="C120" s="32" t="s">
        <v>33</v>
      </c>
      <c r="D120" s="12" t="s">
        <v>64</v>
      </c>
      <c r="E120" s="32" t="s">
        <v>204</v>
      </c>
      <c r="F120" s="50">
        <v>0.03332175925925926</v>
      </c>
      <c r="G120" s="12" t="str">
        <f t="shared" si="10"/>
        <v>4.48/km</v>
      </c>
      <c r="H120" s="13">
        <f t="shared" si="11"/>
        <v>0.010636574074074076</v>
      </c>
      <c r="I120" s="13">
        <f t="shared" si="9"/>
        <v>0.006203703703703708</v>
      </c>
    </row>
    <row r="121" spans="1:9" ht="15" customHeight="1">
      <c r="A121" s="12">
        <v>117</v>
      </c>
      <c r="B121" s="32" t="s">
        <v>255</v>
      </c>
      <c r="C121" s="32" t="s">
        <v>256</v>
      </c>
      <c r="D121" s="12" t="s">
        <v>49</v>
      </c>
      <c r="E121" s="32" t="s">
        <v>111</v>
      </c>
      <c r="F121" s="50">
        <v>0.0334375</v>
      </c>
      <c r="G121" s="12" t="str">
        <f t="shared" si="10"/>
        <v>4.49/km</v>
      </c>
      <c r="H121" s="13">
        <f t="shared" si="11"/>
        <v>0.010752314814814819</v>
      </c>
      <c r="I121" s="13">
        <f t="shared" si="9"/>
        <v>0.010729166666666668</v>
      </c>
    </row>
    <row r="122" spans="1:9" ht="15" customHeight="1">
      <c r="A122" s="12">
        <v>118</v>
      </c>
      <c r="B122" s="32" t="s">
        <v>257</v>
      </c>
      <c r="C122" s="32" t="s">
        <v>17</v>
      </c>
      <c r="D122" s="12" t="s">
        <v>62</v>
      </c>
      <c r="E122" s="32" t="s">
        <v>124</v>
      </c>
      <c r="F122" s="50">
        <v>0.033483796296296296</v>
      </c>
      <c r="G122" s="12" t="str">
        <f t="shared" si="10"/>
        <v>4.49/km</v>
      </c>
      <c r="H122" s="13">
        <f t="shared" si="11"/>
        <v>0.010798611111111113</v>
      </c>
      <c r="I122" s="13">
        <f t="shared" si="9"/>
        <v>0.001041666666666663</v>
      </c>
    </row>
    <row r="123" spans="1:9" ht="15" customHeight="1">
      <c r="A123" s="12">
        <v>119</v>
      </c>
      <c r="B123" s="32" t="s">
        <v>258</v>
      </c>
      <c r="C123" s="32" t="s">
        <v>91</v>
      </c>
      <c r="D123" s="12" t="s">
        <v>63</v>
      </c>
      <c r="E123" s="32" t="s">
        <v>155</v>
      </c>
      <c r="F123" s="50">
        <v>0.033553240740740745</v>
      </c>
      <c r="G123" s="12" t="str">
        <f t="shared" si="10"/>
        <v>4.50/km</v>
      </c>
      <c r="H123" s="13">
        <f t="shared" si="11"/>
        <v>0.010868055555555561</v>
      </c>
      <c r="I123" s="13">
        <f t="shared" si="9"/>
        <v>0</v>
      </c>
    </row>
    <row r="124" spans="1:9" ht="15" customHeight="1">
      <c r="A124" s="12">
        <v>120</v>
      </c>
      <c r="B124" s="32" t="s">
        <v>259</v>
      </c>
      <c r="C124" s="32" t="s">
        <v>260</v>
      </c>
      <c r="D124" s="12" t="s">
        <v>62</v>
      </c>
      <c r="E124" s="32" t="s">
        <v>261</v>
      </c>
      <c r="F124" s="50">
        <v>0.03363425925925926</v>
      </c>
      <c r="G124" s="12" t="str">
        <f t="shared" si="10"/>
        <v>4.51/km</v>
      </c>
      <c r="H124" s="13">
        <f t="shared" si="11"/>
        <v>0.010949074074074076</v>
      </c>
      <c r="I124" s="13">
        <f t="shared" si="9"/>
        <v>0.0011921296296296263</v>
      </c>
    </row>
    <row r="125" spans="1:9" ht="15" customHeight="1">
      <c r="A125" s="12">
        <v>121</v>
      </c>
      <c r="B125" s="32" t="s">
        <v>262</v>
      </c>
      <c r="C125" s="32" t="s">
        <v>44</v>
      </c>
      <c r="D125" s="12" t="s">
        <v>54</v>
      </c>
      <c r="E125" s="32" t="s">
        <v>72</v>
      </c>
      <c r="F125" s="50">
        <v>0.03364583333333333</v>
      </c>
      <c r="G125" s="12" t="str">
        <f t="shared" si="10"/>
        <v>4.51/km</v>
      </c>
      <c r="H125" s="13">
        <f t="shared" si="11"/>
        <v>0.01096064814814815</v>
      </c>
      <c r="I125" s="13">
        <f t="shared" si="9"/>
        <v>0.00914351851851852</v>
      </c>
    </row>
    <row r="126" spans="1:9" ht="15" customHeight="1">
      <c r="A126" s="12">
        <v>122</v>
      </c>
      <c r="B126" s="32" t="s">
        <v>263</v>
      </c>
      <c r="C126" s="32" t="s">
        <v>264</v>
      </c>
      <c r="D126" s="12" t="s">
        <v>56</v>
      </c>
      <c r="E126" s="32" t="s">
        <v>102</v>
      </c>
      <c r="F126" s="50">
        <v>0.03364583333333333</v>
      </c>
      <c r="G126" s="12" t="str">
        <f t="shared" si="10"/>
        <v>4.51/km</v>
      </c>
      <c r="H126" s="13">
        <f t="shared" si="11"/>
        <v>0.01096064814814815</v>
      </c>
      <c r="I126" s="13">
        <f t="shared" si="9"/>
        <v>0.009479166666666667</v>
      </c>
    </row>
    <row r="127" spans="1:9" ht="15" customHeight="1">
      <c r="A127" s="29">
        <v>123</v>
      </c>
      <c r="B127" s="33" t="s">
        <v>265</v>
      </c>
      <c r="C127" s="33" t="s">
        <v>17</v>
      </c>
      <c r="D127" s="29" t="s">
        <v>56</v>
      </c>
      <c r="E127" s="33" t="s">
        <v>47</v>
      </c>
      <c r="F127" s="55">
        <v>0.03365740740740741</v>
      </c>
      <c r="G127" s="29" t="str">
        <f t="shared" si="10"/>
        <v>4.51/km</v>
      </c>
      <c r="H127" s="28">
        <f t="shared" si="11"/>
        <v>0.010972222222222223</v>
      </c>
      <c r="I127" s="28">
        <f t="shared" si="9"/>
        <v>0.00949074074074074</v>
      </c>
    </row>
    <row r="128" spans="1:9" ht="15" customHeight="1">
      <c r="A128" s="12">
        <v>124</v>
      </c>
      <c r="B128" s="32" t="s">
        <v>266</v>
      </c>
      <c r="C128" s="32" t="s">
        <v>267</v>
      </c>
      <c r="D128" s="12" t="s">
        <v>53</v>
      </c>
      <c r="E128" s="32" t="s">
        <v>211</v>
      </c>
      <c r="F128" s="50">
        <v>0.03375</v>
      </c>
      <c r="G128" s="12" t="str">
        <f t="shared" si="10"/>
        <v>4.52/km</v>
      </c>
      <c r="H128" s="13">
        <f t="shared" si="11"/>
        <v>0.011064814814814819</v>
      </c>
      <c r="I128" s="13">
        <f t="shared" si="9"/>
        <v>0.0072916666666666685</v>
      </c>
    </row>
    <row r="129" spans="1:9" ht="15" customHeight="1">
      <c r="A129" s="12">
        <v>125</v>
      </c>
      <c r="B129" s="32" t="s">
        <v>268</v>
      </c>
      <c r="C129" s="32" t="s">
        <v>89</v>
      </c>
      <c r="D129" s="12" t="s">
        <v>52</v>
      </c>
      <c r="E129" s="32" t="s">
        <v>111</v>
      </c>
      <c r="F129" s="50">
        <v>0.033796296296296297</v>
      </c>
      <c r="G129" s="12" t="str">
        <f t="shared" si="10"/>
        <v>4.52/km</v>
      </c>
      <c r="H129" s="13">
        <f t="shared" si="11"/>
        <v>0.011111111111111113</v>
      </c>
      <c r="I129" s="13">
        <f t="shared" si="9"/>
        <v>0.004583333333333332</v>
      </c>
    </row>
    <row r="130" spans="1:9" ht="15" customHeight="1">
      <c r="A130" s="12">
        <v>126</v>
      </c>
      <c r="B130" s="32" t="s">
        <v>220</v>
      </c>
      <c r="C130" s="32" t="s">
        <v>269</v>
      </c>
      <c r="D130" s="12" t="s">
        <v>57</v>
      </c>
      <c r="E130" s="32" t="s">
        <v>102</v>
      </c>
      <c r="F130" s="50">
        <v>0.033900462962962966</v>
      </c>
      <c r="G130" s="12" t="str">
        <f t="shared" si="10"/>
        <v>4.53/km</v>
      </c>
      <c r="H130" s="13">
        <f t="shared" si="11"/>
        <v>0.011215277777777782</v>
      </c>
      <c r="I130" s="13">
        <f t="shared" si="9"/>
        <v>0</v>
      </c>
    </row>
    <row r="131" spans="1:9" ht="15" customHeight="1">
      <c r="A131" s="12">
        <v>127</v>
      </c>
      <c r="B131" s="32" t="s">
        <v>270</v>
      </c>
      <c r="C131" s="32" t="s">
        <v>184</v>
      </c>
      <c r="D131" s="12" t="s">
        <v>54</v>
      </c>
      <c r="E131" s="32" t="s">
        <v>162</v>
      </c>
      <c r="F131" s="50">
        <v>0.03391203703703704</v>
      </c>
      <c r="G131" s="12" t="str">
        <f t="shared" si="10"/>
        <v>4.53/km</v>
      </c>
      <c r="H131" s="13">
        <f t="shared" si="11"/>
        <v>0.011226851851851856</v>
      </c>
      <c r="I131" s="13">
        <f t="shared" si="9"/>
        <v>0.009409722222222226</v>
      </c>
    </row>
    <row r="132" spans="1:9" ht="15" customHeight="1">
      <c r="A132" s="12">
        <v>128</v>
      </c>
      <c r="B132" s="32" t="s">
        <v>86</v>
      </c>
      <c r="C132" s="32" t="s">
        <v>23</v>
      </c>
      <c r="D132" s="12" t="s">
        <v>49</v>
      </c>
      <c r="E132" s="32" t="s">
        <v>211</v>
      </c>
      <c r="F132" s="50">
        <v>0.03391203703703704</v>
      </c>
      <c r="G132" s="12" t="str">
        <f t="shared" si="10"/>
        <v>4.53/km</v>
      </c>
      <c r="H132" s="13">
        <f t="shared" si="11"/>
        <v>0.011226851851851856</v>
      </c>
      <c r="I132" s="13">
        <f t="shared" si="9"/>
        <v>0.011203703703703705</v>
      </c>
    </row>
    <row r="133" spans="1:9" ht="15" customHeight="1">
      <c r="A133" s="12">
        <v>129</v>
      </c>
      <c r="B133" s="32" t="s">
        <v>227</v>
      </c>
      <c r="C133" s="32" t="s">
        <v>19</v>
      </c>
      <c r="D133" s="12" t="s">
        <v>56</v>
      </c>
      <c r="E133" s="32" t="s">
        <v>111</v>
      </c>
      <c r="F133" s="50">
        <v>0.03425925925925926</v>
      </c>
      <c r="G133" s="12" t="str">
        <f t="shared" si="10"/>
        <v>4.56/km</v>
      </c>
      <c r="H133" s="13">
        <f t="shared" si="11"/>
        <v>0.011574074074074077</v>
      </c>
      <c r="I133" s="13">
        <f t="shared" si="9"/>
        <v>0.010092592592592594</v>
      </c>
    </row>
    <row r="134" spans="1:9" ht="15" customHeight="1">
      <c r="A134" s="12">
        <v>130</v>
      </c>
      <c r="B134" s="32" t="s">
        <v>45</v>
      </c>
      <c r="C134" s="32" t="s">
        <v>37</v>
      </c>
      <c r="D134" s="12" t="s">
        <v>54</v>
      </c>
      <c r="E134" s="32" t="s">
        <v>155</v>
      </c>
      <c r="F134" s="50">
        <v>0.034386574074074076</v>
      </c>
      <c r="G134" s="12" t="str">
        <f t="shared" si="10"/>
        <v>4.57/km</v>
      </c>
      <c r="H134" s="13">
        <f t="shared" si="11"/>
        <v>0.011701388888888893</v>
      </c>
      <c r="I134" s="13">
        <f aca="true" t="shared" si="12" ref="I134:I184">F134-INDEX($F$5:$F$264,MATCH(D134,$D$5:$D$264,0))</f>
        <v>0.009884259259259263</v>
      </c>
    </row>
    <row r="135" spans="1:9" ht="15" customHeight="1">
      <c r="A135" s="12">
        <v>131</v>
      </c>
      <c r="B135" s="32" t="s">
        <v>271</v>
      </c>
      <c r="C135" s="32" t="s">
        <v>21</v>
      </c>
      <c r="D135" s="12" t="s">
        <v>50</v>
      </c>
      <c r="E135" s="32" t="s">
        <v>111</v>
      </c>
      <c r="F135" s="50">
        <v>0.034409722222222223</v>
      </c>
      <c r="G135" s="12" t="str">
        <f t="shared" si="10"/>
        <v>4.57/km</v>
      </c>
      <c r="H135" s="13">
        <f t="shared" si="11"/>
        <v>0.01172453703703704</v>
      </c>
      <c r="I135" s="13">
        <f t="shared" si="12"/>
        <v>0.01172453703703704</v>
      </c>
    </row>
    <row r="136" spans="1:9" ht="15" customHeight="1">
      <c r="A136" s="12">
        <v>132</v>
      </c>
      <c r="B136" s="32" t="s">
        <v>154</v>
      </c>
      <c r="C136" s="32" t="s">
        <v>79</v>
      </c>
      <c r="D136" s="12" t="s">
        <v>49</v>
      </c>
      <c r="E136" s="32" t="s">
        <v>272</v>
      </c>
      <c r="F136" s="50">
        <v>0.034409722222222223</v>
      </c>
      <c r="G136" s="12" t="str">
        <f t="shared" si="10"/>
        <v>4.57/km</v>
      </c>
      <c r="H136" s="13">
        <f t="shared" si="11"/>
        <v>0.01172453703703704</v>
      </c>
      <c r="I136" s="13">
        <f t="shared" si="12"/>
        <v>0.01170138888888889</v>
      </c>
    </row>
    <row r="137" spans="1:9" ht="15" customHeight="1">
      <c r="A137" s="12">
        <v>133</v>
      </c>
      <c r="B137" s="32" t="s">
        <v>273</v>
      </c>
      <c r="C137" s="32" t="s">
        <v>23</v>
      </c>
      <c r="D137" s="12" t="s">
        <v>49</v>
      </c>
      <c r="E137" s="32" t="s">
        <v>72</v>
      </c>
      <c r="F137" s="50">
        <v>0.034409722222222223</v>
      </c>
      <c r="G137" s="12" t="str">
        <f t="shared" si="10"/>
        <v>4.57/km</v>
      </c>
      <c r="H137" s="13">
        <f t="shared" si="11"/>
        <v>0.01172453703703704</v>
      </c>
      <c r="I137" s="13">
        <f t="shared" si="12"/>
        <v>0.01170138888888889</v>
      </c>
    </row>
    <row r="138" spans="1:9" ht="15" customHeight="1">
      <c r="A138" s="12">
        <v>134</v>
      </c>
      <c r="B138" s="32" t="s">
        <v>42</v>
      </c>
      <c r="C138" s="32" t="s">
        <v>11</v>
      </c>
      <c r="D138" s="12" t="s">
        <v>56</v>
      </c>
      <c r="E138" s="32" t="s">
        <v>245</v>
      </c>
      <c r="F138" s="50">
        <v>0.034583333333333334</v>
      </c>
      <c r="G138" s="12" t="str">
        <f t="shared" si="10"/>
        <v>4.59/km</v>
      </c>
      <c r="H138" s="13">
        <f t="shared" si="11"/>
        <v>0.01189814814814815</v>
      </c>
      <c r="I138" s="13">
        <f t="shared" si="12"/>
        <v>0.010416666666666668</v>
      </c>
    </row>
    <row r="139" spans="1:9" ht="15" customHeight="1">
      <c r="A139" s="12">
        <v>135</v>
      </c>
      <c r="B139" s="32" t="s">
        <v>274</v>
      </c>
      <c r="C139" s="32" t="s">
        <v>275</v>
      </c>
      <c r="D139" s="12" t="s">
        <v>57</v>
      </c>
      <c r="E139" s="32" t="s">
        <v>204</v>
      </c>
      <c r="F139" s="50">
        <v>0.0346875</v>
      </c>
      <c r="G139" s="12" t="str">
        <f t="shared" si="10"/>
        <v>4.60/km</v>
      </c>
      <c r="H139" s="13">
        <f t="shared" si="11"/>
        <v>0.01200231481481482</v>
      </c>
      <c r="I139" s="13">
        <f t="shared" si="12"/>
        <v>0.0007870370370370375</v>
      </c>
    </row>
    <row r="140" spans="1:9" ht="15" customHeight="1">
      <c r="A140" s="12">
        <v>136</v>
      </c>
      <c r="B140" s="32" t="s">
        <v>271</v>
      </c>
      <c r="C140" s="32" t="s">
        <v>276</v>
      </c>
      <c r="D140" s="12" t="s">
        <v>61</v>
      </c>
      <c r="E140" s="32" t="s">
        <v>72</v>
      </c>
      <c r="F140" s="50">
        <v>0.034756944444444444</v>
      </c>
      <c r="G140" s="12" t="str">
        <f t="shared" si="10"/>
        <v>5.00/km</v>
      </c>
      <c r="H140" s="13">
        <f t="shared" si="11"/>
        <v>0.012071759259259261</v>
      </c>
      <c r="I140" s="13">
        <f t="shared" si="12"/>
        <v>0.004479166666666666</v>
      </c>
    </row>
    <row r="141" spans="1:9" ht="15" customHeight="1">
      <c r="A141" s="12">
        <v>137</v>
      </c>
      <c r="B141" s="32" t="s">
        <v>161</v>
      </c>
      <c r="C141" s="32" t="s">
        <v>27</v>
      </c>
      <c r="D141" s="12" t="s">
        <v>54</v>
      </c>
      <c r="E141" s="32" t="s">
        <v>162</v>
      </c>
      <c r="F141" s="50">
        <v>0.03478009259259259</v>
      </c>
      <c r="G141" s="12" t="str">
        <f t="shared" si="10"/>
        <v>5.01/km</v>
      </c>
      <c r="H141" s="13">
        <f t="shared" si="11"/>
        <v>0.012094907407407408</v>
      </c>
      <c r="I141" s="13">
        <f t="shared" si="12"/>
        <v>0.010277777777777778</v>
      </c>
    </row>
    <row r="142" spans="1:9" ht="15" customHeight="1">
      <c r="A142" s="12">
        <v>138</v>
      </c>
      <c r="B142" s="32" t="s">
        <v>277</v>
      </c>
      <c r="C142" s="32" t="s">
        <v>235</v>
      </c>
      <c r="D142" s="12" t="s">
        <v>54</v>
      </c>
      <c r="E142" s="32" t="s">
        <v>72</v>
      </c>
      <c r="F142" s="50">
        <v>0.03478009259259259</v>
      </c>
      <c r="G142" s="12" t="str">
        <f t="shared" si="10"/>
        <v>5.01/km</v>
      </c>
      <c r="H142" s="13">
        <f t="shared" si="11"/>
        <v>0.012094907407407408</v>
      </c>
      <c r="I142" s="13">
        <f t="shared" si="12"/>
        <v>0.010277777777777778</v>
      </c>
    </row>
    <row r="143" spans="1:9" ht="15" customHeight="1">
      <c r="A143" s="12">
        <v>139</v>
      </c>
      <c r="B143" s="32" t="s">
        <v>278</v>
      </c>
      <c r="C143" s="32" t="s">
        <v>18</v>
      </c>
      <c r="D143" s="12" t="s">
        <v>53</v>
      </c>
      <c r="E143" s="32" t="s">
        <v>100</v>
      </c>
      <c r="F143" s="50">
        <v>0.03515046296296296</v>
      </c>
      <c r="G143" s="12" t="str">
        <f t="shared" si="10"/>
        <v>5.04/km</v>
      </c>
      <c r="H143" s="13">
        <f t="shared" si="11"/>
        <v>0.012465277777777777</v>
      </c>
      <c r="I143" s="13">
        <f t="shared" si="12"/>
        <v>0.008692129629629626</v>
      </c>
    </row>
    <row r="144" spans="1:9" ht="15" customHeight="1">
      <c r="A144" s="12">
        <v>140</v>
      </c>
      <c r="B144" s="32" t="s">
        <v>279</v>
      </c>
      <c r="C144" s="32" t="s">
        <v>280</v>
      </c>
      <c r="D144" s="12" t="s">
        <v>65</v>
      </c>
      <c r="E144" s="32" t="s">
        <v>100</v>
      </c>
      <c r="F144" s="50">
        <v>0.035208333333333335</v>
      </c>
      <c r="G144" s="12" t="str">
        <f t="shared" si="10"/>
        <v>5.04/km</v>
      </c>
      <c r="H144" s="13">
        <f t="shared" si="11"/>
        <v>0.012523148148148151</v>
      </c>
      <c r="I144" s="13">
        <f t="shared" si="12"/>
        <v>0</v>
      </c>
    </row>
    <row r="145" spans="1:9" ht="15" customHeight="1">
      <c r="A145" s="12">
        <v>141</v>
      </c>
      <c r="B145" s="32" t="s">
        <v>281</v>
      </c>
      <c r="C145" s="32" t="s">
        <v>20</v>
      </c>
      <c r="D145" s="12" t="s">
        <v>64</v>
      </c>
      <c r="E145" s="32" t="s">
        <v>124</v>
      </c>
      <c r="F145" s="50">
        <v>0.03525462962962963</v>
      </c>
      <c r="G145" s="12" t="str">
        <f t="shared" si="10"/>
        <v>5.05/km</v>
      </c>
      <c r="H145" s="13">
        <f t="shared" si="11"/>
        <v>0.012569444444444446</v>
      </c>
      <c r="I145" s="13">
        <f t="shared" si="12"/>
        <v>0.008136574074074077</v>
      </c>
    </row>
    <row r="146" spans="1:9" ht="15" customHeight="1">
      <c r="A146" s="12">
        <v>142</v>
      </c>
      <c r="B146" s="32" t="s">
        <v>282</v>
      </c>
      <c r="C146" s="32" t="s">
        <v>25</v>
      </c>
      <c r="D146" s="12" t="s">
        <v>51</v>
      </c>
      <c r="E146" s="32" t="s">
        <v>72</v>
      </c>
      <c r="F146" s="50">
        <v>0.035289351851851856</v>
      </c>
      <c r="G146" s="12" t="str">
        <f t="shared" si="10"/>
        <v>5.05/km</v>
      </c>
      <c r="H146" s="13">
        <f t="shared" si="11"/>
        <v>0.012604166666666673</v>
      </c>
      <c r="I146" s="13">
        <f t="shared" si="12"/>
        <v>0.009988425925925932</v>
      </c>
    </row>
    <row r="147" spans="1:9" ht="15" customHeight="1">
      <c r="A147" s="12">
        <v>143</v>
      </c>
      <c r="B147" s="32" t="s">
        <v>283</v>
      </c>
      <c r="C147" s="32" t="s">
        <v>284</v>
      </c>
      <c r="D147" s="12" t="s">
        <v>57</v>
      </c>
      <c r="E147" s="32" t="s">
        <v>106</v>
      </c>
      <c r="F147" s="50">
        <v>0.03549768518518519</v>
      </c>
      <c r="G147" s="12" t="str">
        <f t="shared" si="10"/>
        <v>5.07/km</v>
      </c>
      <c r="H147" s="13">
        <f t="shared" si="11"/>
        <v>0.012812500000000004</v>
      </c>
      <c r="I147" s="13">
        <f t="shared" si="12"/>
        <v>0.001597222222222222</v>
      </c>
    </row>
    <row r="148" spans="1:9" ht="15" customHeight="1">
      <c r="A148" s="12">
        <v>144</v>
      </c>
      <c r="B148" s="32" t="s">
        <v>237</v>
      </c>
      <c r="C148" s="32" t="s">
        <v>19</v>
      </c>
      <c r="D148" s="12" t="s">
        <v>50</v>
      </c>
      <c r="E148" s="32" t="s">
        <v>111</v>
      </c>
      <c r="F148" s="50">
        <v>0.035590277777777776</v>
      </c>
      <c r="G148" s="12" t="str">
        <f t="shared" si="10"/>
        <v>5.08/km</v>
      </c>
      <c r="H148" s="13">
        <f t="shared" si="11"/>
        <v>0.012905092592592593</v>
      </c>
      <c r="I148" s="13">
        <f t="shared" si="12"/>
        <v>0.012905092592592593</v>
      </c>
    </row>
    <row r="149" spans="1:9" ht="15" customHeight="1">
      <c r="A149" s="12">
        <v>145</v>
      </c>
      <c r="B149" s="32" t="s">
        <v>95</v>
      </c>
      <c r="C149" s="32" t="s">
        <v>285</v>
      </c>
      <c r="D149" s="12" t="s">
        <v>61</v>
      </c>
      <c r="E149" s="32" t="s">
        <v>72</v>
      </c>
      <c r="F149" s="50">
        <v>0.03564814814814815</v>
      </c>
      <c r="G149" s="12" t="str">
        <f t="shared" si="10"/>
        <v>5.08/km</v>
      </c>
      <c r="H149" s="13">
        <f t="shared" si="11"/>
        <v>0.012962962962962968</v>
      </c>
      <c r="I149" s="13">
        <f t="shared" si="12"/>
        <v>0.005370370370370373</v>
      </c>
    </row>
    <row r="150" spans="1:9" ht="15" customHeight="1">
      <c r="A150" s="12">
        <v>146</v>
      </c>
      <c r="B150" s="32" t="s">
        <v>270</v>
      </c>
      <c r="C150" s="32" t="s">
        <v>13</v>
      </c>
      <c r="D150" s="12" t="s">
        <v>53</v>
      </c>
      <c r="E150" s="32" t="s">
        <v>162</v>
      </c>
      <c r="F150" s="50">
        <v>0.03568287037037037</v>
      </c>
      <c r="G150" s="12" t="str">
        <f t="shared" si="10"/>
        <v>5.08/km</v>
      </c>
      <c r="H150" s="13">
        <f t="shared" si="11"/>
        <v>0.012997685185185189</v>
      </c>
      <c r="I150" s="13">
        <f t="shared" si="12"/>
        <v>0.009224537037037038</v>
      </c>
    </row>
    <row r="151" spans="1:9" ht="15" customHeight="1">
      <c r="A151" s="12">
        <v>147</v>
      </c>
      <c r="B151" s="32" t="s">
        <v>286</v>
      </c>
      <c r="C151" s="32" t="s">
        <v>287</v>
      </c>
      <c r="D151" s="12" t="s">
        <v>55</v>
      </c>
      <c r="E151" s="32" t="s">
        <v>72</v>
      </c>
      <c r="F151" s="50">
        <v>0.03584490740740741</v>
      </c>
      <c r="G151" s="12" t="str">
        <f t="shared" si="10"/>
        <v>5.10/km</v>
      </c>
      <c r="H151" s="13">
        <f t="shared" si="11"/>
        <v>0.013159722222222225</v>
      </c>
      <c r="I151" s="13">
        <f t="shared" si="12"/>
        <v>0.0033796296296296283</v>
      </c>
    </row>
    <row r="152" spans="1:9" ht="15" customHeight="1">
      <c r="A152" s="12">
        <v>148</v>
      </c>
      <c r="B152" s="32" t="s">
        <v>81</v>
      </c>
      <c r="C152" s="32" t="s">
        <v>288</v>
      </c>
      <c r="D152" s="12" t="s">
        <v>54</v>
      </c>
      <c r="E152" s="32" t="s">
        <v>162</v>
      </c>
      <c r="F152" s="50">
        <v>0.03629629629629629</v>
      </c>
      <c r="G152" s="12" t="str">
        <f t="shared" si="10"/>
        <v>5.14/km</v>
      </c>
      <c r="H152" s="13">
        <f t="shared" si="11"/>
        <v>0.013611111111111109</v>
      </c>
      <c r="I152" s="13">
        <f t="shared" si="12"/>
        <v>0.011793981481481478</v>
      </c>
    </row>
    <row r="153" spans="1:9" ht="15" customHeight="1">
      <c r="A153" s="12">
        <v>149</v>
      </c>
      <c r="B153" s="32" t="s">
        <v>289</v>
      </c>
      <c r="C153" s="32" t="s">
        <v>39</v>
      </c>
      <c r="D153" s="12" t="s">
        <v>51</v>
      </c>
      <c r="E153" s="32" t="s">
        <v>111</v>
      </c>
      <c r="F153" s="50">
        <v>0.03634259259259259</v>
      </c>
      <c r="G153" s="12" t="str">
        <f t="shared" si="10"/>
        <v>5.14/km</v>
      </c>
      <c r="H153" s="13">
        <f t="shared" si="11"/>
        <v>0.01365740740740741</v>
      </c>
      <c r="I153" s="13">
        <f t="shared" si="12"/>
        <v>0.011041666666666668</v>
      </c>
    </row>
    <row r="154" spans="1:9" ht="15" customHeight="1">
      <c r="A154" s="12">
        <v>150</v>
      </c>
      <c r="B154" s="32" t="s">
        <v>282</v>
      </c>
      <c r="C154" s="32" t="s">
        <v>15</v>
      </c>
      <c r="D154" s="12" t="s">
        <v>51</v>
      </c>
      <c r="E154" s="32" t="s">
        <v>72</v>
      </c>
      <c r="F154" s="50">
        <v>0.03634259259259259</v>
      </c>
      <c r="G154" s="12" t="str">
        <f t="shared" si="10"/>
        <v>5.14/km</v>
      </c>
      <c r="H154" s="13">
        <f t="shared" si="11"/>
        <v>0.01365740740740741</v>
      </c>
      <c r="I154" s="13">
        <f t="shared" si="12"/>
        <v>0.011041666666666668</v>
      </c>
    </row>
    <row r="155" spans="1:9" ht="15" customHeight="1">
      <c r="A155" s="12">
        <v>151</v>
      </c>
      <c r="B155" s="32" t="s">
        <v>290</v>
      </c>
      <c r="C155" s="32" t="s">
        <v>291</v>
      </c>
      <c r="D155" s="12" t="s">
        <v>55</v>
      </c>
      <c r="E155" s="32" t="s">
        <v>100</v>
      </c>
      <c r="F155" s="50">
        <v>0.0364699074074074</v>
      </c>
      <c r="G155" s="12" t="str">
        <f t="shared" si="10"/>
        <v>5.15/km</v>
      </c>
      <c r="H155" s="13">
        <f t="shared" si="11"/>
        <v>0.013784722222222219</v>
      </c>
      <c r="I155" s="13">
        <f t="shared" si="12"/>
        <v>0.004004629629629622</v>
      </c>
    </row>
    <row r="156" spans="1:9" ht="15" customHeight="1">
      <c r="A156" s="12">
        <v>152</v>
      </c>
      <c r="B156" s="32" t="s">
        <v>292</v>
      </c>
      <c r="C156" s="32" t="s">
        <v>17</v>
      </c>
      <c r="D156" s="12" t="s">
        <v>54</v>
      </c>
      <c r="E156" s="32" t="s">
        <v>100</v>
      </c>
      <c r="F156" s="50">
        <v>0.036631944444444446</v>
      </c>
      <c r="G156" s="12" t="str">
        <f t="shared" si="10"/>
        <v>5.17/km</v>
      </c>
      <c r="H156" s="13">
        <f t="shared" si="11"/>
        <v>0.013946759259259263</v>
      </c>
      <c r="I156" s="13">
        <f t="shared" si="12"/>
        <v>0.012129629629629633</v>
      </c>
    </row>
    <row r="157" spans="1:9" ht="15" customHeight="1">
      <c r="A157" s="12">
        <v>153</v>
      </c>
      <c r="B157" s="32" t="s">
        <v>293</v>
      </c>
      <c r="C157" s="32" t="s">
        <v>294</v>
      </c>
      <c r="D157" s="12" t="s">
        <v>63</v>
      </c>
      <c r="E157" s="32" t="s">
        <v>211</v>
      </c>
      <c r="F157" s="50">
        <v>0.03686342592592593</v>
      </c>
      <c r="G157" s="12" t="str">
        <f t="shared" si="10"/>
        <v>5.19/km</v>
      </c>
      <c r="H157" s="13">
        <f t="shared" si="11"/>
        <v>0.014178240740740748</v>
      </c>
      <c r="I157" s="13">
        <f t="shared" si="12"/>
        <v>0.003310185185185187</v>
      </c>
    </row>
    <row r="158" spans="1:9" ht="15" customHeight="1">
      <c r="A158" s="12">
        <v>154</v>
      </c>
      <c r="B158" s="32" t="s">
        <v>205</v>
      </c>
      <c r="C158" s="32" t="s">
        <v>15</v>
      </c>
      <c r="D158" s="12" t="s">
        <v>53</v>
      </c>
      <c r="E158" s="32" t="s">
        <v>72</v>
      </c>
      <c r="F158" s="50">
        <v>0.036909722222222226</v>
      </c>
      <c r="G158" s="12" t="str">
        <f t="shared" si="10"/>
        <v>5.19/km</v>
      </c>
      <c r="H158" s="13">
        <f t="shared" si="11"/>
        <v>0.014224537037037042</v>
      </c>
      <c r="I158" s="13">
        <f t="shared" si="12"/>
        <v>0.010451388888888892</v>
      </c>
    </row>
    <row r="159" spans="1:9" ht="15" customHeight="1">
      <c r="A159" s="12">
        <v>155</v>
      </c>
      <c r="B159" s="32" t="s">
        <v>295</v>
      </c>
      <c r="C159" s="32" t="s">
        <v>16</v>
      </c>
      <c r="D159" s="12" t="s">
        <v>51</v>
      </c>
      <c r="E159" s="32" t="s">
        <v>72</v>
      </c>
      <c r="F159" s="50">
        <v>0.036909722222222226</v>
      </c>
      <c r="G159" s="12" t="str">
        <f t="shared" si="10"/>
        <v>5.19/km</v>
      </c>
      <c r="H159" s="13">
        <f t="shared" si="11"/>
        <v>0.014224537037037042</v>
      </c>
      <c r="I159" s="13">
        <f t="shared" si="12"/>
        <v>0.011608796296296301</v>
      </c>
    </row>
    <row r="160" spans="1:9" ht="15" customHeight="1">
      <c r="A160" s="12">
        <v>156</v>
      </c>
      <c r="B160" s="32" t="s">
        <v>296</v>
      </c>
      <c r="C160" s="32" t="s">
        <v>17</v>
      </c>
      <c r="D160" s="12" t="s">
        <v>64</v>
      </c>
      <c r="E160" s="32" t="s">
        <v>144</v>
      </c>
      <c r="F160" s="50">
        <v>0.037280092592592594</v>
      </c>
      <c r="G160" s="12" t="str">
        <f t="shared" si="10"/>
        <v>5.22/km</v>
      </c>
      <c r="H160" s="13">
        <f t="shared" si="11"/>
        <v>0.01459490740740741</v>
      </c>
      <c r="I160" s="13">
        <f t="shared" si="12"/>
        <v>0.010162037037037042</v>
      </c>
    </row>
    <row r="161" spans="1:9" ht="15" customHeight="1">
      <c r="A161" s="12">
        <v>157</v>
      </c>
      <c r="B161" s="32" t="s">
        <v>297</v>
      </c>
      <c r="C161" s="32" t="s">
        <v>29</v>
      </c>
      <c r="D161" s="12" t="s">
        <v>62</v>
      </c>
      <c r="E161" s="32" t="s">
        <v>124</v>
      </c>
      <c r="F161" s="50">
        <v>0.037280092592592594</v>
      </c>
      <c r="G161" s="12" t="str">
        <f t="shared" si="10"/>
        <v>5.22/km</v>
      </c>
      <c r="H161" s="13">
        <f t="shared" si="11"/>
        <v>0.01459490740740741</v>
      </c>
      <c r="I161" s="13">
        <f t="shared" si="12"/>
        <v>0.004837962962962961</v>
      </c>
    </row>
    <row r="162" spans="1:9" ht="15" customHeight="1">
      <c r="A162" s="12">
        <v>158</v>
      </c>
      <c r="B162" s="32" t="s">
        <v>298</v>
      </c>
      <c r="C162" s="32" t="s">
        <v>299</v>
      </c>
      <c r="D162" s="12" t="s">
        <v>64</v>
      </c>
      <c r="E162" s="32" t="s">
        <v>111</v>
      </c>
      <c r="F162" s="50">
        <v>0.03730324074074074</v>
      </c>
      <c r="G162" s="12" t="str">
        <f t="shared" si="10"/>
        <v>5.22/km</v>
      </c>
      <c r="H162" s="13">
        <f t="shared" si="11"/>
        <v>0.014618055555555558</v>
      </c>
      <c r="I162" s="13">
        <f t="shared" si="12"/>
        <v>0.01018518518518519</v>
      </c>
    </row>
    <row r="163" spans="1:9" ht="15" customHeight="1">
      <c r="A163" s="12">
        <v>159</v>
      </c>
      <c r="B163" s="32" t="s">
        <v>169</v>
      </c>
      <c r="C163" s="32" t="s">
        <v>40</v>
      </c>
      <c r="D163" s="12" t="s">
        <v>50</v>
      </c>
      <c r="E163" s="32" t="s">
        <v>162</v>
      </c>
      <c r="F163" s="50">
        <v>0.037592592592592594</v>
      </c>
      <c r="G163" s="12" t="str">
        <f t="shared" si="10"/>
        <v>5.25/km</v>
      </c>
      <c r="H163" s="13">
        <f t="shared" si="11"/>
        <v>0.014907407407407411</v>
      </c>
      <c r="I163" s="13">
        <f t="shared" si="12"/>
        <v>0.014907407407407411</v>
      </c>
    </row>
    <row r="164" spans="1:9" ht="15" customHeight="1">
      <c r="A164" s="12">
        <v>160</v>
      </c>
      <c r="B164" s="32" t="s">
        <v>48</v>
      </c>
      <c r="C164" s="32" t="s">
        <v>300</v>
      </c>
      <c r="D164" s="12" t="s">
        <v>61</v>
      </c>
      <c r="E164" s="32" t="s">
        <v>102</v>
      </c>
      <c r="F164" s="50">
        <v>0.03784722222222222</v>
      </c>
      <c r="G164" s="12" t="str">
        <f t="shared" si="10"/>
        <v>5.27/km</v>
      </c>
      <c r="H164" s="13">
        <f t="shared" si="11"/>
        <v>0.015162037037037036</v>
      </c>
      <c r="I164" s="13">
        <f t="shared" si="12"/>
        <v>0.007569444444444441</v>
      </c>
    </row>
    <row r="165" spans="1:9" ht="15" customHeight="1">
      <c r="A165" s="12">
        <v>161</v>
      </c>
      <c r="B165" s="32" t="s">
        <v>301</v>
      </c>
      <c r="C165" s="32" t="s">
        <v>28</v>
      </c>
      <c r="D165" s="12" t="s">
        <v>57</v>
      </c>
      <c r="E165" s="32" t="s">
        <v>214</v>
      </c>
      <c r="F165" s="50">
        <v>0.03789351851851852</v>
      </c>
      <c r="G165" s="12" t="str">
        <f t="shared" si="10"/>
        <v>5.27/km</v>
      </c>
      <c r="H165" s="13">
        <f t="shared" si="11"/>
        <v>0.015208333333333338</v>
      </c>
      <c r="I165" s="13">
        <f t="shared" si="12"/>
        <v>0.003993055555555555</v>
      </c>
    </row>
    <row r="166" spans="1:9" ht="15" customHeight="1">
      <c r="A166" s="12">
        <v>162</v>
      </c>
      <c r="B166" s="32" t="s">
        <v>302</v>
      </c>
      <c r="C166" s="32" t="s">
        <v>73</v>
      </c>
      <c r="D166" s="12" t="s">
        <v>54</v>
      </c>
      <c r="E166" s="32" t="s">
        <v>214</v>
      </c>
      <c r="F166" s="50">
        <v>0.03789351851851852</v>
      </c>
      <c r="G166" s="12" t="str">
        <f t="shared" si="10"/>
        <v>5.27/km</v>
      </c>
      <c r="H166" s="13">
        <f t="shared" si="11"/>
        <v>0.015208333333333338</v>
      </c>
      <c r="I166" s="13">
        <f t="shared" si="12"/>
        <v>0.013391203703703707</v>
      </c>
    </row>
    <row r="167" spans="1:9" ht="15" customHeight="1">
      <c r="A167" s="12">
        <v>163</v>
      </c>
      <c r="B167" s="32" t="s">
        <v>303</v>
      </c>
      <c r="C167" s="32" t="s">
        <v>304</v>
      </c>
      <c r="D167" s="12" t="s">
        <v>61</v>
      </c>
      <c r="E167" s="32" t="s">
        <v>106</v>
      </c>
      <c r="F167" s="50">
        <v>0.03826388888888889</v>
      </c>
      <c r="G167" s="12" t="str">
        <f t="shared" si="10"/>
        <v>5.31/km</v>
      </c>
      <c r="H167" s="13">
        <f t="shared" si="11"/>
        <v>0.015578703703703706</v>
      </c>
      <c r="I167" s="13">
        <f t="shared" si="12"/>
        <v>0.00798611111111111</v>
      </c>
    </row>
    <row r="168" spans="1:9" ht="15" customHeight="1">
      <c r="A168" s="12">
        <v>164</v>
      </c>
      <c r="B168" s="32" t="s">
        <v>305</v>
      </c>
      <c r="C168" s="32" t="s">
        <v>36</v>
      </c>
      <c r="D168" s="12" t="s">
        <v>61</v>
      </c>
      <c r="E168" s="32" t="s">
        <v>245</v>
      </c>
      <c r="F168" s="50">
        <v>0.03827546296296296</v>
      </c>
      <c r="G168" s="12" t="str">
        <f t="shared" si="10"/>
        <v>5.31/km</v>
      </c>
      <c r="H168" s="13">
        <f t="shared" si="11"/>
        <v>0.01559027777777778</v>
      </c>
      <c r="I168" s="13">
        <f t="shared" si="12"/>
        <v>0.007997685185185184</v>
      </c>
    </row>
    <row r="169" spans="1:9" ht="15" customHeight="1">
      <c r="A169" s="12">
        <v>165</v>
      </c>
      <c r="B169" s="32" t="s">
        <v>306</v>
      </c>
      <c r="C169" s="32" t="s">
        <v>35</v>
      </c>
      <c r="D169" s="12" t="s">
        <v>60</v>
      </c>
      <c r="E169" s="32" t="s">
        <v>72</v>
      </c>
      <c r="F169" s="50">
        <v>0.038287037037037036</v>
      </c>
      <c r="G169" s="12" t="str">
        <f t="shared" si="10"/>
        <v>5.31/km</v>
      </c>
      <c r="H169" s="13">
        <f t="shared" si="11"/>
        <v>0.015601851851851853</v>
      </c>
      <c r="I169" s="13">
        <f t="shared" si="12"/>
        <v>0.00525462962962963</v>
      </c>
    </row>
    <row r="170" spans="1:9" ht="15" customHeight="1">
      <c r="A170" s="12">
        <v>166</v>
      </c>
      <c r="B170" s="32" t="s">
        <v>307</v>
      </c>
      <c r="C170" s="32" t="s">
        <v>308</v>
      </c>
      <c r="D170" s="12" t="s">
        <v>52</v>
      </c>
      <c r="E170" s="32" t="s">
        <v>100</v>
      </c>
      <c r="F170" s="50">
        <v>0.03840277777777778</v>
      </c>
      <c r="G170" s="12" t="str">
        <f t="shared" si="10"/>
        <v>5.32/km</v>
      </c>
      <c r="H170" s="13">
        <f t="shared" si="11"/>
        <v>0.015717592592592596</v>
      </c>
      <c r="I170" s="13">
        <f t="shared" si="12"/>
        <v>0.009189814814814814</v>
      </c>
    </row>
    <row r="171" spans="1:9" ht="15" customHeight="1">
      <c r="A171" s="12">
        <v>167</v>
      </c>
      <c r="B171" s="32" t="s">
        <v>309</v>
      </c>
      <c r="C171" s="32" t="s">
        <v>310</v>
      </c>
      <c r="D171" s="12" t="s">
        <v>54</v>
      </c>
      <c r="E171" s="32" t="s">
        <v>100</v>
      </c>
      <c r="F171" s="50">
        <v>0.03841435185185185</v>
      </c>
      <c r="G171" s="12" t="str">
        <f t="shared" si="10"/>
        <v>5.32/km</v>
      </c>
      <c r="H171" s="13">
        <f t="shared" si="11"/>
        <v>0.01572916666666667</v>
      </c>
      <c r="I171" s="13">
        <f t="shared" si="12"/>
        <v>0.013912037037037039</v>
      </c>
    </row>
    <row r="172" spans="1:9" ht="15" customHeight="1">
      <c r="A172" s="12">
        <v>168</v>
      </c>
      <c r="B172" s="32" t="s">
        <v>311</v>
      </c>
      <c r="C172" s="32" t="s">
        <v>312</v>
      </c>
      <c r="D172" s="12" t="s">
        <v>52</v>
      </c>
      <c r="E172" s="32" t="s">
        <v>100</v>
      </c>
      <c r="F172" s="50">
        <v>0.03841435185185185</v>
      </c>
      <c r="G172" s="12" t="str">
        <f t="shared" si="10"/>
        <v>5.32/km</v>
      </c>
      <c r="H172" s="13">
        <f t="shared" si="11"/>
        <v>0.01572916666666667</v>
      </c>
      <c r="I172" s="13">
        <f t="shared" si="12"/>
        <v>0.009201388888888887</v>
      </c>
    </row>
    <row r="173" spans="1:9" ht="15" customHeight="1">
      <c r="A173" s="12">
        <v>169</v>
      </c>
      <c r="B173" s="32" t="s">
        <v>249</v>
      </c>
      <c r="C173" s="32" t="s">
        <v>76</v>
      </c>
      <c r="D173" s="12" t="s">
        <v>52</v>
      </c>
      <c r="E173" s="32" t="s">
        <v>106</v>
      </c>
      <c r="F173" s="50">
        <v>0.039143518518518515</v>
      </c>
      <c r="G173" s="12" t="str">
        <f aca="true" t="shared" si="13" ref="G173:G184">TEXT(INT((HOUR(F173)*3600+MINUTE(F173)*60+SECOND(F173))/$I$3/60),"0")&amp;"."&amp;TEXT(MOD((HOUR(F173)*3600+MINUTE(F173)*60+SECOND(F173))/$I$3,60),"00")&amp;"/km"</f>
        <v>5.38/km</v>
      </c>
      <c r="H173" s="13">
        <f aca="true" t="shared" si="14" ref="H173:H184">F173-$F$5</f>
        <v>0.016458333333333332</v>
      </c>
      <c r="I173" s="13">
        <f t="shared" si="12"/>
        <v>0.00993055555555555</v>
      </c>
    </row>
    <row r="174" spans="1:9" ht="15" customHeight="1">
      <c r="A174" s="12">
        <v>170</v>
      </c>
      <c r="B174" s="32" t="s">
        <v>88</v>
      </c>
      <c r="C174" s="32" t="s">
        <v>82</v>
      </c>
      <c r="D174" s="12" t="s">
        <v>63</v>
      </c>
      <c r="E174" s="32" t="s">
        <v>155</v>
      </c>
      <c r="F174" s="50">
        <v>0.04037037037037037</v>
      </c>
      <c r="G174" s="12" t="str">
        <f t="shared" si="13"/>
        <v>5.49/km</v>
      </c>
      <c r="H174" s="13">
        <f t="shared" si="14"/>
        <v>0.017685185185185186</v>
      </c>
      <c r="I174" s="13">
        <f t="shared" si="12"/>
        <v>0.006817129629629624</v>
      </c>
    </row>
    <row r="175" spans="1:9" ht="15" customHeight="1">
      <c r="A175" s="12">
        <v>171</v>
      </c>
      <c r="B175" s="32" t="s">
        <v>313</v>
      </c>
      <c r="C175" s="32" t="s">
        <v>67</v>
      </c>
      <c r="D175" s="12" t="s">
        <v>56</v>
      </c>
      <c r="E175" s="32" t="s">
        <v>100</v>
      </c>
      <c r="F175" s="50">
        <v>0.04090277777777778</v>
      </c>
      <c r="G175" s="12" t="str">
        <f t="shared" si="13"/>
        <v>5.53/km</v>
      </c>
      <c r="H175" s="13">
        <f t="shared" si="14"/>
        <v>0.018217592592592598</v>
      </c>
      <c r="I175" s="13">
        <f t="shared" si="12"/>
        <v>0.016736111111111115</v>
      </c>
    </row>
    <row r="176" spans="1:9" ht="15" customHeight="1">
      <c r="A176" s="12">
        <v>172</v>
      </c>
      <c r="B176" s="32" t="s">
        <v>314</v>
      </c>
      <c r="C176" s="32" t="s">
        <v>27</v>
      </c>
      <c r="D176" s="12" t="s">
        <v>53</v>
      </c>
      <c r="E176" s="32" t="s">
        <v>100</v>
      </c>
      <c r="F176" s="50">
        <v>0.0409375</v>
      </c>
      <c r="G176" s="12" t="str">
        <f t="shared" si="13"/>
        <v>5.54/km</v>
      </c>
      <c r="H176" s="13">
        <f t="shared" si="14"/>
        <v>0.01825231481481482</v>
      </c>
      <c r="I176" s="13">
        <f t="shared" si="12"/>
        <v>0.014479166666666668</v>
      </c>
    </row>
    <row r="177" spans="1:9" ht="15" customHeight="1">
      <c r="A177" s="12">
        <v>173</v>
      </c>
      <c r="B177" s="32" t="s">
        <v>315</v>
      </c>
      <c r="C177" s="32" t="s">
        <v>316</v>
      </c>
      <c r="D177" s="12" t="s">
        <v>52</v>
      </c>
      <c r="E177" s="32" t="s">
        <v>72</v>
      </c>
      <c r="F177" s="50">
        <v>0.04130787037037037</v>
      </c>
      <c r="G177" s="12" t="str">
        <f t="shared" si="13"/>
        <v>5.57/km</v>
      </c>
      <c r="H177" s="13">
        <f t="shared" si="14"/>
        <v>0.018622685185185187</v>
      </c>
      <c r="I177" s="13">
        <f t="shared" si="12"/>
        <v>0.012094907407407405</v>
      </c>
    </row>
    <row r="178" spans="1:9" ht="15" customHeight="1">
      <c r="A178" s="12">
        <v>174</v>
      </c>
      <c r="B178" s="32" t="s">
        <v>317</v>
      </c>
      <c r="C178" s="32" t="s">
        <v>43</v>
      </c>
      <c r="D178" s="12" t="s">
        <v>51</v>
      </c>
      <c r="E178" s="32" t="s">
        <v>72</v>
      </c>
      <c r="F178" s="50">
        <v>0.04131944444444444</v>
      </c>
      <c r="G178" s="12" t="str">
        <f t="shared" si="13"/>
        <v>5.57/km</v>
      </c>
      <c r="H178" s="13">
        <f t="shared" si="14"/>
        <v>0.01863425925925926</v>
      </c>
      <c r="I178" s="13">
        <f t="shared" si="12"/>
        <v>0.01601851851851852</v>
      </c>
    </row>
    <row r="179" spans="1:9" ht="15" customHeight="1">
      <c r="A179" s="12">
        <v>175</v>
      </c>
      <c r="B179" s="32" t="s">
        <v>92</v>
      </c>
      <c r="C179" s="32" t="s">
        <v>27</v>
      </c>
      <c r="D179" s="12" t="s">
        <v>56</v>
      </c>
      <c r="E179" s="32" t="s">
        <v>100</v>
      </c>
      <c r="F179" s="50">
        <v>0.041527777777777775</v>
      </c>
      <c r="G179" s="12" t="str">
        <f t="shared" si="13"/>
        <v>5.59/km</v>
      </c>
      <c r="H179" s="13">
        <f t="shared" si="14"/>
        <v>0.01884259259259259</v>
      </c>
      <c r="I179" s="13">
        <f t="shared" si="12"/>
        <v>0.01736111111111111</v>
      </c>
    </row>
    <row r="180" spans="1:9" ht="15" customHeight="1">
      <c r="A180" s="12">
        <v>176</v>
      </c>
      <c r="B180" s="32" t="s">
        <v>318</v>
      </c>
      <c r="C180" s="32" t="s">
        <v>83</v>
      </c>
      <c r="D180" s="12" t="s">
        <v>50</v>
      </c>
      <c r="E180" s="32" t="s">
        <v>100</v>
      </c>
      <c r="F180" s="50">
        <v>0.041527777777777775</v>
      </c>
      <c r="G180" s="12" t="str">
        <f t="shared" si="13"/>
        <v>5.59/km</v>
      </c>
      <c r="H180" s="13">
        <f t="shared" si="14"/>
        <v>0.01884259259259259</v>
      </c>
      <c r="I180" s="13">
        <f t="shared" si="12"/>
        <v>0.01884259259259259</v>
      </c>
    </row>
    <row r="181" spans="1:9" ht="15" customHeight="1">
      <c r="A181" s="12">
        <v>177</v>
      </c>
      <c r="B181" s="32" t="s">
        <v>319</v>
      </c>
      <c r="C181" s="32" t="s">
        <v>87</v>
      </c>
      <c r="D181" s="12" t="s">
        <v>62</v>
      </c>
      <c r="E181" s="32" t="s">
        <v>252</v>
      </c>
      <c r="F181" s="50">
        <v>0.041527777777777775</v>
      </c>
      <c r="G181" s="12" t="str">
        <f t="shared" si="13"/>
        <v>5.59/km</v>
      </c>
      <c r="H181" s="13">
        <f t="shared" si="14"/>
        <v>0.01884259259259259</v>
      </c>
      <c r="I181" s="13">
        <f t="shared" si="12"/>
        <v>0.009085648148148141</v>
      </c>
    </row>
    <row r="182" spans="1:9" ht="15" customHeight="1">
      <c r="A182" s="12">
        <v>178</v>
      </c>
      <c r="B182" s="32" t="s">
        <v>320</v>
      </c>
      <c r="C182" s="32" t="s">
        <v>321</v>
      </c>
      <c r="D182" s="12" t="s">
        <v>52</v>
      </c>
      <c r="E182" s="32" t="s">
        <v>111</v>
      </c>
      <c r="F182" s="50">
        <v>0.04217592592592592</v>
      </c>
      <c r="G182" s="12" t="str">
        <f t="shared" si="13"/>
        <v>6.04/km</v>
      </c>
      <c r="H182" s="13">
        <f t="shared" si="14"/>
        <v>0.01949074074074074</v>
      </c>
      <c r="I182" s="13">
        <f t="shared" si="12"/>
        <v>0.012962962962962957</v>
      </c>
    </row>
    <row r="183" spans="1:9" ht="15" customHeight="1">
      <c r="A183" s="12">
        <v>179</v>
      </c>
      <c r="B183" s="32" t="s">
        <v>322</v>
      </c>
      <c r="C183" s="32" t="s">
        <v>323</v>
      </c>
      <c r="D183" s="12" t="s">
        <v>56</v>
      </c>
      <c r="E183" s="32" t="s">
        <v>111</v>
      </c>
      <c r="F183" s="50">
        <v>0.043101851851851856</v>
      </c>
      <c r="G183" s="12" t="str">
        <f t="shared" si="13"/>
        <v>6.12/km</v>
      </c>
      <c r="H183" s="13">
        <f t="shared" si="14"/>
        <v>0.020416666666666673</v>
      </c>
      <c r="I183" s="13">
        <f t="shared" si="12"/>
        <v>0.01893518518518519</v>
      </c>
    </row>
    <row r="184" spans="1:9" ht="15" customHeight="1">
      <c r="A184" s="51">
        <v>180</v>
      </c>
      <c r="B184" s="52" t="s">
        <v>324</v>
      </c>
      <c r="C184" s="52" t="s">
        <v>325</v>
      </c>
      <c r="D184" s="51" t="s">
        <v>65</v>
      </c>
      <c r="E184" s="52" t="s">
        <v>171</v>
      </c>
      <c r="F184" s="53">
        <v>0.04415509259259259</v>
      </c>
      <c r="G184" s="51" t="str">
        <f t="shared" si="13"/>
        <v>6.22/km</v>
      </c>
      <c r="H184" s="54">
        <f t="shared" si="14"/>
        <v>0.02146990740740741</v>
      </c>
      <c r="I184" s="54">
        <f t="shared" si="12"/>
        <v>0.008946759259259258</v>
      </c>
    </row>
  </sheetData>
  <sheetProtection/>
  <autoFilter ref="A4:I18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4" t="str">
        <f>Individuale!A1</f>
        <v>Pofi Run</v>
      </c>
      <c r="B1" s="45"/>
      <c r="C1" s="46"/>
    </row>
    <row r="2" spans="1:3" ht="24" customHeight="1">
      <c r="A2" s="47" t="str">
        <f>Individuale!A2</f>
        <v>1ª edizione</v>
      </c>
      <c r="B2" s="47"/>
      <c r="C2" s="47"/>
    </row>
    <row r="3" spans="1:3" ht="24" customHeight="1">
      <c r="A3" s="48" t="str">
        <f>Individuale!A3</f>
        <v>Pofi (FR) Italia - Domenica 13/11/2016</v>
      </c>
      <c r="B3" s="48"/>
      <c r="C3" s="48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3">
        <v>1</v>
      </c>
      <c r="B5" s="24" t="s">
        <v>72</v>
      </c>
      <c r="C5" s="25">
        <v>33</v>
      </c>
    </row>
    <row r="6" spans="1:3" ht="15" customHeight="1">
      <c r="A6" s="19">
        <v>2</v>
      </c>
      <c r="B6" s="20" t="s">
        <v>100</v>
      </c>
      <c r="C6" s="26">
        <v>27</v>
      </c>
    </row>
    <row r="7" spans="1:3" ht="15" customHeight="1">
      <c r="A7" s="19">
        <v>3</v>
      </c>
      <c r="B7" s="20" t="s">
        <v>102</v>
      </c>
      <c r="C7" s="26">
        <v>18</v>
      </c>
    </row>
    <row r="8" spans="1:3" ht="15" customHeight="1">
      <c r="A8" s="19">
        <v>4</v>
      </c>
      <c r="B8" s="20" t="s">
        <v>111</v>
      </c>
      <c r="C8" s="26">
        <v>17</v>
      </c>
    </row>
    <row r="9" spans="1:3" ht="15" customHeight="1">
      <c r="A9" s="19">
        <v>5</v>
      </c>
      <c r="B9" s="20" t="s">
        <v>106</v>
      </c>
      <c r="C9" s="26">
        <v>15</v>
      </c>
    </row>
    <row r="10" spans="1:3" ht="15" customHeight="1">
      <c r="A10" s="19">
        <v>6</v>
      </c>
      <c r="B10" s="20" t="s">
        <v>162</v>
      </c>
      <c r="C10" s="26">
        <v>10</v>
      </c>
    </row>
    <row r="11" spans="1:3" ht="15" customHeight="1">
      <c r="A11" s="19">
        <v>7</v>
      </c>
      <c r="B11" s="20" t="s">
        <v>124</v>
      </c>
      <c r="C11" s="26">
        <v>7</v>
      </c>
    </row>
    <row r="12" spans="1:3" ht="15" customHeight="1">
      <c r="A12" s="19">
        <v>8</v>
      </c>
      <c r="B12" s="20" t="s">
        <v>155</v>
      </c>
      <c r="C12" s="26">
        <v>7</v>
      </c>
    </row>
    <row r="13" spans="1:3" ht="15" customHeight="1">
      <c r="A13" s="19">
        <v>9</v>
      </c>
      <c r="B13" s="20" t="s">
        <v>133</v>
      </c>
      <c r="C13" s="26">
        <v>5</v>
      </c>
    </row>
    <row r="14" spans="1:3" ht="15" customHeight="1">
      <c r="A14" s="19">
        <v>10</v>
      </c>
      <c r="B14" s="20" t="s">
        <v>211</v>
      </c>
      <c r="C14" s="26">
        <v>4</v>
      </c>
    </row>
    <row r="15" spans="1:3" ht="15" customHeight="1">
      <c r="A15" s="19">
        <v>11</v>
      </c>
      <c r="B15" s="20" t="s">
        <v>204</v>
      </c>
      <c r="C15" s="26">
        <v>3</v>
      </c>
    </row>
    <row r="16" spans="1:3" ht="15" customHeight="1">
      <c r="A16" s="19">
        <v>12</v>
      </c>
      <c r="B16" s="20" t="s">
        <v>245</v>
      </c>
      <c r="C16" s="26">
        <v>3</v>
      </c>
    </row>
    <row r="17" spans="1:3" ht="15" customHeight="1">
      <c r="A17" s="19">
        <v>13</v>
      </c>
      <c r="B17" s="20" t="s">
        <v>214</v>
      </c>
      <c r="C17" s="26">
        <v>3</v>
      </c>
    </row>
    <row r="18" spans="1:3" ht="15" customHeight="1">
      <c r="A18" s="19">
        <v>14</v>
      </c>
      <c r="B18" s="20" t="s">
        <v>159</v>
      </c>
      <c r="C18" s="26">
        <v>3</v>
      </c>
    </row>
    <row r="19" spans="1:3" ht="15" customHeight="1">
      <c r="A19" s="19">
        <v>15</v>
      </c>
      <c r="B19" s="20" t="s">
        <v>171</v>
      </c>
      <c r="C19" s="26">
        <v>2</v>
      </c>
    </row>
    <row r="20" spans="1:3" ht="15" customHeight="1">
      <c r="A20" s="19">
        <v>16</v>
      </c>
      <c r="B20" s="20" t="s">
        <v>252</v>
      </c>
      <c r="C20" s="26">
        <v>2</v>
      </c>
    </row>
    <row r="21" spans="1:3" ht="15" customHeight="1">
      <c r="A21" s="19">
        <v>17</v>
      </c>
      <c r="B21" s="20" t="s">
        <v>78</v>
      </c>
      <c r="C21" s="26">
        <v>2</v>
      </c>
    </row>
    <row r="22" spans="1:3" ht="15" customHeight="1">
      <c r="A22" s="19">
        <v>18</v>
      </c>
      <c r="B22" s="20" t="s">
        <v>71</v>
      </c>
      <c r="C22" s="26">
        <v>2</v>
      </c>
    </row>
    <row r="23" spans="1:3" ht="15" customHeight="1">
      <c r="A23" s="19">
        <v>19</v>
      </c>
      <c r="B23" s="20" t="s">
        <v>108</v>
      </c>
      <c r="C23" s="26">
        <v>2</v>
      </c>
    </row>
    <row r="24" spans="1:3" ht="15" customHeight="1">
      <c r="A24" s="19">
        <v>20</v>
      </c>
      <c r="B24" s="20" t="s">
        <v>127</v>
      </c>
      <c r="C24" s="26">
        <v>2</v>
      </c>
    </row>
    <row r="25" spans="1:3" ht="15" customHeight="1">
      <c r="A25" s="19">
        <v>21</v>
      </c>
      <c r="B25" s="20" t="s">
        <v>98</v>
      </c>
      <c r="C25" s="26">
        <v>2</v>
      </c>
    </row>
    <row r="26" spans="1:3" ht="15" customHeight="1">
      <c r="A26" s="19">
        <v>22</v>
      </c>
      <c r="B26" s="20" t="s">
        <v>144</v>
      </c>
      <c r="C26" s="26">
        <v>2</v>
      </c>
    </row>
    <row r="27" spans="1:3" ht="15" customHeight="1">
      <c r="A27" s="19">
        <v>23</v>
      </c>
      <c r="B27" s="20" t="s">
        <v>114</v>
      </c>
      <c r="C27" s="26">
        <v>2</v>
      </c>
    </row>
    <row r="28" spans="1:3" ht="15" customHeight="1">
      <c r="A28" s="34">
        <v>24</v>
      </c>
      <c r="B28" s="35" t="s">
        <v>47</v>
      </c>
      <c r="C28" s="30">
        <v>1</v>
      </c>
    </row>
    <row r="29" spans="1:3" ht="15" customHeight="1">
      <c r="A29" s="19">
        <v>25</v>
      </c>
      <c r="B29" s="20" t="s">
        <v>140</v>
      </c>
      <c r="C29" s="26">
        <v>1</v>
      </c>
    </row>
    <row r="30" spans="1:3" ht="15" customHeight="1">
      <c r="A30" s="19">
        <v>26</v>
      </c>
      <c r="B30" s="20" t="s">
        <v>272</v>
      </c>
      <c r="C30" s="26">
        <v>1</v>
      </c>
    </row>
    <row r="31" spans="1:3" ht="15" customHeight="1">
      <c r="A31" s="19">
        <v>27</v>
      </c>
      <c r="B31" s="20" t="s">
        <v>261</v>
      </c>
      <c r="C31" s="26">
        <v>1</v>
      </c>
    </row>
    <row r="32" spans="1:3" ht="15" customHeight="1">
      <c r="A32" s="19">
        <v>28</v>
      </c>
      <c r="B32" s="20" t="s">
        <v>180</v>
      </c>
      <c r="C32" s="26">
        <v>1</v>
      </c>
    </row>
    <row r="33" spans="1:3" ht="15" customHeight="1">
      <c r="A33" s="19">
        <v>29</v>
      </c>
      <c r="B33" s="20" t="s">
        <v>193</v>
      </c>
      <c r="C33" s="26">
        <v>1</v>
      </c>
    </row>
    <row r="34" spans="1:3" ht="15" customHeight="1">
      <c r="A34" s="21">
        <v>30</v>
      </c>
      <c r="B34" s="22" t="s">
        <v>240</v>
      </c>
      <c r="C34" s="27">
        <v>1</v>
      </c>
    </row>
    <row r="35" ht="12.75">
      <c r="C35" s="2">
        <f>SUM(C5:C34)</f>
        <v>180</v>
      </c>
    </row>
  </sheetData>
  <sheetProtection/>
  <autoFilter ref="A4:C4">
    <sortState ref="A5:C35">
      <sortCondition descending="1" sortBy="value" ref="C5:C3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2016-11-16T21:36:31Z</dcterms:modified>
  <cp:category/>
  <cp:version/>
  <cp:contentType/>
  <cp:contentStatus/>
</cp:coreProperties>
</file>