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'Individuale'!$A$4:$I$122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<sst xmlns="http://schemas.openxmlformats.org/spreadsheetml/2006/main" count="523" uniqueCount="257">
  <si>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</si>
  <si>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</si>
  <si>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</si>
  <si>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</si>
  <si>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</si>
  <si>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</si>
  <si>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</si>
  <si>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</si>
  <si>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</si>
  <si>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</si>
  <si>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</si>
  <si>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ALESSIO</t>
  </si>
  <si>
    <t>ANDREA</t>
  </si>
  <si>
    <t>GIANNI</t>
  </si>
  <si>
    <t>ETTORE</t>
  </si>
  <si>
    <t>RENZO</t>
  </si>
  <si>
    <t>GIORGIO</t>
  </si>
  <si>
    <t>MARIO</t>
  </si>
  <si>
    <t>FABRIZIO</t>
  </si>
  <si>
    <t>ROBERTO</t>
  </si>
  <si>
    <t>VALERIO</t>
  </si>
  <si>
    <t>ALESSANDRO</t>
  </si>
  <si>
    <t>SANDRO</t>
  </si>
  <si>
    <t>MARCONI</t>
  </si>
  <si>
    <t>ANTONIO</t>
  </si>
  <si>
    <t>ANGELO</t>
  </si>
  <si>
    <t>CLAUDIO</t>
  </si>
  <si>
    <t>GIANLUCA</t>
  </si>
  <si>
    <t>MAURIZIO</t>
  </si>
  <si>
    <t>ENRICO</t>
  </si>
  <si>
    <t>LUCA</t>
  </si>
  <si>
    <t>ALDO</t>
  </si>
  <si>
    <t>MASSIMO</t>
  </si>
  <si>
    <t>PAOLO</t>
  </si>
  <si>
    <t>DANIELE</t>
  </si>
  <si>
    <t>FRANCESCO</t>
  </si>
  <si>
    <t>GIUSEPPE</t>
  </si>
  <si>
    <t>BIANCHINI</t>
  </si>
  <si>
    <t>PIERLUIGI</t>
  </si>
  <si>
    <t>CARLO</t>
  </si>
  <si>
    <t>INDIVIDUALE</t>
  </si>
  <si>
    <t>CESARINI</t>
  </si>
  <si>
    <t>C</t>
  </si>
  <si>
    <t>POLISPORTIVA MONTALTO</t>
  </si>
  <si>
    <t>PAOLI</t>
  </si>
  <si>
    <t>B</t>
  </si>
  <si>
    <t>A.S.D. ZONA OLIMPICA TEAM</t>
  </si>
  <si>
    <t>TADDEI</t>
  </si>
  <si>
    <t>ATL. DI MARCO SPORT</t>
  </si>
  <si>
    <t>SIMONE</t>
  </si>
  <si>
    <t>BOLSENA FORUM SPORT</t>
  </si>
  <si>
    <t>FANELLI</t>
  </si>
  <si>
    <t>LAZZERINI</t>
  </si>
  <si>
    <t>GIANFRANCO</t>
  </si>
  <si>
    <t>D</t>
  </si>
  <si>
    <t>G.S. FILIPPIDE</t>
  </si>
  <si>
    <t>PEPARINI</t>
  </si>
  <si>
    <t>A</t>
  </si>
  <si>
    <t>UISP CHIANCIANO TERME</t>
  </si>
  <si>
    <t>MECHELLI</t>
  </si>
  <si>
    <t>ATLETICA FIANO ROMANO</t>
  </si>
  <si>
    <t>OTTAVIANELLI</t>
  </si>
  <si>
    <t>ODDO</t>
  </si>
  <si>
    <t>ALTO LAZIO A.S.D.</t>
  </si>
  <si>
    <t>RENZI</t>
  </si>
  <si>
    <t>MARSILIO</t>
  </si>
  <si>
    <t>COLA</t>
  </si>
  <si>
    <t>GIAMPAOLO</t>
  </si>
  <si>
    <t>ATL. MONTEFIASCONE</t>
  </si>
  <si>
    <t>DEMURTAS</t>
  </si>
  <si>
    <t>E</t>
  </si>
  <si>
    <t>G.S. VIGILI URBANI PALERMO</t>
  </si>
  <si>
    <t>PERETTI</t>
  </si>
  <si>
    <t>MARCO</t>
  </si>
  <si>
    <t>PELAGRILLI</t>
  </si>
  <si>
    <t>SPRECA</t>
  </si>
  <si>
    <t>MARCELLO</t>
  </si>
  <si>
    <t>MORUCCI</t>
  </si>
  <si>
    <t>ATLETICA MARTA</t>
  </si>
  <si>
    <t>DE SANTIS</t>
  </si>
  <si>
    <t>EMILIANO</t>
  </si>
  <si>
    <t>ANGUILLARA SABAZIA RUNNING</t>
  </si>
  <si>
    <t>RICCARDO</t>
  </si>
  <si>
    <t>CARLETTI</t>
  </si>
  <si>
    <t>GIANPAOLO</t>
  </si>
  <si>
    <t>ATL. TUSCANIA ETRUSCA</t>
  </si>
  <si>
    <t>GIOVANNINI</t>
  </si>
  <si>
    <t>CHIERUZZI</t>
  </si>
  <si>
    <t>LEONARDO</t>
  </si>
  <si>
    <t>ATHLETIC LAB AMELIA</t>
  </si>
  <si>
    <t>SALVI</t>
  </si>
  <si>
    <t>GUIDO</t>
  </si>
  <si>
    <t>CAMPANELLI</t>
  </si>
  <si>
    <t>PACCIANI</t>
  </si>
  <si>
    <t>STEFANO</t>
  </si>
  <si>
    <t>G.S. BANCARI ROMANI</t>
  </si>
  <si>
    <t>LANZI</t>
  </si>
  <si>
    <t>MORETTI</t>
  </si>
  <si>
    <t>G</t>
  </si>
  <si>
    <t>DI BENEDETTO</t>
  </si>
  <si>
    <t>MARIKA</t>
  </si>
  <si>
    <t>N</t>
  </si>
  <si>
    <t>TRISPORT COSTA D'ARGENTO</t>
  </si>
  <si>
    <t>SPIDONI</t>
  </si>
  <si>
    <t>MANUELE</t>
  </si>
  <si>
    <t>F</t>
  </si>
  <si>
    <t>TOSTI</t>
  </si>
  <si>
    <t>EUGENIO</t>
  </si>
  <si>
    <t>PATRIZI</t>
  </si>
  <si>
    <t>GALLINELLA</t>
  </si>
  <si>
    <t>H</t>
  </si>
  <si>
    <t>BELLITTO</t>
  </si>
  <si>
    <t>ANTONELLA</t>
  </si>
  <si>
    <t>SBARRINI</t>
  </si>
  <si>
    <t>MAIETTO</t>
  </si>
  <si>
    <t>TIRATTERRA</t>
  </si>
  <si>
    <t>ATL. ORTE</t>
  </si>
  <si>
    <t>MINELLI</t>
  </si>
  <si>
    <t>DAVID</t>
  </si>
  <si>
    <t>FERRI</t>
  </si>
  <si>
    <t>SARA</t>
  </si>
  <si>
    <t>A.S.D. LIBERTAS ELLERA</t>
  </si>
  <si>
    <t>BARBERINI</t>
  </si>
  <si>
    <t>PIETRO</t>
  </si>
  <si>
    <t>ZANONI</t>
  </si>
  <si>
    <t>DE STEFANIS</t>
  </si>
  <si>
    <t>A.S. RUNNERS SAN GEMINI</t>
  </si>
  <si>
    <t>ZAVATTA</t>
  </si>
  <si>
    <t>ATLETICOM</t>
  </si>
  <si>
    <t>ALFREDO</t>
  </si>
  <si>
    <t>LIBERTAS ORVIETO</t>
  </si>
  <si>
    <t>BRISCIA</t>
  </si>
  <si>
    <t>NICOLO'</t>
  </si>
  <si>
    <t>PISCIOTTANO</t>
  </si>
  <si>
    <t>ROSSANO</t>
  </si>
  <si>
    <t>FIORAVANTI</t>
  </si>
  <si>
    <t>TUCCINI</t>
  </si>
  <si>
    <t>REMO</t>
  </si>
  <si>
    <t>ISIDORI</t>
  </si>
  <si>
    <t>SCARPONI</t>
  </si>
  <si>
    <t>BUONI</t>
  </si>
  <si>
    <t>MASSIMILIANO</t>
  </si>
  <si>
    <t>BERNI</t>
  </si>
  <si>
    <t>ROSA</t>
  </si>
  <si>
    <t>P</t>
  </si>
  <si>
    <t>UISP VITERBO</t>
  </si>
  <si>
    <t>SACCO</t>
  </si>
  <si>
    <t>MOSCETTI</t>
  </si>
  <si>
    <t>CONTICELLI</t>
  </si>
  <si>
    <t>BARTOLLINI</t>
  </si>
  <si>
    <t>DRAOLI</t>
  </si>
  <si>
    <t>MARIA CRISTINA</t>
  </si>
  <si>
    <t>ASSISI RUNNERS</t>
  </si>
  <si>
    <t>RONCA</t>
  </si>
  <si>
    <t>GROSSI</t>
  </si>
  <si>
    <t>MACCHIONI</t>
  </si>
  <si>
    <t>EMANUELA</t>
  </si>
  <si>
    <t>MARI</t>
  </si>
  <si>
    <t>BOCCIALONI</t>
  </si>
  <si>
    <t>EMORE</t>
  </si>
  <si>
    <t>MARTONI</t>
  </si>
  <si>
    <t>G.S. AM.VIGILI DEL FUOCO</t>
  </si>
  <si>
    <t>SAVERI</t>
  </si>
  <si>
    <t>GOVERNATORI</t>
  </si>
  <si>
    <t>GIOVANNA</t>
  </si>
  <si>
    <t>O</t>
  </si>
  <si>
    <t>ASD LIBERTY ATLETIC</t>
  </si>
  <si>
    <t>VETTORI</t>
  </si>
  <si>
    <t>ANSELMI</t>
  </si>
  <si>
    <t>ACHILLE</t>
  </si>
  <si>
    <t>POLEGRI</t>
  </si>
  <si>
    <t>LAURA</t>
  </si>
  <si>
    <t>ERCOLANI</t>
  </si>
  <si>
    <t>ATL. 90 TARQUINIA</t>
  </si>
  <si>
    <t>PETRINO</t>
  </si>
  <si>
    <t>LUIGI</t>
  </si>
  <si>
    <t>FORNERO</t>
  </si>
  <si>
    <t>PETRICCA</t>
  </si>
  <si>
    <t>MAURO</t>
  </si>
  <si>
    <t>FREDRO</t>
  </si>
  <si>
    <t>PAGLIACCIA</t>
  </si>
  <si>
    <t>GALLO</t>
  </si>
  <si>
    <t>A.S. AMATORI VILLA PAMPHILI</t>
  </si>
  <si>
    <t>BUZI</t>
  </si>
  <si>
    <t>BRUTI</t>
  </si>
  <si>
    <t>RAFFAELE</t>
  </si>
  <si>
    <t>TISTARELLI</t>
  </si>
  <si>
    <t>FAUSTO</t>
  </si>
  <si>
    <t>BISERNI</t>
  </si>
  <si>
    <t>VARONE</t>
  </si>
  <si>
    <t>G.S. ATLETICA PEGASO</t>
  </si>
  <si>
    <t>RANUCCI</t>
  </si>
  <si>
    <t>DANIELA</t>
  </si>
  <si>
    <t>MIGLIORINI</t>
  </si>
  <si>
    <t>VILMA</t>
  </si>
  <si>
    <t>A.S.D. LIBERI PODISTI</t>
  </si>
  <si>
    <t>GARGIULLI</t>
  </si>
  <si>
    <t>GIORGIA</t>
  </si>
  <si>
    <t>M</t>
  </si>
  <si>
    <t>SELVA</t>
  </si>
  <si>
    <t>SPERATI</t>
  </si>
  <si>
    <t>GONNELLI</t>
  </si>
  <si>
    <t>CATIA</t>
  </si>
  <si>
    <t>TEAM MARATHON BIKE</t>
  </si>
  <si>
    <t>D'AGOSTINO</t>
  </si>
  <si>
    <t>RUNNING EVOLUTION COLLINE ROMA</t>
  </si>
  <si>
    <t>FERRANTINI</t>
  </si>
  <si>
    <t>SEVERINA</t>
  </si>
  <si>
    <t>ROMA ROAD RUNNER CLUB</t>
  </si>
  <si>
    <t>RISINI</t>
  </si>
  <si>
    <t>LISI</t>
  </si>
  <si>
    <t>NADDEO</t>
  </si>
  <si>
    <t>L</t>
  </si>
  <si>
    <t>TRIVELLATO</t>
  </si>
  <si>
    <t>GIUSEPPINA</t>
  </si>
  <si>
    <t>LAZIO RUNNERS TEAM</t>
  </si>
  <si>
    <t>PELLEGRINI</t>
  </si>
  <si>
    <t>CRISTOFARI</t>
  </si>
  <si>
    <t>VENTURI</t>
  </si>
  <si>
    <t>SEVERO NETO</t>
  </si>
  <si>
    <t>IONE</t>
  </si>
  <si>
    <t>CIANTI</t>
  </si>
  <si>
    <t>ALESINI</t>
  </si>
  <si>
    <t>ARNALDO</t>
  </si>
  <si>
    <t>ORRU'</t>
  </si>
  <si>
    <t>SIMONA</t>
  </si>
  <si>
    <t>MARINO</t>
  </si>
  <si>
    <t>SETTIMELLI</t>
  </si>
  <si>
    <t>BURLA</t>
  </si>
  <si>
    <t>FERNANDO</t>
  </si>
  <si>
    <t>I</t>
  </si>
  <si>
    <t>IMPASTATO</t>
  </si>
  <si>
    <t>MAULU</t>
  </si>
  <si>
    <t>FULMINI E SAETTE</t>
  </si>
  <si>
    <t>RAPPOLI</t>
  </si>
  <si>
    <t>STELLA</t>
  </si>
  <si>
    <t>TAMBURRINI</t>
  </si>
  <si>
    <t>CORSI</t>
  </si>
  <si>
    <t>ANTONUZZI</t>
  </si>
  <si>
    <t>FINOCCHI</t>
  </si>
  <si>
    <t>BARBERIS</t>
  </si>
  <si>
    <t>FASTELLI</t>
  </si>
  <si>
    <t>LORENA</t>
  </si>
  <si>
    <t>D'AMBROSIO</t>
  </si>
  <si>
    <t>FRANCESCA</t>
  </si>
  <si>
    <t>FAGGIANI</t>
  </si>
  <si>
    <t>GIORDANO</t>
  </si>
  <si>
    <t>BARBOSA DE ARAUJO</t>
  </si>
  <si>
    <t>LUZIA</t>
  </si>
  <si>
    <t>BAUTTNER</t>
  </si>
  <si>
    <t>ANDREAS</t>
  </si>
  <si>
    <t>GIGLIONI</t>
  </si>
  <si>
    <t>ARANCI</t>
  </si>
  <si>
    <t>FERDINANDO</t>
  </si>
  <si>
    <t>Maratonina di Gradoli</t>
  </si>
  <si>
    <t xml:space="preserve"> </t>
  </si>
  <si>
    <t>Gradoli (VT) Italia - Sabato 30/07/2016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</si>
</sst>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1" fontId="7" fillId="0" borderId="29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0" t="s">
        <v>254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255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256</v>
      </c>
      <c r="B3" s="32"/>
      <c r="C3" s="32"/>
      <c r="D3" s="32"/>
      <c r="E3" s="32"/>
      <c r="F3" s="32"/>
      <c r="G3" s="32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7" t="s">
        <v>41</v>
      </c>
      <c r="C5" s="37" t="s">
        <v>16</v>
      </c>
      <c r="D5" s="11" t="s">
        <v>42</v>
      </c>
      <c r="E5" s="37" t="s">
        <v>43</v>
      </c>
      <c r="F5" s="14">
        <v>0.02546296296296296</v>
      </c>
      <c r="G5" s="11" t="str">
        <f>TEXT(INT((HOUR(F5)*3600+MINUTE(F5)*60+SECOND(F5))/$I$3/60),"0")&amp;"."&amp;TEXT(MOD((HOUR(F5)*3600+MINUTE(F5)*60+SECOND(F5))/$I$3,60),"00")&amp;"/km"</f>
        <v>3.40/km</v>
      </c>
      <c r="H5" s="14">
        <f>F5-$F$5</f>
        <v>0</v>
      </c>
      <c r="I5" s="14">
        <f>F5-INDEX($F$5:$F$150,MATCH(D5,$D$5:$D$150,0))</f>
        <v>0</v>
      </c>
    </row>
    <row r="6" spans="1:9" s="10" customFormat="1" ht="15" customHeight="1">
      <c r="A6" s="12">
        <v>2</v>
      </c>
      <c r="B6" s="38" t="s">
        <v>44</v>
      </c>
      <c r="C6" s="38" t="s">
        <v>19</v>
      </c>
      <c r="D6" s="12" t="s">
        <v>45</v>
      </c>
      <c r="E6" s="38" t="s">
        <v>46</v>
      </c>
      <c r="F6" s="13">
        <v>0.026273148148148153</v>
      </c>
      <c r="G6" s="12" t="str">
        <f aca="true" t="shared" si="0" ref="G6:G26">TEXT(INT((HOUR(F6)*3600+MINUTE(F6)*60+SECOND(F6))/$I$3/60),"0")&amp;"."&amp;TEXT(MOD((HOUR(F6)*3600+MINUTE(F6)*60+SECOND(F6))/$I$3,60),"00")&amp;"/km"</f>
        <v>3.47/km</v>
      </c>
      <c r="H6" s="13">
        <f aca="true" t="shared" si="1" ref="H6:H26">F6-$F$5</f>
        <v>0.0008101851851851916</v>
      </c>
      <c r="I6" s="13">
        <f aca="true" t="shared" si="2" ref="I6:I69">F6-INDEX($F$5:$F$150,MATCH(D6,$D$5:$D$150,0))</f>
        <v>0</v>
      </c>
    </row>
    <row r="7" spans="1:9" s="10" customFormat="1" ht="15" customHeight="1">
      <c r="A7" s="12">
        <v>3</v>
      </c>
      <c r="B7" s="38" t="s">
        <v>47</v>
      </c>
      <c r="C7" s="38" t="s">
        <v>19</v>
      </c>
      <c r="D7" s="12" t="s">
        <v>42</v>
      </c>
      <c r="E7" s="38" t="s">
        <v>48</v>
      </c>
      <c r="F7" s="13">
        <v>0.026296296296296293</v>
      </c>
      <c r="G7" s="12" t="str">
        <f t="shared" si="0"/>
        <v>3.47/km</v>
      </c>
      <c r="H7" s="13">
        <f t="shared" si="1"/>
        <v>0.0008333333333333318</v>
      </c>
      <c r="I7" s="13">
        <f t="shared" si="2"/>
        <v>0.0008333333333333318</v>
      </c>
    </row>
    <row r="8" spans="1:9" s="10" customFormat="1" ht="15" customHeight="1">
      <c r="A8" s="12">
        <v>4</v>
      </c>
      <c r="B8" s="38" t="s">
        <v>23</v>
      </c>
      <c r="C8" s="38" t="s">
        <v>49</v>
      </c>
      <c r="D8" s="12" t="s">
        <v>45</v>
      </c>
      <c r="E8" s="38" t="s">
        <v>50</v>
      </c>
      <c r="F8" s="13">
        <v>0.0265625</v>
      </c>
      <c r="G8" s="12" t="str">
        <f t="shared" si="0"/>
        <v>3.50/km</v>
      </c>
      <c r="H8" s="13">
        <f t="shared" si="1"/>
        <v>0.0010995370370370378</v>
      </c>
      <c r="I8" s="13">
        <f t="shared" si="2"/>
        <v>0.0002893518518518462</v>
      </c>
    </row>
    <row r="9" spans="1:9" s="10" customFormat="1" ht="15" customHeight="1">
      <c r="A9" s="12">
        <v>5</v>
      </c>
      <c r="B9" s="38" t="s">
        <v>51</v>
      </c>
      <c r="C9" s="38" t="s">
        <v>27</v>
      </c>
      <c r="D9" s="12" t="s">
        <v>42</v>
      </c>
      <c r="E9" s="38" t="s">
        <v>46</v>
      </c>
      <c r="F9" s="13">
        <v>0.027349537037037037</v>
      </c>
      <c r="G9" s="12" t="str">
        <f t="shared" si="0"/>
        <v>3.56/km</v>
      </c>
      <c r="H9" s="13">
        <f t="shared" si="1"/>
        <v>0.0018865740740740752</v>
      </c>
      <c r="I9" s="13">
        <f t="shared" si="2"/>
        <v>0.0018865740740740752</v>
      </c>
    </row>
    <row r="10" spans="1:9" s="10" customFormat="1" ht="15" customHeight="1">
      <c r="A10" s="12">
        <v>6</v>
      </c>
      <c r="B10" s="38" t="s">
        <v>52</v>
      </c>
      <c r="C10" s="38" t="s">
        <v>53</v>
      </c>
      <c r="D10" s="12" t="s">
        <v>54</v>
      </c>
      <c r="E10" s="38" t="s">
        <v>55</v>
      </c>
      <c r="F10" s="13">
        <v>0.027442129629629632</v>
      </c>
      <c r="G10" s="12" t="str">
        <f t="shared" si="0"/>
        <v>3.57/km</v>
      </c>
      <c r="H10" s="13">
        <f t="shared" si="1"/>
        <v>0.0019791666666666707</v>
      </c>
      <c r="I10" s="13">
        <f t="shared" si="2"/>
        <v>0</v>
      </c>
    </row>
    <row r="11" spans="1:9" s="10" customFormat="1" ht="15" customHeight="1">
      <c r="A11" s="12">
        <v>7</v>
      </c>
      <c r="B11" s="38" t="s">
        <v>56</v>
      </c>
      <c r="C11" s="38" t="s">
        <v>12</v>
      </c>
      <c r="D11" s="12" t="s">
        <v>57</v>
      </c>
      <c r="E11" s="38" t="s">
        <v>58</v>
      </c>
      <c r="F11" s="13">
        <v>0.02770833333333333</v>
      </c>
      <c r="G11" s="12" t="str">
        <f t="shared" si="0"/>
        <v>3.59/km</v>
      </c>
      <c r="H11" s="13">
        <f t="shared" si="1"/>
        <v>0.00224537037037037</v>
      </c>
      <c r="I11" s="13">
        <f t="shared" si="2"/>
        <v>0</v>
      </c>
    </row>
    <row r="12" spans="1:9" s="10" customFormat="1" ht="15" customHeight="1">
      <c r="A12" s="12">
        <v>8</v>
      </c>
      <c r="B12" s="38" t="s">
        <v>59</v>
      </c>
      <c r="C12" s="38" t="s">
        <v>11</v>
      </c>
      <c r="D12" s="12" t="s">
        <v>54</v>
      </c>
      <c r="E12" s="38" t="s">
        <v>60</v>
      </c>
      <c r="F12" s="13">
        <v>0.027800925925925923</v>
      </c>
      <c r="G12" s="12" t="str">
        <f t="shared" si="0"/>
        <v>4.00/km</v>
      </c>
      <c r="H12" s="13">
        <f t="shared" si="1"/>
        <v>0.002337962962962962</v>
      </c>
      <c r="I12" s="13">
        <f t="shared" si="2"/>
        <v>0.0003587962962962911</v>
      </c>
    </row>
    <row r="13" spans="1:9" s="10" customFormat="1" ht="15" customHeight="1">
      <c r="A13" s="12">
        <v>9</v>
      </c>
      <c r="B13" s="38" t="s">
        <v>61</v>
      </c>
      <c r="C13" s="38" t="s">
        <v>62</v>
      </c>
      <c r="D13" s="12" t="s">
        <v>42</v>
      </c>
      <c r="E13" s="38" t="s">
        <v>63</v>
      </c>
      <c r="F13" s="13">
        <v>0.028136574074074074</v>
      </c>
      <c r="G13" s="12" t="str">
        <f t="shared" si="0"/>
        <v>4.03/km</v>
      </c>
      <c r="H13" s="13">
        <f t="shared" si="1"/>
        <v>0.0026736111111111127</v>
      </c>
      <c r="I13" s="13">
        <f t="shared" si="2"/>
        <v>0.0026736111111111127</v>
      </c>
    </row>
    <row r="14" spans="1:9" s="10" customFormat="1" ht="15" customHeight="1">
      <c r="A14" s="12">
        <v>10</v>
      </c>
      <c r="B14" s="38" t="s">
        <v>64</v>
      </c>
      <c r="C14" s="38" t="s">
        <v>65</v>
      </c>
      <c r="D14" s="12" t="s">
        <v>42</v>
      </c>
      <c r="E14" s="38" t="s">
        <v>43</v>
      </c>
      <c r="F14" s="13">
        <v>0.028194444444444442</v>
      </c>
      <c r="G14" s="12" t="str">
        <f t="shared" si="0"/>
        <v>4.04/km</v>
      </c>
      <c r="H14" s="13">
        <f t="shared" si="1"/>
        <v>0.0027314814814814806</v>
      </c>
      <c r="I14" s="13">
        <f t="shared" si="2"/>
        <v>0.0027314814814814806</v>
      </c>
    </row>
    <row r="15" spans="1:9" s="10" customFormat="1" ht="15" customHeight="1">
      <c r="A15" s="12">
        <v>11</v>
      </c>
      <c r="B15" s="38" t="s">
        <v>66</v>
      </c>
      <c r="C15" s="38" t="s">
        <v>67</v>
      </c>
      <c r="D15" s="12" t="s">
        <v>54</v>
      </c>
      <c r="E15" s="38" t="s">
        <v>68</v>
      </c>
      <c r="F15" s="13">
        <v>0.028252314814814813</v>
      </c>
      <c r="G15" s="12" t="str">
        <f t="shared" si="0"/>
        <v>4.04/km</v>
      </c>
      <c r="H15" s="13">
        <f t="shared" si="1"/>
        <v>0.002789351851851852</v>
      </c>
      <c r="I15" s="13">
        <f t="shared" si="2"/>
        <v>0.0008101851851851812</v>
      </c>
    </row>
    <row r="16" spans="1:9" s="10" customFormat="1" ht="15" customHeight="1">
      <c r="A16" s="12">
        <v>12</v>
      </c>
      <c r="B16" s="38" t="s">
        <v>69</v>
      </c>
      <c r="C16" s="38" t="s">
        <v>31</v>
      </c>
      <c r="D16" s="12" t="s">
        <v>70</v>
      </c>
      <c r="E16" s="38" t="s">
        <v>71</v>
      </c>
      <c r="F16" s="13">
        <v>0.028414351851851847</v>
      </c>
      <c r="G16" s="12" t="str">
        <f t="shared" si="0"/>
        <v>4.06/km</v>
      </c>
      <c r="H16" s="13">
        <f t="shared" si="1"/>
        <v>0.0029513888888888853</v>
      </c>
      <c r="I16" s="13">
        <f t="shared" si="2"/>
        <v>0</v>
      </c>
    </row>
    <row r="17" spans="1:9" s="10" customFormat="1" ht="15" customHeight="1">
      <c r="A17" s="12">
        <v>13</v>
      </c>
      <c r="B17" s="38" t="s">
        <v>72</v>
      </c>
      <c r="C17" s="38" t="s">
        <v>73</v>
      </c>
      <c r="D17" s="12" t="s">
        <v>45</v>
      </c>
      <c r="E17" s="38" t="s">
        <v>43</v>
      </c>
      <c r="F17" s="13">
        <v>0.02900462962962963</v>
      </c>
      <c r="G17" s="12" t="str">
        <f t="shared" si="0"/>
        <v>4.11/km</v>
      </c>
      <c r="H17" s="13">
        <f t="shared" si="1"/>
        <v>0.0035416666666666687</v>
      </c>
      <c r="I17" s="13">
        <f t="shared" si="2"/>
        <v>0.002731481481481477</v>
      </c>
    </row>
    <row r="18" spans="1:9" s="10" customFormat="1" ht="15" customHeight="1">
      <c r="A18" s="12">
        <v>14</v>
      </c>
      <c r="B18" s="38" t="s">
        <v>74</v>
      </c>
      <c r="C18" s="38" t="s">
        <v>33</v>
      </c>
      <c r="D18" s="12" t="s">
        <v>42</v>
      </c>
      <c r="E18" s="38" t="s">
        <v>55</v>
      </c>
      <c r="F18" s="13">
        <v>0.029097222222222222</v>
      </c>
      <c r="G18" s="12" t="str">
        <f t="shared" si="0"/>
        <v>4.11/km</v>
      </c>
      <c r="H18" s="13">
        <f t="shared" si="1"/>
        <v>0.0036342592592592607</v>
      </c>
      <c r="I18" s="13">
        <f t="shared" si="2"/>
        <v>0.0036342592592592607</v>
      </c>
    </row>
    <row r="19" spans="1:9" s="10" customFormat="1" ht="15" customHeight="1">
      <c r="A19" s="12">
        <v>15</v>
      </c>
      <c r="B19" s="38" t="s">
        <v>75</v>
      </c>
      <c r="C19" s="38" t="s">
        <v>76</v>
      </c>
      <c r="D19" s="12" t="s">
        <v>70</v>
      </c>
      <c r="E19" s="38" t="s">
        <v>46</v>
      </c>
      <c r="F19" s="13">
        <v>0.029143518518518517</v>
      </c>
      <c r="G19" s="12" t="str">
        <f t="shared" si="0"/>
        <v>4.12/km</v>
      </c>
      <c r="H19" s="13">
        <f t="shared" si="1"/>
        <v>0.003680555555555555</v>
      </c>
      <c r="I19" s="13">
        <f t="shared" si="2"/>
        <v>0.0007291666666666696</v>
      </c>
    </row>
    <row r="20" spans="1:9" s="10" customFormat="1" ht="15" customHeight="1">
      <c r="A20" s="12">
        <v>16</v>
      </c>
      <c r="B20" s="38" t="s">
        <v>77</v>
      </c>
      <c r="C20" s="38" t="s">
        <v>18</v>
      </c>
      <c r="D20" s="12" t="s">
        <v>70</v>
      </c>
      <c r="E20" s="38" t="s">
        <v>78</v>
      </c>
      <c r="F20" s="13">
        <v>0.029143518518518517</v>
      </c>
      <c r="G20" s="12" t="str">
        <f t="shared" si="0"/>
        <v>4.12/km</v>
      </c>
      <c r="H20" s="13">
        <f t="shared" si="1"/>
        <v>0.003680555555555555</v>
      </c>
      <c r="I20" s="13">
        <f t="shared" si="2"/>
        <v>0.0007291666666666696</v>
      </c>
    </row>
    <row r="21" spans="1:9" ht="15" customHeight="1">
      <c r="A21" s="12">
        <v>17</v>
      </c>
      <c r="B21" s="38" t="s">
        <v>79</v>
      </c>
      <c r="C21" s="38" t="s">
        <v>80</v>
      </c>
      <c r="D21" s="12" t="s">
        <v>57</v>
      </c>
      <c r="E21" s="38" t="s">
        <v>81</v>
      </c>
      <c r="F21" s="13">
        <v>0.029479166666666667</v>
      </c>
      <c r="G21" s="12" t="str">
        <f t="shared" si="0"/>
        <v>4.15/km</v>
      </c>
      <c r="H21" s="13">
        <f t="shared" si="1"/>
        <v>0.004016203703703706</v>
      </c>
      <c r="I21" s="13">
        <f t="shared" si="2"/>
        <v>0.001770833333333336</v>
      </c>
    </row>
    <row r="22" spans="1:9" ht="15" customHeight="1">
      <c r="A22" s="12">
        <v>18</v>
      </c>
      <c r="B22" s="38" t="s">
        <v>79</v>
      </c>
      <c r="C22" s="38" t="s">
        <v>82</v>
      </c>
      <c r="D22" s="12" t="s">
        <v>42</v>
      </c>
      <c r="E22" s="38" t="s">
        <v>81</v>
      </c>
      <c r="F22" s="13">
        <v>0.029479166666666667</v>
      </c>
      <c r="G22" s="12" t="str">
        <f t="shared" si="0"/>
        <v>4.15/km</v>
      </c>
      <c r="H22" s="13">
        <f t="shared" si="1"/>
        <v>0.004016203703703706</v>
      </c>
      <c r="I22" s="13">
        <f t="shared" si="2"/>
        <v>0.004016203703703706</v>
      </c>
    </row>
    <row r="23" spans="1:9" ht="15" customHeight="1">
      <c r="A23" s="12">
        <v>19</v>
      </c>
      <c r="B23" s="38" t="s">
        <v>83</v>
      </c>
      <c r="C23" s="38" t="s">
        <v>84</v>
      </c>
      <c r="D23" s="12" t="s">
        <v>70</v>
      </c>
      <c r="E23" s="38" t="s">
        <v>85</v>
      </c>
      <c r="F23" s="13">
        <v>0.029583333333333336</v>
      </c>
      <c r="G23" s="12" t="str">
        <f t="shared" si="0"/>
        <v>4.16/km</v>
      </c>
      <c r="H23" s="13">
        <f t="shared" si="1"/>
        <v>0.004120370370370375</v>
      </c>
      <c r="I23" s="13">
        <f t="shared" si="2"/>
        <v>0.0011689814814814896</v>
      </c>
    </row>
    <row r="24" spans="1:9" ht="15" customHeight="1">
      <c r="A24" s="12">
        <v>20</v>
      </c>
      <c r="B24" s="38" t="s">
        <v>86</v>
      </c>
      <c r="C24" s="38" t="s">
        <v>34</v>
      </c>
      <c r="D24" s="12" t="s">
        <v>54</v>
      </c>
      <c r="E24" s="38" t="s">
        <v>63</v>
      </c>
      <c r="F24" s="13">
        <v>0.02988425925925926</v>
      </c>
      <c r="G24" s="12" t="str">
        <f t="shared" si="0"/>
        <v>4.18/km</v>
      </c>
      <c r="H24" s="13">
        <f t="shared" si="1"/>
        <v>0.004421296296296298</v>
      </c>
      <c r="I24" s="13">
        <f t="shared" si="2"/>
        <v>0.0024421296296296274</v>
      </c>
    </row>
    <row r="25" spans="1:9" ht="15" customHeight="1">
      <c r="A25" s="12">
        <v>21</v>
      </c>
      <c r="B25" s="38" t="s">
        <v>87</v>
      </c>
      <c r="C25" s="38" t="s">
        <v>88</v>
      </c>
      <c r="D25" s="12" t="s">
        <v>57</v>
      </c>
      <c r="E25" s="38" t="s">
        <v>89</v>
      </c>
      <c r="F25" s="13">
        <v>0.03008101851851852</v>
      </c>
      <c r="G25" s="12" t="str">
        <f t="shared" si="0"/>
        <v>4.20/km</v>
      </c>
      <c r="H25" s="13">
        <f t="shared" si="1"/>
        <v>0.004618055555555559</v>
      </c>
      <c r="I25" s="13">
        <f t="shared" si="2"/>
        <v>0.0023726851851851895</v>
      </c>
    </row>
    <row r="26" spans="1:9" ht="15" customHeight="1">
      <c r="A26" s="12">
        <v>22</v>
      </c>
      <c r="B26" s="38" t="s">
        <v>90</v>
      </c>
      <c r="C26" s="38" t="s">
        <v>91</v>
      </c>
      <c r="D26" s="12" t="s">
        <v>70</v>
      </c>
      <c r="E26" s="38" t="s">
        <v>43</v>
      </c>
      <c r="F26" s="13">
        <v>0.030312499999999996</v>
      </c>
      <c r="G26" s="12" t="str">
        <f t="shared" si="0"/>
        <v>4.22/km</v>
      </c>
      <c r="H26" s="13">
        <f t="shared" si="1"/>
        <v>0.004849537037037034</v>
      </c>
      <c r="I26" s="13">
        <f t="shared" si="2"/>
        <v>0.0018981481481481488</v>
      </c>
    </row>
    <row r="27" spans="1:9" ht="15" customHeight="1">
      <c r="A27" s="12">
        <v>23</v>
      </c>
      <c r="B27" s="38" t="s">
        <v>92</v>
      </c>
      <c r="C27" s="38" t="s">
        <v>20</v>
      </c>
      <c r="D27" s="12" t="s">
        <v>54</v>
      </c>
      <c r="E27" s="38" t="s">
        <v>46</v>
      </c>
      <c r="F27" s="13">
        <v>0.03068287037037037</v>
      </c>
      <c r="G27" s="12" t="str">
        <f aca="true" t="shared" si="3" ref="G27:G90">TEXT(INT((HOUR(F27)*3600+MINUTE(F27)*60+SECOND(F27))/$I$3/60),"0")&amp;"."&amp;TEXT(MOD((HOUR(F27)*3600+MINUTE(F27)*60+SECOND(F27))/$I$3,60),"00")&amp;"/km"</f>
        <v>4.25/km</v>
      </c>
      <c r="H27" s="13">
        <f aca="true" t="shared" si="4" ref="H27:H90">F27-$F$5</f>
        <v>0.005219907407407409</v>
      </c>
      <c r="I27" s="13">
        <f t="shared" si="2"/>
        <v>0.0032407407407407385</v>
      </c>
    </row>
    <row r="28" spans="1:9" ht="15" customHeight="1">
      <c r="A28" s="12">
        <v>24</v>
      </c>
      <c r="B28" s="38" t="s">
        <v>93</v>
      </c>
      <c r="C28" s="38" t="s">
        <v>94</v>
      </c>
      <c r="D28" s="12" t="s">
        <v>70</v>
      </c>
      <c r="E28" s="38" t="s">
        <v>95</v>
      </c>
      <c r="F28" s="13">
        <v>0.030694444444444444</v>
      </c>
      <c r="G28" s="12" t="str">
        <f t="shared" si="3"/>
        <v>4.25/km</v>
      </c>
      <c r="H28" s="13">
        <f t="shared" si="4"/>
        <v>0.005231481481481483</v>
      </c>
      <c r="I28" s="13">
        <f t="shared" si="2"/>
        <v>0.0022800925925925974</v>
      </c>
    </row>
    <row r="29" spans="1:9" ht="15" customHeight="1">
      <c r="A29" s="12">
        <v>25</v>
      </c>
      <c r="B29" s="38" t="s">
        <v>96</v>
      </c>
      <c r="C29" s="38" t="s">
        <v>26</v>
      </c>
      <c r="D29" s="12" t="s">
        <v>54</v>
      </c>
      <c r="E29" s="38" t="s">
        <v>43</v>
      </c>
      <c r="F29" s="13">
        <v>0.03070601851851852</v>
      </c>
      <c r="G29" s="12" t="str">
        <f t="shared" si="3"/>
        <v>4.25/km</v>
      </c>
      <c r="H29" s="13">
        <f t="shared" si="4"/>
        <v>0.00524305555555556</v>
      </c>
      <c r="I29" s="13">
        <f t="shared" si="2"/>
        <v>0.003263888888888889</v>
      </c>
    </row>
    <row r="30" spans="1:9" ht="15" customHeight="1">
      <c r="A30" s="12">
        <v>26</v>
      </c>
      <c r="B30" s="38" t="s">
        <v>97</v>
      </c>
      <c r="C30" s="38" t="s">
        <v>39</v>
      </c>
      <c r="D30" s="12" t="s">
        <v>98</v>
      </c>
      <c r="E30" s="38" t="s">
        <v>43</v>
      </c>
      <c r="F30" s="13">
        <v>0.030763888888888886</v>
      </c>
      <c r="G30" s="12" t="str">
        <f t="shared" si="3"/>
        <v>4.26/km</v>
      </c>
      <c r="H30" s="13">
        <f t="shared" si="4"/>
        <v>0.005300925925925924</v>
      </c>
      <c r="I30" s="13">
        <f t="shared" si="2"/>
        <v>0</v>
      </c>
    </row>
    <row r="31" spans="1:9" ht="15" customHeight="1">
      <c r="A31" s="12">
        <v>27</v>
      </c>
      <c r="B31" s="38" t="s">
        <v>99</v>
      </c>
      <c r="C31" s="38" t="s">
        <v>100</v>
      </c>
      <c r="D31" s="12" t="s">
        <v>101</v>
      </c>
      <c r="E31" s="38" t="s">
        <v>102</v>
      </c>
      <c r="F31" s="13">
        <v>0.030833333333333334</v>
      </c>
      <c r="G31" s="12" t="str">
        <f t="shared" si="3"/>
        <v>4.26/km</v>
      </c>
      <c r="H31" s="13">
        <f t="shared" si="4"/>
        <v>0.005370370370370373</v>
      </c>
      <c r="I31" s="13">
        <f t="shared" si="2"/>
        <v>0</v>
      </c>
    </row>
    <row r="32" spans="1:9" ht="15" customHeight="1">
      <c r="A32" s="12">
        <v>28</v>
      </c>
      <c r="B32" s="38" t="s">
        <v>103</v>
      </c>
      <c r="C32" s="38" t="s">
        <v>104</v>
      </c>
      <c r="D32" s="12" t="s">
        <v>105</v>
      </c>
      <c r="E32" s="38" t="s">
        <v>46</v>
      </c>
      <c r="F32" s="13">
        <v>0.03096064814814815</v>
      </c>
      <c r="G32" s="12" t="str">
        <f t="shared" si="3"/>
        <v>4.28/km</v>
      </c>
      <c r="H32" s="13">
        <f t="shared" si="4"/>
        <v>0.005497685185185189</v>
      </c>
      <c r="I32" s="13">
        <f t="shared" si="2"/>
        <v>0</v>
      </c>
    </row>
    <row r="33" spans="1:9" ht="15" customHeight="1">
      <c r="A33" s="12">
        <v>29</v>
      </c>
      <c r="B33" s="38" t="s">
        <v>106</v>
      </c>
      <c r="C33" s="38" t="s">
        <v>107</v>
      </c>
      <c r="D33" s="12" t="s">
        <v>57</v>
      </c>
      <c r="E33" s="38" t="s">
        <v>63</v>
      </c>
      <c r="F33" s="13">
        <v>0.031041666666666665</v>
      </c>
      <c r="G33" s="12" t="str">
        <f t="shared" si="3"/>
        <v>4.28/km</v>
      </c>
      <c r="H33" s="13">
        <f t="shared" si="4"/>
        <v>0.005578703703703704</v>
      </c>
      <c r="I33" s="13">
        <f t="shared" si="2"/>
        <v>0.003333333333333334</v>
      </c>
    </row>
    <row r="34" spans="1:9" ht="15" customHeight="1">
      <c r="A34" s="12">
        <v>30</v>
      </c>
      <c r="B34" s="38" t="s">
        <v>108</v>
      </c>
      <c r="C34" s="38" t="s">
        <v>25</v>
      </c>
      <c r="D34" s="12" t="s">
        <v>70</v>
      </c>
      <c r="E34" s="38" t="s">
        <v>46</v>
      </c>
      <c r="F34" s="13">
        <v>0.031099537037037037</v>
      </c>
      <c r="G34" s="12" t="str">
        <f t="shared" si="3"/>
        <v>4.29/km</v>
      </c>
      <c r="H34" s="13">
        <f t="shared" si="4"/>
        <v>0.005636574074074075</v>
      </c>
      <c r="I34" s="13">
        <f t="shared" si="2"/>
        <v>0.0026851851851851898</v>
      </c>
    </row>
    <row r="35" spans="1:9" ht="15" customHeight="1">
      <c r="A35" s="12">
        <v>31</v>
      </c>
      <c r="B35" s="38" t="s">
        <v>109</v>
      </c>
      <c r="C35" s="38" t="s">
        <v>38</v>
      </c>
      <c r="D35" s="12" t="s">
        <v>110</v>
      </c>
      <c r="E35" s="38" t="s">
        <v>50</v>
      </c>
      <c r="F35" s="13">
        <v>0.031099537037037037</v>
      </c>
      <c r="G35" s="12" t="str">
        <f t="shared" si="3"/>
        <v>4.29/km</v>
      </c>
      <c r="H35" s="13">
        <f t="shared" si="4"/>
        <v>0.005636574074074075</v>
      </c>
      <c r="I35" s="13">
        <f t="shared" si="2"/>
        <v>0</v>
      </c>
    </row>
    <row r="36" spans="1:9" ht="15" customHeight="1">
      <c r="A36" s="12">
        <v>32</v>
      </c>
      <c r="B36" s="38" t="s">
        <v>111</v>
      </c>
      <c r="C36" s="38" t="s">
        <v>112</v>
      </c>
      <c r="D36" s="12" t="s">
        <v>101</v>
      </c>
      <c r="E36" s="38" t="s">
        <v>50</v>
      </c>
      <c r="F36" s="13">
        <v>0.03113425925925926</v>
      </c>
      <c r="G36" s="12" t="str">
        <f t="shared" si="3"/>
        <v>4.29/km</v>
      </c>
      <c r="H36" s="13">
        <f t="shared" si="4"/>
        <v>0.005671296296296299</v>
      </c>
      <c r="I36" s="13">
        <f t="shared" si="2"/>
        <v>0.0003009259259259267</v>
      </c>
    </row>
    <row r="37" spans="1:9" ht="15" customHeight="1">
      <c r="A37" s="12">
        <v>33</v>
      </c>
      <c r="B37" s="38" t="s">
        <v>113</v>
      </c>
      <c r="C37" s="38" t="s">
        <v>73</v>
      </c>
      <c r="D37" s="12" t="s">
        <v>70</v>
      </c>
      <c r="E37" s="38" t="s">
        <v>50</v>
      </c>
      <c r="F37" s="13">
        <v>0.03144675925925926</v>
      </c>
      <c r="G37" s="12" t="str">
        <f t="shared" si="3"/>
        <v>4.32/km</v>
      </c>
      <c r="H37" s="13">
        <f t="shared" si="4"/>
        <v>0.005983796296296296</v>
      </c>
      <c r="I37" s="13">
        <f t="shared" si="2"/>
        <v>0.0030324074074074107</v>
      </c>
    </row>
    <row r="38" spans="1:9" ht="15" customHeight="1">
      <c r="A38" s="12">
        <v>34</v>
      </c>
      <c r="B38" s="38" t="s">
        <v>114</v>
      </c>
      <c r="C38" s="38" t="s">
        <v>32</v>
      </c>
      <c r="D38" s="12" t="s">
        <v>98</v>
      </c>
      <c r="E38" s="38" t="s">
        <v>43</v>
      </c>
      <c r="F38" s="13">
        <v>0.031504629629629625</v>
      </c>
      <c r="G38" s="12" t="str">
        <f t="shared" si="3"/>
        <v>4.32/km</v>
      </c>
      <c r="H38" s="13">
        <f t="shared" si="4"/>
        <v>0.006041666666666664</v>
      </c>
      <c r="I38" s="13">
        <f t="shared" si="2"/>
        <v>0.0007407407407407397</v>
      </c>
    </row>
    <row r="39" spans="1:9" ht="15" customHeight="1">
      <c r="A39" s="12">
        <v>35</v>
      </c>
      <c r="B39" s="38" t="s">
        <v>115</v>
      </c>
      <c r="C39" s="38" t="s">
        <v>24</v>
      </c>
      <c r="D39" s="12" t="s">
        <v>105</v>
      </c>
      <c r="E39" s="38" t="s">
        <v>116</v>
      </c>
      <c r="F39" s="13">
        <v>0.03153935185185185</v>
      </c>
      <c r="G39" s="12" t="str">
        <f t="shared" si="3"/>
        <v>4.33/km</v>
      </c>
      <c r="H39" s="13">
        <f t="shared" si="4"/>
        <v>0.006076388888888892</v>
      </c>
      <c r="I39" s="13">
        <f t="shared" si="2"/>
        <v>0.0005787037037037028</v>
      </c>
    </row>
    <row r="40" spans="1:9" ht="15" customHeight="1">
      <c r="A40" s="12">
        <v>36</v>
      </c>
      <c r="B40" s="38" t="s">
        <v>117</v>
      </c>
      <c r="C40" s="38" t="s">
        <v>118</v>
      </c>
      <c r="D40" s="12" t="s">
        <v>42</v>
      </c>
      <c r="E40" s="38" t="s">
        <v>46</v>
      </c>
      <c r="F40" s="13">
        <v>0.0315625</v>
      </c>
      <c r="G40" s="12" t="str">
        <f t="shared" si="3"/>
        <v>4.33/km</v>
      </c>
      <c r="H40" s="13">
        <f t="shared" si="4"/>
        <v>0.006099537037037039</v>
      </c>
      <c r="I40" s="13">
        <f t="shared" si="2"/>
        <v>0.006099537037037039</v>
      </c>
    </row>
    <row r="41" spans="1:9" ht="15" customHeight="1">
      <c r="A41" s="12">
        <v>37</v>
      </c>
      <c r="B41" s="38" t="s">
        <v>119</v>
      </c>
      <c r="C41" s="38" t="s">
        <v>120</v>
      </c>
      <c r="D41" s="12" t="s">
        <v>101</v>
      </c>
      <c r="E41" s="38" t="s">
        <v>121</v>
      </c>
      <c r="F41" s="13">
        <v>0.03159722222222222</v>
      </c>
      <c r="G41" s="12" t="str">
        <f t="shared" si="3"/>
        <v>4.33/km</v>
      </c>
      <c r="H41" s="13">
        <f t="shared" si="4"/>
        <v>0.0061342592592592594</v>
      </c>
      <c r="I41" s="13">
        <f t="shared" si="2"/>
        <v>0.0007638888888888869</v>
      </c>
    </row>
    <row r="42" spans="1:9" ht="15" customHeight="1">
      <c r="A42" s="12">
        <v>38</v>
      </c>
      <c r="B42" s="38" t="s">
        <v>122</v>
      </c>
      <c r="C42" s="38" t="s">
        <v>123</v>
      </c>
      <c r="D42" s="12" t="s">
        <v>98</v>
      </c>
      <c r="E42" s="38" t="s">
        <v>43</v>
      </c>
      <c r="F42" s="13">
        <v>0.03162037037037037</v>
      </c>
      <c r="G42" s="12" t="str">
        <f t="shared" si="3"/>
        <v>4.33/km</v>
      </c>
      <c r="H42" s="13">
        <f t="shared" si="4"/>
        <v>0.006157407407407407</v>
      </c>
      <c r="I42" s="13">
        <f t="shared" si="2"/>
        <v>0.0008564814814814824</v>
      </c>
    </row>
    <row r="43" spans="1:9" ht="15" customHeight="1">
      <c r="A43" s="12">
        <v>39</v>
      </c>
      <c r="B43" s="38" t="s">
        <v>124</v>
      </c>
      <c r="C43" s="38" t="s">
        <v>73</v>
      </c>
      <c r="D43" s="12" t="s">
        <v>45</v>
      </c>
      <c r="E43" s="38" t="s">
        <v>50</v>
      </c>
      <c r="F43" s="13">
        <v>0.031655092592592596</v>
      </c>
      <c r="G43" s="12" t="str">
        <f t="shared" si="3"/>
        <v>4.34/km</v>
      </c>
      <c r="H43" s="13">
        <f t="shared" si="4"/>
        <v>0.006192129629629634</v>
      </c>
      <c r="I43" s="13">
        <f t="shared" si="2"/>
        <v>0.005381944444444443</v>
      </c>
    </row>
    <row r="44" spans="1:9" ht="15" customHeight="1">
      <c r="A44" s="12">
        <v>40</v>
      </c>
      <c r="B44" s="38" t="s">
        <v>125</v>
      </c>
      <c r="C44" s="38" t="s">
        <v>21</v>
      </c>
      <c r="D44" s="12" t="s">
        <v>105</v>
      </c>
      <c r="E44" s="38" t="s">
        <v>126</v>
      </c>
      <c r="F44" s="13">
        <v>0.031956018518518516</v>
      </c>
      <c r="G44" s="12" t="str">
        <f t="shared" si="3"/>
        <v>4.36/km</v>
      </c>
      <c r="H44" s="13">
        <f t="shared" si="4"/>
        <v>0.006493055555555554</v>
      </c>
      <c r="I44" s="13">
        <f t="shared" si="2"/>
        <v>0.0009953703703703652</v>
      </c>
    </row>
    <row r="45" spans="1:9" ht="15" customHeight="1">
      <c r="A45" s="12">
        <v>41</v>
      </c>
      <c r="B45" s="38" t="s">
        <v>127</v>
      </c>
      <c r="C45" s="38" t="s">
        <v>82</v>
      </c>
      <c r="D45" s="12" t="s">
        <v>70</v>
      </c>
      <c r="E45" s="38" t="s">
        <v>128</v>
      </c>
      <c r="F45" s="13">
        <v>0.03215277777777777</v>
      </c>
      <c r="G45" s="12" t="str">
        <f t="shared" si="3"/>
        <v>4.38/km</v>
      </c>
      <c r="H45" s="13">
        <f t="shared" si="4"/>
        <v>0.006689814814814812</v>
      </c>
      <c r="I45" s="13">
        <f t="shared" si="2"/>
        <v>0.0037384259259259263</v>
      </c>
    </row>
    <row r="46" spans="1:9" ht="15" customHeight="1">
      <c r="A46" s="12">
        <v>42</v>
      </c>
      <c r="B46" s="38" t="s">
        <v>37</v>
      </c>
      <c r="C46" s="38" t="s">
        <v>129</v>
      </c>
      <c r="D46" s="12" t="s">
        <v>105</v>
      </c>
      <c r="E46" s="38" t="s">
        <v>130</v>
      </c>
      <c r="F46" s="13">
        <v>0.032337962962962964</v>
      </c>
      <c r="G46" s="12" t="str">
        <f t="shared" si="3"/>
        <v>4.39/km</v>
      </c>
      <c r="H46" s="13">
        <f t="shared" si="4"/>
        <v>0.006875000000000003</v>
      </c>
      <c r="I46" s="13">
        <f t="shared" si="2"/>
        <v>0.0013773148148148139</v>
      </c>
    </row>
    <row r="47" spans="1:9" ht="15" customHeight="1">
      <c r="A47" s="12">
        <v>43</v>
      </c>
      <c r="B47" s="38" t="s">
        <v>131</v>
      </c>
      <c r="C47" s="38" t="s">
        <v>132</v>
      </c>
      <c r="D47" s="12" t="s">
        <v>57</v>
      </c>
      <c r="E47" s="38" t="s">
        <v>50</v>
      </c>
      <c r="F47" s="13">
        <v>0.032499999999999994</v>
      </c>
      <c r="G47" s="12" t="str">
        <f t="shared" si="3"/>
        <v>4.41/km</v>
      </c>
      <c r="H47" s="13">
        <f t="shared" si="4"/>
        <v>0.007037037037037033</v>
      </c>
      <c r="I47" s="13">
        <f t="shared" si="2"/>
        <v>0.004791666666666663</v>
      </c>
    </row>
    <row r="48" spans="1:9" ht="15" customHeight="1">
      <c r="A48" s="12">
        <v>44</v>
      </c>
      <c r="B48" s="38" t="s">
        <v>133</v>
      </c>
      <c r="C48" s="38" t="s">
        <v>134</v>
      </c>
      <c r="D48" s="12" t="s">
        <v>70</v>
      </c>
      <c r="E48" s="38" t="s">
        <v>43</v>
      </c>
      <c r="F48" s="13">
        <v>0.03255787037037037</v>
      </c>
      <c r="G48" s="12" t="str">
        <f t="shared" si="3"/>
        <v>4.41/km</v>
      </c>
      <c r="H48" s="13">
        <f t="shared" si="4"/>
        <v>0.007094907407407407</v>
      </c>
      <c r="I48" s="13">
        <f t="shared" si="2"/>
        <v>0.004143518518518522</v>
      </c>
    </row>
    <row r="49" spans="1:9" ht="15" customHeight="1">
      <c r="A49" s="12">
        <v>45</v>
      </c>
      <c r="B49" s="38" t="s">
        <v>135</v>
      </c>
      <c r="C49" s="38" t="s">
        <v>39</v>
      </c>
      <c r="D49" s="12" t="s">
        <v>105</v>
      </c>
      <c r="E49" s="38" t="s">
        <v>50</v>
      </c>
      <c r="F49" s="13">
        <v>0.03255787037037037</v>
      </c>
      <c r="G49" s="12" t="str">
        <f t="shared" si="3"/>
        <v>4.41/km</v>
      </c>
      <c r="H49" s="13">
        <f t="shared" si="4"/>
        <v>0.007094907407407407</v>
      </c>
      <c r="I49" s="13">
        <f t="shared" si="2"/>
        <v>0.0015972222222222186</v>
      </c>
    </row>
    <row r="50" spans="1:9" ht="15" customHeight="1">
      <c r="A50" s="12">
        <v>46</v>
      </c>
      <c r="B50" s="38" t="s">
        <v>136</v>
      </c>
      <c r="C50" s="38" t="s">
        <v>137</v>
      </c>
      <c r="D50" s="12" t="s">
        <v>105</v>
      </c>
      <c r="E50" s="38" t="s">
        <v>43</v>
      </c>
      <c r="F50" s="13">
        <v>0.03259259259259259</v>
      </c>
      <c r="G50" s="12" t="str">
        <f t="shared" si="3"/>
        <v>4.42/km</v>
      </c>
      <c r="H50" s="13">
        <f t="shared" si="4"/>
        <v>0.007129629629629628</v>
      </c>
      <c r="I50" s="13">
        <f t="shared" si="2"/>
        <v>0.0016319444444444393</v>
      </c>
    </row>
    <row r="51" spans="1:9" ht="15" customHeight="1">
      <c r="A51" s="12">
        <v>47</v>
      </c>
      <c r="B51" s="38" t="s">
        <v>138</v>
      </c>
      <c r="C51" s="38" t="s">
        <v>14</v>
      </c>
      <c r="D51" s="12" t="s">
        <v>110</v>
      </c>
      <c r="E51" s="38" t="s">
        <v>48</v>
      </c>
      <c r="F51" s="13">
        <v>0.032673611111111105</v>
      </c>
      <c r="G51" s="12" t="str">
        <f t="shared" si="3"/>
        <v>4.42/km</v>
      </c>
      <c r="H51" s="13">
        <f t="shared" si="4"/>
        <v>0.007210648148148143</v>
      </c>
      <c r="I51" s="13">
        <f t="shared" si="2"/>
        <v>0.001574074074074068</v>
      </c>
    </row>
    <row r="52" spans="1:9" ht="15" customHeight="1">
      <c r="A52" s="12">
        <v>48</v>
      </c>
      <c r="B52" s="38" t="s">
        <v>139</v>
      </c>
      <c r="C52" s="38" t="s">
        <v>32</v>
      </c>
      <c r="D52" s="12" t="s">
        <v>70</v>
      </c>
      <c r="E52" s="38" t="s">
        <v>46</v>
      </c>
      <c r="F52" s="13">
        <v>0.0327662037037037</v>
      </c>
      <c r="G52" s="12" t="str">
        <f t="shared" si="3"/>
        <v>4.43/km</v>
      </c>
      <c r="H52" s="13">
        <f t="shared" si="4"/>
        <v>0.007303240740740739</v>
      </c>
      <c r="I52" s="13">
        <f t="shared" si="2"/>
        <v>0.004351851851851853</v>
      </c>
    </row>
    <row r="53" spans="1:9" ht="15" customHeight="1">
      <c r="A53" s="12">
        <v>49</v>
      </c>
      <c r="B53" s="38" t="s">
        <v>140</v>
      </c>
      <c r="C53" s="38" t="s">
        <v>141</v>
      </c>
      <c r="D53" s="12" t="s">
        <v>54</v>
      </c>
      <c r="E53" s="38" t="s">
        <v>50</v>
      </c>
      <c r="F53" s="13">
        <v>0.03284722222222222</v>
      </c>
      <c r="G53" s="12" t="str">
        <f t="shared" si="3"/>
        <v>4.44/km</v>
      </c>
      <c r="H53" s="13">
        <f t="shared" si="4"/>
        <v>0.0073842592592592605</v>
      </c>
      <c r="I53" s="13">
        <f t="shared" si="2"/>
        <v>0.00540509259259259</v>
      </c>
    </row>
    <row r="54" spans="1:9" ht="15" customHeight="1">
      <c r="A54" s="12">
        <v>50</v>
      </c>
      <c r="B54" s="38" t="s">
        <v>142</v>
      </c>
      <c r="C54" s="38" t="s">
        <v>143</v>
      </c>
      <c r="D54" s="12" t="s">
        <v>144</v>
      </c>
      <c r="E54" s="38" t="s">
        <v>145</v>
      </c>
      <c r="F54" s="13">
        <v>0.032916666666666664</v>
      </c>
      <c r="G54" s="12" t="str">
        <f t="shared" si="3"/>
        <v>4.44/km</v>
      </c>
      <c r="H54" s="13">
        <f t="shared" si="4"/>
        <v>0.007453703703703702</v>
      </c>
      <c r="I54" s="13">
        <f t="shared" si="2"/>
        <v>0</v>
      </c>
    </row>
    <row r="55" spans="1:9" ht="15" customHeight="1">
      <c r="A55" s="12">
        <v>51</v>
      </c>
      <c r="B55" s="38" t="s">
        <v>146</v>
      </c>
      <c r="C55" s="38" t="s">
        <v>53</v>
      </c>
      <c r="D55" s="12" t="s">
        <v>105</v>
      </c>
      <c r="E55" s="38" t="s">
        <v>46</v>
      </c>
      <c r="F55" s="13">
        <v>0.033032407407407406</v>
      </c>
      <c r="G55" s="12" t="str">
        <f t="shared" si="3"/>
        <v>4.45/km</v>
      </c>
      <c r="H55" s="13">
        <f t="shared" si="4"/>
        <v>0.007569444444444445</v>
      </c>
      <c r="I55" s="13">
        <f t="shared" si="2"/>
        <v>0.002071759259259256</v>
      </c>
    </row>
    <row r="56" spans="1:9" ht="15" customHeight="1">
      <c r="A56" s="12">
        <v>52</v>
      </c>
      <c r="B56" s="38" t="s">
        <v>147</v>
      </c>
      <c r="C56" s="38" t="s">
        <v>29</v>
      </c>
      <c r="D56" s="12" t="s">
        <v>105</v>
      </c>
      <c r="E56" s="38" t="s">
        <v>78</v>
      </c>
      <c r="F56" s="13">
        <v>0.03309027777777778</v>
      </c>
      <c r="G56" s="12" t="str">
        <f t="shared" si="3"/>
        <v>4.46/km</v>
      </c>
      <c r="H56" s="13">
        <f t="shared" si="4"/>
        <v>0.007627314814814819</v>
      </c>
      <c r="I56" s="13">
        <f t="shared" si="2"/>
        <v>0.0021296296296296306</v>
      </c>
    </row>
    <row r="57" spans="1:9" ht="15" customHeight="1">
      <c r="A57" s="12">
        <v>53</v>
      </c>
      <c r="B57" s="38" t="s">
        <v>148</v>
      </c>
      <c r="C57" s="38" t="s">
        <v>88</v>
      </c>
      <c r="D57" s="12" t="s">
        <v>42</v>
      </c>
      <c r="E57" s="38" t="s">
        <v>130</v>
      </c>
      <c r="F57" s="13">
        <v>0.03326388888888889</v>
      </c>
      <c r="G57" s="12" t="str">
        <f t="shared" si="3"/>
        <v>4.47/km</v>
      </c>
      <c r="H57" s="13">
        <f t="shared" si="4"/>
        <v>0.00780092592592593</v>
      </c>
      <c r="I57" s="13">
        <f t="shared" si="2"/>
        <v>0.00780092592592593</v>
      </c>
    </row>
    <row r="58" spans="1:9" ht="15" customHeight="1">
      <c r="A58" s="12">
        <v>54</v>
      </c>
      <c r="B58" s="38" t="s">
        <v>149</v>
      </c>
      <c r="C58" s="38" t="s">
        <v>22</v>
      </c>
      <c r="D58" s="12" t="s">
        <v>98</v>
      </c>
      <c r="E58" s="38" t="s">
        <v>126</v>
      </c>
      <c r="F58" s="13">
        <v>0.03327546296296296</v>
      </c>
      <c r="G58" s="12" t="str">
        <f t="shared" si="3"/>
        <v>4.48/km</v>
      </c>
      <c r="H58" s="13">
        <f t="shared" si="4"/>
        <v>0.0078124999999999965</v>
      </c>
      <c r="I58" s="13">
        <f t="shared" si="2"/>
        <v>0.0025115740740740723</v>
      </c>
    </row>
    <row r="59" spans="1:9" ht="15" customHeight="1">
      <c r="A59" s="12">
        <v>55</v>
      </c>
      <c r="B59" s="38" t="s">
        <v>150</v>
      </c>
      <c r="C59" s="38" t="s">
        <v>151</v>
      </c>
      <c r="D59" s="12" t="s">
        <v>144</v>
      </c>
      <c r="E59" s="38" t="s">
        <v>152</v>
      </c>
      <c r="F59" s="13">
        <v>0.033414351851851855</v>
      </c>
      <c r="G59" s="12" t="str">
        <f t="shared" si="3"/>
        <v>4.49/km</v>
      </c>
      <c r="H59" s="13">
        <f t="shared" si="4"/>
        <v>0.007951388888888893</v>
      </c>
      <c r="I59" s="13">
        <f t="shared" si="2"/>
        <v>0.0004976851851851913</v>
      </c>
    </row>
    <row r="60" spans="1:9" ht="15" customHeight="1">
      <c r="A60" s="12">
        <v>56</v>
      </c>
      <c r="B60" s="38" t="s">
        <v>153</v>
      </c>
      <c r="C60" s="38" t="s">
        <v>30</v>
      </c>
      <c r="D60" s="12" t="s">
        <v>70</v>
      </c>
      <c r="E60" s="38" t="s">
        <v>50</v>
      </c>
      <c r="F60" s="13">
        <v>0.03361111111111111</v>
      </c>
      <c r="G60" s="12" t="str">
        <f t="shared" si="3"/>
        <v>4.50/km</v>
      </c>
      <c r="H60" s="13">
        <f t="shared" si="4"/>
        <v>0.008148148148148151</v>
      </c>
      <c r="I60" s="13">
        <f t="shared" si="2"/>
        <v>0.0051967592592592655</v>
      </c>
    </row>
    <row r="61" spans="1:9" ht="15" customHeight="1">
      <c r="A61" s="12">
        <v>57</v>
      </c>
      <c r="B61" s="38" t="s">
        <v>154</v>
      </c>
      <c r="C61" s="38" t="s">
        <v>17</v>
      </c>
      <c r="D61" s="12" t="s">
        <v>70</v>
      </c>
      <c r="E61" s="38" t="s">
        <v>63</v>
      </c>
      <c r="F61" s="13">
        <v>0.03405092592592592</v>
      </c>
      <c r="G61" s="12" t="str">
        <f t="shared" si="3"/>
        <v>4.54/km</v>
      </c>
      <c r="H61" s="13">
        <f t="shared" si="4"/>
        <v>0.00858796296296296</v>
      </c>
      <c r="I61" s="13">
        <f t="shared" si="2"/>
        <v>0.005636574074074075</v>
      </c>
    </row>
    <row r="62" spans="1:9" ht="15" customHeight="1">
      <c r="A62" s="12">
        <v>58</v>
      </c>
      <c r="B62" s="38" t="s">
        <v>155</v>
      </c>
      <c r="C62" s="38" t="s">
        <v>156</v>
      </c>
      <c r="D62" s="12" t="s">
        <v>101</v>
      </c>
      <c r="E62" s="38" t="s">
        <v>63</v>
      </c>
      <c r="F62" s="13">
        <v>0.03431712962962963</v>
      </c>
      <c r="G62" s="12" t="str">
        <f t="shared" si="3"/>
        <v>4.57/km</v>
      </c>
      <c r="H62" s="13">
        <f t="shared" si="4"/>
        <v>0.008854166666666666</v>
      </c>
      <c r="I62" s="13">
        <f t="shared" si="2"/>
        <v>0.003483796296296294</v>
      </c>
    </row>
    <row r="63" spans="1:9" ht="15" customHeight="1">
      <c r="A63" s="12">
        <v>59</v>
      </c>
      <c r="B63" s="38" t="s">
        <v>157</v>
      </c>
      <c r="C63" s="38" t="s">
        <v>94</v>
      </c>
      <c r="D63" s="12" t="s">
        <v>105</v>
      </c>
      <c r="E63" s="38" t="s">
        <v>50</v>
      </c>
      <c r="F63" s="13">
        <v>0.03435185185185185</v>
      </c>
      <c r="G63" s="12" t="str">
        <f t="shared" si="3"/>
        <v>4.57/km</v>
      </c>
      <c r="H63" s="13">
        <f t="shared" si="4"/>
        <v>0.008888888888888887</v>
      </c>
      <c r="I63" s="13">
        <f t="shared" si="2"/>
        <v>0.0033912037037036984</v>
      </c>
    </row>
    <row r="64" spans="1:9" ht="15" customHeight="1">
      <c r="A64" s="12">
        <v>60</v>
      </c>
      <c r="B64" s="38" t="s">
        <v>158</v>
      </c>
      <c r="C64" s="38" t="s">
        <v>159</v>
      </c>
      <c r="D64" s="12" t="s">
        <v>98</v>
      </c>
      <c r="E64" s="38" t="s">
        <v>48</v>
      </c>
      <c r="F64" s="13">
        <v>0.03446759259259259</v>
      </c>
      <c r="G64" s="12" t="str">
        <f t="shared" si="3"/>
        <v>4.58/km</v>
      </c>
      <c r="H64" s="13">
        <f t="shared" si="4"/>
        <v>0.00900462962962963</v>
      </c>
      <c r="I64" s="13">
        <f t="shared" si="2"/>
        <v>0.0037037037037037056</v>
      </c>
    </row>
    <row r="65" spans="1:9" ht="15" customHeight="1">
      <c r="A65" s="12">
        <v>61</v>
      </c>
      <c r="B65" s="38" t="s">
        <v>160</v>
      </c>
      <c r="C65" s="38" t="s">
        <v>35</v>
      </c>
      <c r="D65" s="12" t="s">
        <v>70</v>
      </c>
      <c r="E65" s="38" t="s">
        <v>161</v>
      </c>
      <c r="F65" s="13">
        <v>0.03454861111111111</v>
      </c>
      <c r="G65" s="12" t="str">
        <f t="shared" si="3"/>
        <v>4.59/km</v>
      </c>
      <c r="H65" s="13">
        <f t="shared" si="4"/>
        <v>0.009085648148148152</v>
      </c>
      <c r="I65" s="13">
        <f t="shared" si="2"/>
        <v>0.006134259259259266</v>
      </c>
    </row>
    <row r="66" spans="1:9" ht="15" customHeight="1">
      <c r="A66" s="12">
        <v>62</v>
      </c>
      <c r="B66" s="38" t="s">
        <v>162</v>
      </c>
      <c r="C66" s="38" t="s">
        <v>141</v>
      </c>
      <c r="D66" s="12" t="s">
        <v>105</v>
      </c>
      <c r="E66" s="38" t="s">
        <v>48</v>
      </c>
      <c r="F66" s="13">
        <v>0.034618055555555555</v>
      </c>
      <c r="G66" s="12" t="str">
        <f t="shared" si="3"/>
        <v>4.59/km</v>
      </c>
      <c r="H66" s="13">
        <f t="shared" si="4"/>
        <v>0.009155092592592593</v>
      </c>
      <c r="I66" s="13">
        <f t="shared" si="2"/>
        <v>0.0036574074074074044</v>
      </c>
    </row>
    <row r="67" spans="1:9" ht="15" customHeight="1">
      <c r="A67" s="12">
        <v>63</v>
      </c>
      <c r="B67" s="38" t="s">
        <v>163</v>
      </c>
      <c r="C67" s="38" t="s">
        <v>164</v>
      </c>
      <c r="D67" s="12" t="s">
        <v>165</v>
      </c>
      <c r="E67" s="38" t="s">
        <v>166</v>
      </c>
      <c r="F67" s="13">
        <v>0.0346412037037037</v>
      </c>
      <c r="G67" s="12" t="str">
        <f t="shared" si="3"/>
        <v>4.59/km</v>
      </c>
      <c r="H67" s="13">
        <f t="shared" si="4"/>
        <v>0.00917824074074074</v>
      </c>
      <c r="I67" s="13">
        <f t="shared" si="2"/>
        <v>0</v>
      </c>
    </row>
    <row r="68" spans="1:9" ht="15" customHeight="1">
      <c r="A68" s="12">
        <v>64</v>
      </c>
      <c r="B68" s="38" t="s">
        <v>167</v>
      </c>
      <c r="C68" s="38" t="s">
        <v>73</v>
      </c>
      <c r="D68" s="12" t="s">
        <v>105</v>
      </c>
      <c r="E68" s="38" t="s">
        <v>63</v>
      </c>
      <c r="F68" s="13">
        <v>0.034722222222222224</v>
      </c>
      <c r="G68" s="12" t="str">
        <f t="shared" si="3"/>
        <v>5.00/km</v>
      </c>
      <c r="H68" s="13">
        <f t="shared" si="4"/>
        <v>0.009259259259259262</v>
      </c>
      <c r="I68" s="13">
        <f t="shared" si="2"/>
        <v>0.0037615740740740734</v>
      </c>
    </row>
    <row r="69" spans="1:9" ht="15" customHeight="1">
      <c r="A69" s="12">
        <v>65</v>
      </c>
      <c r="B69" s="38" t="s">
        <v>168</v>
      </c>
      <c r="C69" s="38" t="s">
        <v>169</v>
      </c>
      <c r="D69" s="12" t="s">
        <v>70</v>
      </c>
      <c r="E69" s="38" t="s">
        <v>46</v>
      </c>
      <c r="F69" s="13">
        <v>0.03505787037037037</v>
      </c>
      <c r="G69" s="12" t="str">
        <f t="shared" si="3"/>
        <v>5.03/km</v>
      </c>
      <c r="H69" s="13">
        <f t="shared" si="4"/>
        <v>0.00959490740740741</v>
      </c>
      <c r="I69" s="13">
        <f t="shared" si="2"/>
        <v>0.006643518518518524</v>
      </c>
    </row>
    <row r="70" spans="1:9" ht="15" customHeight="1">
      <c r="A70" s="12">
        <v>66</v>
      </c>
      <c r="B70" s="38" t="s">
        <v>170</v>
      </c>
      <c r="C70" s="38" t="s">
        <v>171</v>
      </c>
      <c r="D70" s="12" t="s">
        <v>165</v>
      </c>
      <c r="E70" s="38" t="s">
        <v>40</v>
      </c>
      <c r="F70" s="13">
        <v>0.035104166666666665</v>
      </c>
      <c r="G70" s="12" t="str">
        <f t="shared" si="3"/>
        <v>5.03/km</v>
      </c>
      <c r="H70" s="13">
        <f t="shared" si="4"/>
        <v>0.009641203703703704</v>
      </c>
      <c r="I70" s="13">
        <f aca="true" t="shared" si="5" ref="I70:I122">F70-INDEX($F$5:$F$150,MATCH(D70,$D$5:$D$150,0))</f>
        <v>0.00046296296296296363</v>
      </c>
    </row>
    <row r="71" spans="1:9" ht="15" customHeight="1">
      <c r="A71" s="12">
        <v>67</v>
      </c>
      <c r="B71" s="38" t="s">
        <v>172</v>
      </c>
      <c r="C71" s="38" t="s">
        <v>19</v>
      </c>
      <c r="D71" s="12" t="s">
        <v>110</v>
      </c>
      <c r="E71" s="38" t="s">
        <v>173</v>
      </c>
      <c r="F71" s="13">
        <v>0.035208333333333335</v>
      </c>
      <c r="G71" s="12" t="str">
        <f t="shared" si="3"/>
        <v>5.04/km</v>
      </c>
      <c r="H71" s="13">
        <f t="shared" si="4"/>
        <v>0.009745370370370373</v>
      </c>
      <c r="I71" s="13">
        <f t="shared" si="5"/>
        <v>0.004108796296296298</v>
      </c>
    </row>
    <row r="72" spans="1:9" ht="15" customHeight="1">
      <c r="A72" s="12">
        <v>68</v>
      </c>
      <c r="B72" s="38" t="s">
        <v>174</v>
      </c>
      <c r="C72" s="38" t="s">
        <v>175</v>
      </c>
      <c r="D72" s="12" t="s">
        <v>98</v>
      </c>
      <c r="E72" s="38" t="s">
        <v>43</v>
      </c>
      <c r="F72" s="13">
        <v>0.03523148148148148</v>
      </c>
      <c r="G72" s="12" t="str">
        <f t="shared" si="3"/>
        <v>5.04/km</v>
      </c>
      <c r="H72" s="13">
        <f t="shared" si="4"/>
        <v>0.00976851851851852</v>
      </c>
      <c r="I72" s="13">
        <f t="shared" si="5"/>
        <v>0.004467592592592596</v>
      </c>
    </row>
    <row r="73" spans="1:9" ht="15" customHeight="1">
      <c r="A73" s="12">
        <v>69</v>
      </c>
      <c r="B73" s="38" t="s">
        <v>176</v>
      </c>
      <c r="C73" s="38" t="s">
        <v>29</v>
      </c>
      <c r="D73" s="12" t="s">
        <v>105</v>
      </c>
      <c r="E73" s="38" t="s">
        <v>130</v>
      </c>
      <c r="F73" s="13">
        <v>0.03533564814814815</v>
      </c>
      <c r="G73" s="12" t="str">
        <f t="shared" si="3"/>
        <v>5.05/km</v>
      </c>
      <c r="H73" s="13">
        <f t="shared" si="4"/>
        <v>0.00987268518518519</v>
      </c>
      <c r="I73" s="13">
        <f t="shared" si="5"/>
        <v>0.004375</v>
      </c>
    </row>
    <row r="74" spans="1:9" ht="15" customHeight="1">
      <c r="A74" s="12">
        <v>70</v>
      </c>
      <c r="B74" s="38" t="s">
        <v>177</v>
      </c>
      <c r="C74" s="38" t="s">
        <v>178</v>
      </c>
      <c r="D74" s="12" t="s">
        <v>54</v>
      </c>
      <c r="E74" s="38" t="s">
        <v>121</v>
      </c>
      <c r="F74" s="13">
        <v>0.035416666666666666</v>
      </c>
      <c r="G74" s="12" t="str">
        <f t="shared" si="3"/>
        <v>5.06/km</v>
      </c>
      <c r="H74" s="13">
        <f t="shared" si="4"/>
        <v>0.009953703703703704</v>
      </c>
      <c r="I74" s="13">
        <f t="shared" si="5"/>
        <v>0.007974537037037033</v>
      </c>
    </row>
    <row r="75" spans="1:9" ht="15" customHeight="1">
      <c r="A75" s="12">
        <v>71</v>
      </c>
      <c r="B75" s="38" t="s">
        <v>87</v>
      </c>
      <c r="C75" s="38" t="s">
        <v>22</v>
      </c>
      <c r="D75" s="12" t="s">
        <v>98</v>
      </c>
      <c r="E75" s="38" t="s">
        <v>89</v>
      </c>
      <c r="F75" s="13">
        <v>0.03560185185185185</v>
      </c>
      <c r="G75" s="12" t="str">
        <f t="shared" si="3"/>
        <v>5.08/km</v>
      </c>
      <c r="H75" s="13">
        <f t="shared" si="4"/>
        <v>0.010138888888888888</v>
      </c>
      <c r="I75" s="13">
        <f t="shared" si="5"/>
        <v>0.004837962962962964</v>
      </c>
    </row>
    <row r="76" spans="1:9" ht="15" customHeight="1">
      <c r="A76" s="12">
        <v>72</v>
      </c>
      <c r="B76" s="38" t="s">
        <v>179</v>
      </c>
      <c r="C76" s="38" t="s">
        <v>35</v>
      </c>
      <c r="D76" s="12" t="s">
        <v>42</v>
      </c>
      <c r="E76" s="38" t="s">
        <v>46</v>
      </c>
      <c r="F76" s="13">
        <v>0.0358912037037037</v>
      </c>
      <c r="G76" s="12" t="str">
        <f t="shared" si="3"/>
        <v>5.10/km</v>
      </c>
      <c r="H76" s="13">
        <f t="shared" si="4"/>
        <v>0.010428240740740741</v>
      </c>
      <c r="I76" s="13">
        <f t="shared" si="5"/>
        <v>0.010428240740740741</v>
      </c>
    </row>
    <row r="77" spans="1:9" ht="15" customHeight="1">
      <c r="A77" s="12">
        <v>73</v>
      </c>
      <c r="B77" s="38" t="s">
        <v>180</v>
      </c>
      <c r="C77" s="38" t="s">
        <v>28</v>
      </c>
      <c r="D77" s="12" t="s">
        <v>105</v>
      </c>
      <c r="E77" s="38" t="s">
        <v>50</v>
      </c>
      <c r="F77" s="13">
        <v>0.0359837962962963</v>
      </c>
      <c r="G77" s="12" t="str">
        <f t="shared" si="3"/>
        <v>5.11/km</v>
      </c>
      <c r="H77" s="13">
        <f t="shared" si="4"/>
        <v>0.010520833333333337</v>
      </c>
      <c r="I77" s="13">
        <f t="shared" si="5"/>
        <v>0.005023148148148148</v>
      </c>
    </row>
    <row r="78" spans="1:9" ht="15" customHeight="1">
      <c r="A78" s="12">
        <v>74</v>
      </c>
      <c r="B78" s="38" t="s">
        <v>181</v>
      </c>
      <c r="C78" s="38" t="s">
        <v>19</v>
      </c>
      <c r="D78" s="12" t="s">
        <v>45</v>
      </c>
      <c r="E78" s="38" t="s">
        <v>182</v>
      </c>
      <c r="F78" s="13">
        <v>0.03603009259259259</v>
      </c>
      <c r="G78" s="12" t="str">
        <f t="shared" si="3"/>
        <v>5.11/km</v>
      </c>
      <c r="H78" s="13">
        <f t="shared" si="4"/>
        <v>0.010567129629629631</v>
      </c>
      <c r="I78" s="13">
        <f t="shared" si="5"/>
        <v>0.00975694444444444</v>
      </c>
    </row>
    <row r="79" spans="1:9" ht="15" customHeight="1">
      <c r="A79" s="12">
        <v>75</v>
      </c>
      <c r="B79" s="38" t="s">
        <v>183</v>
      </c>
      <c r="C79" s="38" t="s">
        <v>175</v>
      </c>
      <c r="D79" s="12" t="s">
        <v>110</v>
      </c>
      <c r="E79" s="38" t="s">
        <v>50</v>
      </c>
      <c r="F79" s="13">
        <v>0.03605324074074074</v>
      </c>
      <c r="G79" s="12" t="str">
        <f t="shared" si="3"/>
        <v>5.12/km</v>
      </c>
      <c r="H79" s="13">
        <f t="shared" si="4"/>
        <v>0.010590277777777778</v>
      </c>
      <c r="I79" s="13">
        <f t="shared" si="5"/>
        <v>0.004953703703703703</v>
      </c>
    </row>
    <row r="80" spans="1:9" ht="15" customHeight="1">
      <c r="A80" s="12">
        <v>76</v>
      </c>
      <c r="B80" s="38" t="s">
        <v>184</v>
      </c>
      <c r="C80" s="38" t="s">
        <v>32</v>
      </c>
      <c r="D80" s="12" t="s">
        <v>70</v>
      </c>
      <c r="E80" s="38" t="s">
        <v>50</v>
      </c>
      <c r="F80" s="13">
        <v>0.036273148148148145</v>
      </c>
      <c r="G80" s="12" t="str">
        <f t="shared" si="3"/>
        <v>5.13/km</v>
      </c>
      <c r="H80" s="13">
        <f t="shared" si="4"/>
        <v>0.010810185185185183</v>
      </c>
      <c r="I80" s="13">
        <f t="shared" si="5"/>
        <v>0.007858796296296298</v>
      </c>
    </row>
    <row r="81" spans="1:9" ht="15" customHeight="1">
      <c r="A81" s="12">
        <v>77</v>
      </c>
      <c r="B81" s="38" t="s">
        <v>162</v>
      </c>
      <c r="C81" s="38" t="s">
        <v>185</v>
      </c>
      <c r="D81" s="12" t="s">
        <v>54</v>
      </c>
      <c r="E81" s="38" t="s">
        <v>121</v>
      </c>
      <c r="F81" s="13">
        <v>0.0366087962962963</v>
      </c>
      <c r="G81" s="12" t="str">
        <f t="shared" si="3"/>
        <v>5.16/km</v>
      </c>
      <c r="H81" s="13">
        <f t="shared" si="4"/>
        <v>0.011145833333333337</v>
      </c>
      <c r="I81" s="13">
        <f t="shared" si="5"/>
        <v>0.009166666666666667</v>
      </c>
    </row>
    <row r="82" spans="1:9" ht="15" customHeight="1">
      <c r="A82" s="12">
        <v>78</v>
      </c>
      <c r="B82" s="38" t="s">
        <v>186</v>
      </c>
      <c r="C82" s="38" t="s">
        <v>187</v>
      </c>
      <c r="D82" s="12" t="s">
        <v>70</v>
      </c>
      <c r="E82" s="38" t="s">
        <v>58</v>
      </c>
      <c r="F82" s="13">
        <v>0.03678240740740741</v>
      </c>
      <c r="G82" s="12" t="str">
        <f t="shared" si="3"/>
        <v>5.18/km</v>
      </c>
      <c r="H82" s="13">
        <f t="shared" si="4"/>
        <v>0.011319444444444448</v>
      </c>
      <c r="I82" s="13">
        <f t="shared" si="5"/>
        <v>0.008368055555555563</v>
      </c>
    </row>
    <row r="83" spans="1:9" ht="15" customHeight="1">
      <c r="A83" s="12">
        <v>79</v>
      </c>
      <c r="B83" s="38" t="s">
        <v>188</v>
      </c>
      <c r="C83" s="38" t="s">
        <v>28</v>
      </c>
      <c r="D83" s="12" t="s">
        <v>98</v>
      </c>
      <c r="E83" s="38" t="s">
        <v>50</v>
      </c>
      <c r="F83" s="13">
        <v>0.03692129629629629</v>
      </c>
      <c r="G83" s="12" t="str">
        <f t="shared" si="3"/>
        <v>5.19/km</v>
      </c>
      <c r="H83" s="13">
        <f t="shared" si="4"/>
        <v>0.01145833333333333</v>
      </c>
      <c r="I83" s="13">
        <f t="shared" si="5"/>
        <v>0.006157407407407407</v>
      </c>
    </row>
    <row r="84" spans="1:9" ht="15" customHeight="1">
      <c r="A84" s="12">
        <v>80</v>
      </c>
      <c r="B84" s="38" t="s">
        <v>189</v>
      </c>
      <c r="C84" s="38" t="s">
        <v>19</v>
      </c>
      <c r="D84" s="12" t="s">
        <v>110</v>
      </c>
      <c r="E84" s="38" t="s">
        <v>190</v>
      </c>
      <c r="F84" s="13">
        <v>0.036944444444444446</v>
      </c>
      <c r="G84" s="12" t="str">
        <f t="shared" si="3"/>
        <v>5.19/km</v>
      </c>
      <c r="H84" s="13">
        <f t="shared" si="4"/>
        <v>0.011481481481481485</v>
      </c>
      <c r="I84" s="13">
        <f t="shared" si="5"/>
        <v>0.00584490740740741</v>
      </c>
    </row>
    <row r="85" spans="1:9" ht="15" customHeight="1">
      <c r="A85" s="12">
        <v>81</v>
      </c>
      <c r="B85" s="38" t="s">
        <v>191</v>
      </c>
      <c r="C85" s="38" t="s">
        <v>192</v>
      </c>
      <c r="D85" s="12" t="s">
        <v>144</v>
      </c>
      <c r="E85" s="38" t="s">
        <v>50</v>
      </c>
      <c r="F85" s="13">
        <v>0.03699074074074074</v>
      </c>
      <c r="G85" s="12" t="str">
        <f t="shared" si="3"/>
        <v>5.20/km</v>
      </c>
      <c r="H85" s="13">
        <f t="shared" si="4"/>
        <v>0.01152777777777778</v>
      </c>
      <c r="I85" s="13">
        <f t="shared" si="5"/>
        <v>0.004074074074074077</v>
      </c>
    </row>
    <row r="86" spans="1:9" ht="15" customHeight="1">
      <c r="A86" s="12">
        <v>82</v>
      </c>
      <c r="B86" s="38" t="s">
        <v>193</v>
      </c>
      <c r="C86" s="38" t="s">
        <v>194</v>
      </c>
      <c r="D86" s="12" t="s">
        <v>144</v>
      </c>
      <c r="E86" s="38" t="s">
        <v>195</v>
      </c>
      <c r="F86" s="13">
        <v>0.03704861111111111</v>
      </c>
      <c r="G86" s="12" t="str">
        <f t="shared" si="3"/>
        <v>5.20/km</v>
      </c>
      <c r="H86" s="13">
        <f t="shared" si="4"/>
        <v>0.011585648148148147</v>
      </c>
      <c r="I86" s="13">
        <f t="shared" si="5"/>
        <v>0.004131944444444445</v>
      </c>
    </row>
    <row r="87" spans="1:9" ht="15" customHeight="1">
      <c r="A87" s="12">
        <v>83</v>
      </c>
      <c r="B87" s="38" t="s">
        <v>196</v>
      </c>
      <c r="C87" s="38" t="s">
        <v>197</v>
      </c>
      <c r="D87" s="12" t="s">
        <v>198</v>
      </c>
      <c r="E87" s="38" t="s">
        <v>166</v>
      </c>
      <c r="F87" s="13">
        <v>0.03711805555555556</v>
      </c>
      <c r="G87" s="12" t="str">
        <f t="shared" si="3"/>
        <v>5.21/km</v>
      </c>
      <c r="H87" s="13">
        <f t="shared" si="4"/>
        <v>0.011655092592592595</v>
      </c>
      <c r="I87" s="13">
        <f t="shared" si="5"/>
        <v>0</v>
      </c>
    </row>
    <row r="88" spans="1:9" ht="15" customHeight="1">
      <c r="A88" s="12">
        <v>84</v>
      </c>
      <c r="B88" s="38" t="s">
        <v>199</v>
      </c>
      <c r="C88" s="38" t="s">
        <v>94</v>
      </c>
      <c r="D88" s="12" t="s">
        <v>54</v>
      </c>
      <c r="E88" s="38" t="s">
        <v>55</v>
      </c>
      <c r="F88" s="13">
        <v>0.03716435185185185</v>
      </c>
      <c r="G88" s="12" t="str">
        <f t="shared" si="3"/>
        <v>5.21/km</v>
      </c>
      <c r="H88" s="13">
        <f t="shared" si="4"/>
        <v>0.01170138888888889</v>
      </c>
      <c r="I88" s="13">
        <f t="shared" si="5"/>
        <v>0.009722222222222219</v>
      </c>
    </row>
    <row r="89" spans="1:9" ht="15" customHeight="1">
      <c r="A89" s="12">
        <v>85</v>
      </c>
      <c r="B89" s="38" t="s">
        <v>200</v>
      </c>
      <c r="C89" s="38" t="s">
        <v>171</v>
      </c>
      <c r="D89" s="12" t="s">
        <v>144</v>
      </c>
      <c r="E89" s="38" t="s">
        <v>145</v>
      </c>
      <c r="F89" s="13">
        <v>0.037175925925925925</v>
      </c>
      <c r="G89" s="12" t="str">
        <f t="shared" si="3"/>
        <v>5.21/km</v>
      </c>
      <c r="H89" s="13">
        <f t="shared" si="4"/>
        <v>0.011712962962962963</v>
      </c>
      <c r="I89" s="13">
        <f t="shared" si="5"/>
        <v>0.004259259259259261</v>
      </c>
    </row>
    <row r="90" spans="1:9" ht="15" customHeight="1">
      <c r="A90" s="12">
        <v>86</v>
      </c>
      <c r="B90" s="38" t="s">
        <v>201</v>
      </c>
      <c r="C90" s="38" t="s">
        <v>202</v>
      </c>
      <c r="D90" s="12" t="s">
        <v>101</v>
      </c>
      <c r="E90" s="38" t="s">
        <v>203</v>
      </c>
      <c r="F90" s="13">
        <v>0.03733796296296296</v>
      </c>
      <c r="G90" s="12" t="str">
        <f t="shared" si="3"/>
        <v>5.23/km</v>
      </c>
      <c r="H90" s="13">
        <f t="shared" si="4"/>
        <v>0.011875</v>
      </c>
      <c r="I90" s="13">
        <f t="shared" si="5"/>
        <v>0.006504629629629628</v>
      </c>
    </row>
    <row r="91" spans="1:9" ht="15" customHeight="1">
      <c r="A91" s="12">
        <v>87</v>
      </c>
      <c r="B91" s="38" t="s">
        <v>204</v>
      </c>
      <c r="C91" s="38" t="s">
        <v>178</v>
      </c>
      <c r="D91" s="12" t="s">
        <v>54</v>
      </c>
      <c r="E91" s="38" t="s">
        <v>205</v>
      </c>
      <c r="F91" s="13">
        <v>0.0375462962962963</v>
      </c>
      <c r="G91" s="12" t="str">
        <f aca="true" t="shared" si="6" ref="G91:G97">TEXT(INT((HOUR(F91)*3600+MINUTE(F91)*60+SECOND(F91))/$I$3/60),"0")&amp;"."&amp;TEXT(MOD((HOUR(F91)*3600+MINUTE(F91)*60+SECOND(F91))/$I$3,60),"00")&amp;"/km"</f>
        <v>5.24/km</v>
      </c>
      <c r="H91" s="13">
        <f aca="true" t="shared" si="7" ref="H91:H97">F91-$F$5</f>
        <v>0.012083333333333338</v>
      </c>
      <c r="I91" s="13">
        <f t="shared" si="5"/>
        <v>0.010104166666666668</v>
      </c>
    </row>
    <row r="92" spans="1:9" ht="15" customHeight="1">
      <c r="A92" s="12">
        <v>88</v>
      </c>
      <c r="B92" s="38" t="s">
        <v>206</v>
      </c>
      <c r="C92" s="38" t="s">
        <v>207</v>
      </c>
      <c r="D92" s="12" t="s">
        <v>144</v>
      </c>
      <c r="E92" s="38" t="s">
        <v>208</v>
      </c>
      <c r="F92" s="13">
        <v>0.03771990740740741</v>
      </c>
      <c r="G92" s="12" t="str">
        <f t="shared" si="6"/>
        <v>5.26/km</v>
      </c>
      <c r="H92" s="13">
        <f t="shared" si="7"/>
        <v>0.012256944444444449</v>
      </c>
      <c r="I92" s="13">
        <f t="shared" si="5"/>
        <v>0.004803240740740747</v>
      </c>
    </row>
    <row r="93" spans="1:9" ht="15" customHeight="1">
      <c r="A93" s="12">
        <v>89</v>
      </c>
      <c r="B93" s="38" t="s">
        <v>209</v>
      </c>
      <c r="C93" s="38" t="s">
        <v>187</v>
      </c>
      <c r="D93" s="12" t="s">
        <v>110</v>
      </c>
      <c r="E93" s="38" t="s">
        <v>55</v>
      </c>
      <c r="F93" s="13">
        <v>0.03806712962962963</v>
      </c>
      <c r="G93" s="12" t="str">
        <f t="shared" si="6"/>
        <v>5.29/km</v>
      </c>
      <c r="H93" s="13">
        <f t="shared" si="7"/>
        <v>0.01260416666666667</v>
      </c>
      <c r="I93" s="13">
        <f t="shared" si="5"/>
        <v>0.006967592592592595</v>
      </c>
    </row>
    <row r="94" spans="1:9" ht="15" customHeight="1">
      <c r="A94" s="12">
        <v>90</v>
      </c>
      <c r="B94" s="38" t="s">
        <v>210</v>
      </c>
      <c r="C94" s="38" t="s">
        <v>26</v>
      </c>
      <c r="D94" s="12" t="s">
        <v>70</v>
      </c>
      <c r="E94" s="38" t="s">
        <v>46</v>
      </c>
      <c r="F94" s="13">
        <v>0.038125</v>
      </c>
      <c r="G94" s="12" t="str">
        <f t="shared" si="6"/>
        <v>5.29/km</v>
      </c>
      <c r="H94" s="13">
        <f t="shared" si="7"/>
        <v>0.012662037037037038</v>
      </c>
      <c r="I94" s="13">
        <f t="shared" si="5"/>
        <v>0.009710648148148152</v>
      </c>
    </row>
    <row r="95" spans="1:9" ht="15" customHeight="1">
      <c r="A95" s="12">
        <v>91</v>
      </c>
      <c r="B95" s="38" t="s">
        <v>211</v>
      </c>
      <c r="C95" s="38" t="s">
        <v>24</v>
      </c>
      <c r="D95" s="12" t="s">
        <v>212</v>
      </c>
      <c r="E95" s="38" t="s">
        <v>50</v>
      </c>
      <c r="F95" s="13">
        <v>0.03829861111111111</v>
      </c>
      <c r="G95" s="12" t="str">
        <f t="shared" si="6"/>
        <v>5.31/km</v>
      </c>
      <c r="H95" s="13">
        <f t="shared" si="7"/>
        <v>0.012835648148148148</v>
      </c>
      <c r="I95" s="13">
        <f t="shared" si="5"/>
        <v>0</v>
      </c>
    </row>
    <row r="96" spans="1:9" ht="15" customHeight="1">
      <c r="A96" s="12">
        <v>92</v>
      </c>
      <c r="B96" s="38" t="s">
        <v>213</v>
      </c>
      <c r="C96" s="38" t="s">
        <v>214</v>
      </c>
      <c r="D96" s="12" t="s">
        <v>144</v>
      </c>
      <c r="E96" s="38" t="s">
        <v>215</v>
      </c>
      <c r="F96" s="13">
        <v>0.03833333333333334</v>
      </c>
      <c r="G96" s="12" t="str">
        <f t="shared" si="6"/>
        <v>5.31/km</v>
      </c>
      <c r="H96" s="13">
        <f t="shared" si="7"/>
        <v>0.012870370370370376</v>
      </c>
      <c r="I96" s="13">
        <f t="shared" si="5"/>
        <v>0.005416666666666674</v>
      </c>
    </row>
    <row r="97" spans="1:9" ht="15" customHeight="1">
      <c r="A97" s="12">
        <v>93</v>
      </c>
      <c r="B97" s="38" t="s">
        <v>216</v>
      </c>
      <c r="C97" s="38" t="s">
        <v>13</v>
      </c>
      <c r="D97" s="12" t="s">
        <v>70</v>
      </c>
      <c r="E97" s="38" t="s">
        <v>55</v>
      </c>
      <c r="F97" s="13">
        <v>0.03837962962962963</v>
      </c>
      <c r="G97" s="12" t="str">
        <f t="shared" si="6"/>
        <v>5.32/km</v>
      </c>
      <c r="H97" s="13">
        <f t="shared" si="7"/>
        <v>0.01291666666666667</v>
      </c>
      <c r="I97" s="13">
        <f t="shared" si="5"/>
        <v>0.009965277777777785</v>
      </c>
    </row>
    <row r="98" spans="1:9" ht="15" customHeight="1">
      <c r="A98" s="12">
        <v>94</v>
      </c>
      <c r="B98" s="38" t="s">
        <v>217</v>
      </c>
      <c r="C98" s="38" t="s">
        <v>36</v>
      </c>
      <c r="D98" s="12" t="s">
        <v>42</v>
      </c>
      <c r="E98" s="38" t="s">
        <v>46</v>
      </c>
      <c r="F98" s="13">
        <v>0.03847222222222222</v>
      </c>
      <c r="G98" s="12" t="str">
        <f aca="true" t="shared" si="8" ref="G98:G122">TEXT(INT((HOUR(F98)*3600+MINUTE(F98)*60+SECOND(F98))/$I$3/60),"0")&amp;"."&amp;TEXT(MOD((HOUR(F98)*3600+MINUTE(F98)*60+SECOND(F98))/$I$3,60),"00")&amp;"/km"</f>
        <v>5.32/km</v>
      </c>
      <c r="H98" s="13">
        <f aca="true" t="shared" si="9" ref="H98:H122">F98-$F$5</f>
        <v>0.013009259259259259</v>
      </c>
      <c r="I98" s="13">
        <f t="shared" si="5"/>
        <v>0.013009259259259259</v>
      </c>
    </row>
    <row r="99" spans="1:9" ht="15" customHeight="1">
      <c r="A99" s="12">
        <v>95</v>
      </c>
      <c r="B99" s="38" t="s">
        <v>218</v>
      </c>
      <c r="C99" s="38" t="s">
        <v>39</v>
      </c>
      <c r="D99" s="12" t="s">
        <v>110</v>
      </c>
      <c r="E99" s="38" t="s">
        <v>195</v>
      </c>
      <c r="F99" s="13">
        <v>0.03869212962962963</v>
      </c>
      <c r="G99" s="12" t="str">
        <f t="shared" si="8"/>
        <v>5.34/km</v>
      </c>
      <c r="H99" s="13">
        <f t="shared" si="9"/>
        <v>0.01322916666666667</v>
      </c>
      <c r="I99" s="13">
        <f t="shared" si="5"/>
        <v>0.007592592592592595</v>
      </c>
    </row>
    <row r="100" spans="1:9" ht="15" customHeight="1">
      <c r="A100" s="12">
        <v>96</v>
      </c>
      <c r="B100" s="38" t="s">
        <v>219</v>
      </c>
      <c r="C100" s="38" t="s">
        <v>220</v>
      </c>
      <c r="D100" s="12" t="s">
        <v>144</v>
      </c>
      <c r="E100" s="38" t="s">
        <v>50</v>
      </c>
      <c r="F100" s="13">
        <v>0.03872685185185185</v>
      </c>
      <c r="G100" s="12" t="str">
        <f t="shared" si="8"/>
        <v>5.35/km</v>
      </c>
      <c r="H100" s="13">
        <f t="shared" si="9"/>
        <v>0.013263888888888891</v>
      </c>
      <c r="I100" s="13">
        <f t="shared" si="5"/>
        <v>0.005810185185185189</v>
      </c>
    </row>
    <row r="101" spans="1:9" ht="15" customHeight="1">
      <c r="A101" s="12">
        <v>97</v>
      </c>
      <c r="B101" s="38" t="s">
        <v>221</v>
      </c>
      <c r="C101" s="38" t="s">
        <v>141</v>
      </c>
      <c r="D101" s="12" t="s">
        <v>105</v>
      </c>
      <c r="E101" s="38" t="s">
        <v>195</v>
      </c>
      <c r="F101" s="13">
        <v>0.03892361111111111</v>
      </c>
      <c r="G101" s="12" t="str">
        <f t="shared" si="8"/>
        <v>5.36/km</v>
      </c>
      <c r="H101" s="13">
        <f t="shared" si="9"/>
        <v>0.013460648148148149</v>
      </c>
      <c r="I101" s="13">
        <f t="shared" si="5"/>
        <v>0.00796296296296296</v>
      </c>
    </row>
    <row r="102" spans="1:9" ht="15" customHeight="1">
      <c r="A102" s="12">
        <v>98</v>
      </c>
      <c r="B102" s="38" t="s">
        <v>222</v>
      </c>
      <c r="C102" s="38" t="s">
        <v>223</v>
      </c>
      <c r="D102" s="12" t="s">
        <v>105</v>
      </c>
      <c r="E102" s="38" t="s">
        <v>50</v>
      </c>
      <c r="F102" s="13">
        <v>0.03903935185185185</v>
      </c>
      <c r="G102" s="12" t="str">
        <f t="shared" si="8"/>
        <v>5.37/km</v>
      </c>
      <c r="H102" s="13">
        <f t="shared" si="9"/>
        <v>0.013576388888888891</v>
      </c>
      <c r="I102" s="13">
        <f t="shared" si="5"/>
        <v>0.008078703703703703</v>
      </c>
    </row>
    <row r="103" spans="1:9" ht="15" customHeight="1">
      <c r="A103" s="12">
        <v>99</v>
      </c>
      <c r="B103" s="38" t="s">
        <v>224</v>
      </c>
      <c r="C103" s="38" t="s">
        <v>225</v>
      </c>
      <c r="D103" s="12" t="s">
        <v>165</v>
      </c>
      <c r="E103" s="38" t="s">
        <v>173</v>
      </c>
      <c r="F103" s="13">
        <v>0.03909722222222222</v>
      </c>
      <c r="G103" s="12" t="str">
        <f t="shared" si="8"/>
        <v>5.38/km</v>
      </c>
      <c r="H103" s="13">
        <f t="shared" si="9"/>
        <v>0.01363425925925926</v>
      </c>
      <c r="I103" s="13">
        <f t="shared" si="5"/>
        <v>0.004456018518518519</v>
      </c>
    </row>
    <row r="104" spans="1:9" ht="15" customHeight="1">
      <c r="A104" s="12">
        <v>100</v>
      </c>
      <c r="B104" s="38" t="s">
        <v>226</v>
      </c>
      <c r="C104" s="38" t="s">
        <v>123</v>
      </c>
      <c r="D104" s="12" t="s">
        <v>212</v>
      </c>
      <c r="E104" s="38" t="s">
        <v>173</v>
      </c>
      <c r="F104" s="13">
        <v>0.03930555555555556</v>
      </c>
      <c r="G104" s="12" t="str">
        <f t="shared" si="8"/>
        <v>5.40/km</v>
      </c>
      <c r="H104" s="13">
        <f t="shared" si="9"/>
        <v>0.013842592592592597</v>
      </c>
      <c r="I104" s="13">
        <f t="shared" si="5"/>
        <v>0.0010069444444444492</v>
      </c>
    </row>
    <row r="105" spans="1:9" ht="15" customHeight="1">
      <c r="A105" s="12">
        <v>101</v>
      </c>
      <c r="B105" s="38" t="s">
        <v>227</v>
      </c>
      <c r="C105" s="38" t="s">
        <v>12</v>
      </c>
      <c r="D105" s="12" t="s">
        <v>98</v>
      </c>
      <c r="E105" s="38" t="s">
        <v>50</v>
      </c>
      <c r="F105" s="13">
        <v>0.03998842592592593</v>
      </c>
      <c r="G105" s="12" t="str">
        <f t="shared" si="8"/>
        <v>5.46/km</v>
      </c>
      <c r="H105" s="13">
        <f t="shared" si="9"/>
        <v>0.014525462962962966</v>
      </c>
      <c r="I105" s="13">
        <f t="shared" si="5"/>
        <v>0.009224537037037042</v>
      </c>
    </row>
    <row r="106" spans="1:9" ht="15" customHeight="1">
      <c r="A106" s="12">
        <v>102</v>
      </c>
      <c r="B106" s="38" t="s">
        <v>228</v>
      </c>
      <c r="C106" s="38" t="s">
        <v>229</v>
      </c>
      <c r="D106" s="12" t="s">
        <v>230</v>
      </c>
      <c r="E106" s="38" t="s">
        <v>50</v>
      </c>
      <c r="F106" s="13">
        <v>0.040949074074074075</v>
      </c>
      <c r="G106" s="12" t="str">
        <f t="shared" si="8"/>
        <v>5.54/km</v>
      </c>
      <c r="H106" s="13">
        <f t="shared" si="9"/>
        <v>0.015486111111111114</v>
      </c>
      <c r="I106" s="13">
        <f t="shared" si="5"/>
        <v>0</v>
      </c>
    </row>
    <row r="107" spans="1:9" ht="15" customHeight="1">
      <c r="A107" s="12">
        <v>103</v>
      </c>
      <c r="B107" s="38" t="s">
        <v>231</v>
      </c>
      <c r="C107" s="38" t="s">
        <v>123</v>
      </c>
      <c r="D107" s="12" t="s">
        <v>105</v>
      </c>
      <c r="E107" s="38" t="s">
        <v>40</v>
      </c>
      <c r="F107" s="13">
        <v>0.04114583333333333</v>
      </c>
      <c r="G107" s="12" t="str">
        <f t="shared" si="8"/>
        <v>5.56/km</v>
      </c>
      <c r="H107" s="13">
        <f t="shared" si="9"/>
        <v>0.01568287037037037</v>
      </c>
      <c r="I107" s="13">
        <f t="shared" si="5"/>
        <v>0.010185185185185183</v>
      </c>
    </row>
    <row r="108" spans="1:9" ht="15" customHeight="1">
      <c r="A108" s="12">
        <v>104</v>
      </c>
      <c r="B108" s="38" t="s">
        <v>232</v>
      </c>
      <c r="C108" s="38" t="s">
        <v>94</v>
      </c>
      <c r="D108" s="12" t="s">
        <v>70</v>
      </c>
      <c r="E108" s="38" t="s">
        <v>233</v>
      </c>
      <c r="F108" s="13">
        <v>0.04168981481481482</v>
      </c>
      <c r="G108" s="12" t="str">
        <f t="shared" si="8"/>
        <v>6.00/km</v>
      </c>
      <c r="H108" s="13">
        <f t="shared" si="9"/>
        <v>0.016226851851851857</v>
      </c>
      <c r="I108" s="13">
        <f t="shared" si="5"/>
        <v>0.013275462962962972</v>
      </c>
    </row>
    <row r="109" spans="1:9" ht="15" customHeight="1">
      <c r="A109" s="12">
        <v>105</v>
      </c>
      <c r="B109" s="38" t="s">
        <v>234</v>
      </c>
      <c r="C109" s="38" t="s">
        <v>15</v>
      </c>
      <c r="D109" s="12" t="s">
        <v>230</v>
      </c>
      <c r="E109" s="38" t="s">
        <v>50</v>
      </c>
      <c r="F109" s="13">
        <v>0.04247685185185185</v>
      </c>
      <c r="G109" s="12" t="str">
        <f t="shared" si="8"/>
        <v>6.07/km</v>
      </c>
      <c r="H109" s="13">
        <f t="shared" si="9"/>
        <v>0.017013888888888887</v>
      </c>
      <c r="I109" s="13">
        <f t="shared" si="5"/>
        <v>0.0015277777777777737</v>
      </c>
    </row>
    <row r="110" spans="1:9" ht="15" customHeight="1">
      <c r="A110" s="12">
        <v>106</v>
      </c>
      <c r="B110" s="38" t="s">
        <v>235</v>
      </c>
      <c r="C110" s="38" t="s">
        <v>129</v>
      </c>
      <c r="D110" s="12" t="s">
        <v>212</v>
      </c>
      <c r="E110" s="38" t="s">
        <v>63</v>
      </c>
      <c r="F110" s="13">
        <v>0.04265046296296296</v>
      </c>
      <c r="G110" s="12" t="str">
        <f t="shared" si="8"/>
        <v>6.09/km</v>
      </c>
      <c r="H110" s="13">
        <f t="shared" si="9"/>
        <v>0.017187499999999998</v>
      </c>
      <c r="I110" s="13">
        <f t="shared" si="5"/>
        <v>0.00435185185185185</v>
      </c>
    </row>
    <row r="111" spans="1:9" ht="15" customHeight="1">
      <c r="A111" s="12">
        <v>107</v>
      </c>
      <c r="B111" s="38" t="s">
        <v>236</v>
      </c>
      <c r="C111" s="38" t="s">
        <v>225</v>
      </c>
      <c r="D111" s="12" t="s">
        <v>165</v>
      </c>
      <c r="E111" s="38" t="s">
        <v>166</v>
      </c>
      <c r="F111" s="13">
        <v>0.042754629629629635</v>
      </c>
      <c r="G111" s="12" t="str">
        <f t="shared" si="8"/>
        <v>6.09/km</v>
      </c>
      <c r="H111" s="13">
        <f t="shared" si="9"/>
        <v>0.017291666666666674</v>
      </c>
      <c r="I111" s="13">
        <f t="shared" si="5"/>
        <v>0.008113425925925934</v>
      </c>
    </row>
    <row r="112" spans="1:9" ht="15" customHeight="1">
      <c r="A112" s="12">
        <v>108</v>
      </c>
      <c r="B112" s="38" t="s">
        <v>237</v>
      </c>
      <c r="C112" s="38" t="s">
        <v>32</v>
      </c>
      <c r="D112" s="12" t="s">
        <v>42</v>
      </c>
      <c r="E112" s="38" t="s">
        <v>46</v>
      </c>
      <c r="F112" s="13">
        <v>0.04341435185185185</v>
      </c>
      <c r="G112" s="12" t="str">
        <f t="shared" si="8"/>
        <v>6.15/km</v>
      </c>
      <c r="H112" s="13">
        <f t="shared" si="9"/>
        <v>0.017951388888888888</v>
      </c>
      <c r="I112" s="13">
        <f t="shared" si="5"/>
        <v>0.017951388888888888</v>
      </c>
    </row>
    <row r="113" spans="1:9" ht="15" customHeight="1">
      <c r="A113" s="12">
        <v>109</v>
      </c>
      <c r="B113" s="38" t="s">
        <v>238</v>
      </c>
      <c r="C113" s="38" t="s">
        <v>33</v>
      </c>
      <c r="D113" s="12" t="s">
        <v>57</v>
      </c>
      <c r="E113" s="38" t="s">
        <v>50</v>
      </c>
      <c r="F113" s="13">
        <v>0.04384259259259259</v>
      </c>
      <c r="G113" s="12" t="str">
        <f t="shared" si="8"/>
        <v>6.19/km</v>
      </c>
      <c r="H113" s="13">
        <f t="shared" si="9"/>
        <v>0.01837962962962963</v>
      </c>
      <c r="I113" s="13">
        <f t="shared" si="5"/>
        <v>0.01613425925925926</v>
      </c>
    </row>
    <row r="114" spans="1:9" ht="15" customHeight="1">
      <c r="A114" s="12">
        <v>110</v>
      </c>
      <c r="B114" s="38" t="s">
        <v>239</v>
      </c>
      <c r="C114" s="38" t="s">
        <v>28</v>
      </c>
      <c r="D114" s="12" t="s">
        <v>230</v>
      </c>
      <c r="E114" s="38" t="s">
        <v>208</v>
      </c>
      <c r="F114" s="13">
        <v>0.043946759259259255</v>
      </c>
      <c r="G114" s="12" t="str">
        <f t="shared" si="8"/>
        <v>6.20/km</v>
      </c>
      <c r="H114" s="13">
        <f t="shared" si="9"/>
        <v>0.018483796296296293</v>
      </c>
      <c r="I114" s="13">
        <f t="shared" si="5"/>
        <v>0.0029976851851851796</v>
      </c>
    </row>
    <row r="115" spans="1:9" ht="15" customHeight="1">
      <c r="A115" s="12">
        <v>111</v>
      </c>
      <c r="B115" s="38" t="s">
        <v>240</v>
      </c>
      <c r="C115" s="38" t="s">
        <v>12</v>
      </c>
      <c r="D115" s="12" t="s">
        <v>70</v>
      </c>
      <c r="E115" s="38" t="s">
        <v>190</v>
      </c>
      <c r="F115" s="13">
        <v>0.04402777777777778</v>
      </c>
      <c r="G115" s="12" t="str">
        <f t="shared" si="8"/>
        <v>6.20/km</v>
      </c>
      <c r="H115" s="13">
        <f t="shared" si="9"/>
        <v>0.018564814814814815</v>
      </c>
      <c r="I115" s="13">
        <f t="shared" si="5"/>
        <v>0.01561342592592593</v>
      </c>
    </row>
    <row r="116" spans="1:9" ht="15" customHeight="1">
      <c r="A116" s="12">
        <v>112</v>
      </c>
      <c r="B116" s="38" t="s">
        <v>241</v>
      </c>
      <c r="C116" s="38" t="s">
        <v>242</v>
      </c>
      <c r="D116" s="12" t="s">
        <v>144</v>
      </c>
      <c r="E116" s="38" t="s">
        <v>43</v>
      </c>
      <c r="F116" s="13">
        <v>0.04434027777777778</v>
      </c>
      <c r="G116" s="12" t="str">
        <f t="shared" si="8"/>
        <v>6.23/km</v>
      </c>
      <c r="H116" s="13">
        <f t="shared" si="9"/>
        <v>0.018877314814814816</v>
      </c>
      <c r="I116" s="13">
        <f t="shared" si="5"/>
        <v>0.011423611111111114</v>
      </c>
    </row>
    <row r="117" spans="1:9" ht="15" customHeight="1">
      <c r="A117" s="12">
        <v>113</v>
      </c>
      <c r="B117" s="38" t="s">
        <v>243</v>
      </c>
      <c r="C117" s="38" t="s">
        <v>244</v>
      </c>
      <c r="D117" s="12" t="s">
        <v>144</v>
      </c>
      <c r="E117" s="38" t="s">
        <v>46</v>
      </c>
      <c r="F117" s="13">
        <v>0.04663194444444444</v>
      </c>
      <c r="G117" s="12" t="str">
        <f t="shared" si="8"/>
        <v>6.43/km</v>
      </c>
      <c r="H117" s="13">
        <f t="shared" si="9"/>
        <v>0.02116898148148148</v>
      </c>
      <c r="I117" s="13">
        <f t="shared" si="5"/>
        <v>0.013715277777777778</v>
      </c>
    </row>
    <row r="118" spans="1:9" ht="15" customHeight="1">
      <c r="A118" s="12">
        <v>114</v>
      </c>
      <c r="B118" s="38" t="s">
        <v>245</v>
      </c>
      <c r="C118" s="38" t="s">
        <v>246</v>
      </c>
      <c r="D118" s="12" t="s">
        <v>110</v>
      </c>
      <c r="E118" s="38" t="s">
        <v>50</v>
      </c>
      <c r="F118" s="13">
        <v>0.04739583333333333</v>
      </c>
      <c r="G118" s="12" t="str">
        <f t="shared" si="8"/>
        <v>6.50/km</v>
      </c>
      <c r="H118" s="13">
        <f t="shared" si="9"/>
        <v>0.02193287037037037</v>
      </c>
      <c r="I118" s="13">
        <f t="shared" si="5"/>
        <v>0.016296296296296295</v>
      </c>
    </row>
    <row r="119" spans="1:9" ht="15" customHeight="1">
      <c r="A119" s="12">
        <v>115</v>
      </c>
      <c r="B119" s="38" t="s">
        <v>247</v>
      </c>
      <c r="C119" s="38" t="s">
        <v>248</v>
      </c>
      <c r="D119" s="12" t="s">
        <v>144</v>
      </c>
      <c r="E119" s="38" t="s">
        <v>50</v>
      </c>
      <c r="F119" s="13">
        <v>0.04739583333333333</v>
      </c>
      <c r="G119" s="12" t="str">
        <f t="shared" si="8"/>
        <v>6.50/km</v>
      </c>
      <c r="H119" s="13">
        <f t="shared" si="9"/>
        <v>0.02193287037037037</v>
      </c>
      <c r="I119" s="13">
        <f t="shared" si="5"/>
        <v>0.014479166666666668</v>
      </c>
    </row>
    <row r="120" spans="1:9" ht="15" customHeight="1">
      <c r="A120" s="12">
        <v>116</v>
      </c>
      <c r="B120" s="38" t="s">
        <v>249</v>
      </c>
      <c r="C120" s="38" t="s">
        <v>250</v>
      </c>
      <c r="D120" s="12" t="s">
        <v>70</v>
      </c>
      <c r="E120" s="38" t="s">
        <v>50</v>
      </c>
      <c r="F120" s="13">
        <v>0.04967592592592593</v>
      </c>
      <c r="G120" s="12" t="str">
        <f t="shared" si="8"/>
        <v>7.09/km</v>
      </c>
      <c r="H120" s="13">
        <f t="shared" si="9"/>
        <v>0.024212962962962967</v>
      </c>
      <c r="I120" s="13">
        <f t="shared" si="5"/>
        <v>0.021261574074074082</v>
      </c>
    </row>
    <row r="121" spans="1:9" ht="15" customHeight="1">
      <c r="A121" s="12">
        <v>117</v>
      </c>
      <c r="B121" s="38" t="s">
        <v>251</v>
      </c>
      <c r="C121" s="38" t="s">
        <v>30</v>
      </c>
      <c r="D121" s="12" t="s">
        <v>54</v>
      </c>
      <c r="E121" s="38" t="s">
        <v>40</v>
      </c>
      <c r="F121" s="13">
        <v>0.05635416666666667</v>
      </c>
      <c r="G121" s="12" t="str">
        <f t="shared" si="8"/>
        <v>8.07/km</v>
      </c>
      <c r="H121" s="13">
        <f t="shared" si="9"/>
        <v>0.03089120370370371</v>
      </c>
      <c r="I121" s="13">
        <f t="shared" si="5"/>
        <v>0.028912037037037038</v>
      </c>
    </row>
    <row r="122" spans="1:9" ht="15" customHeight="1">
      <c r="A122" s="28">
        <v>118</v>
      </c>
      <c r="B122" s="39" t="s">
        <v>252</v>
      </c>
      <c r="C122" s="39" t="s">
        <v>253</v>
      </c>
      <c r="D122" s="28" t="s">
        <v>230</v>
      </c>
      <c r="E122" s="39" t="s">
        <v>40</v>
      </c>
      <c r="F122" s="29">
        <v>0.06585648148148149</v>
      </c>
      <c r="G122" s="28" t="str">
        <f t="shared" si="8"/>
        <v>9.29/km</v>
      </c>
      <c r="H122" s="29">
        <f t="shared" si="9"/>
        <v>0.04039351851851852</v>
      </c>
      <c r="I122" s="29">
        <f t="shared" si="5"/>
        <v>0.024907407407407413</v>
      </c>
    </row>
  </sheetData>
  <sheetProtection/>
  <autoFilter ref="A4:I12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Maratonina di Gradoli</v>
      </c>
      <c r="B1" s="34"/>
      <c r="C1" s="35"/>
    </row>
    <row r="2" spans="1:3" ht="24" customHeight="1">
      <c r="A2" s="31" t="str">
        <f>Individuale!A2</f>
        <v> </v>
      </c>
      <c r="B2" s="31"/>
      <c r="C2" s="31"/>
    </row>
    <row r="3" spans="1:3" ht="24" customHeight="1">
      <c r="A3" s="36" t="str">
        <f>Individuale!A3</f>
        <v>Gradoli (VT) Italia - Sabato 30/07/2016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3">
        <v>1</v>
      </c>
      <c r="B5" s="24" t="s">
        <v>50</v>
      </c>
      <c r="C5" s="25">
        <v>25</v>
      </c>
    </row>
    <row r="6" spans="1:3" ht="15" customHeight="1">
      <c r="A6" s="19">
        <v>2</v>
      </c>
      <c r="B6" s="20" t="s">
        <v>46</v>
      </c>
      <c r="C6" s="26">
        <v>15</v>
      </c>
    </row>
    <row r="7" spans="1:3" ht="15" customHeight="1">
      <c r="A7" s="19">
        <v>3</v>
      </c>
      <c r="B7" s="20" t="s">
        <v>43</v>
      </c>
      <c r="C7" s="26">
        <v>12</v>
      </c>
    </row>
    <row r="8" spans="1:3" ht="15" customHeight="1">
      <c r="A8" s="19">
        <v>4</v>
      </c>
      <c r="B8" s="20" t="s">
        <v>63</v>
      </c>
      <c r="C8" s="26">
        <v>7</v>
      </c>
    </row>
    <row r="9" spans="1:3" ht="15" customHeight="1">
      <c r="A9" s="19">
        <v>5</v>
      </c>
      <c r="B9" s="20" t="s">
        <v>55</v>
      </c>
      <c r="C9" s="26">
        <v>5</v>
      </c>
    </row>
    <row r="10" spans="1:3" ht="15" customHeight="1">
      <c r="A10" s="19">
        <v>6</v>
      </c>
      <c r="B10" s="20" t="s">
        <v>48</v>
      </c>
      <c r="C10" s="26">
        <v>4</v>
      </c>
    </row>
    <row r="11" spans="1:3" ht="15" customHeight="1">
      <c r="A11" s="19">
        <v>7</v>
      </c>
      <c r="B11" s="20" t="s">
        <v>40</v>
      </c>
      <c r="C11" s="26">
        <v>4</v>
      </c>
    </row>
    <row r="12" spans="1:3" ht="15" customHeight="1">
      <c r="A12" s="19">
        <v>8</v>
      </c>
      <c r="B12" s="20" t="s">
        <v>195</v>
      </c>
      <c r="C12" s="26">
        <v>3</v>
      </c>
    </row>
    <row r="13" spans="1:3" ht="15" customHeight="1">
      <c r="A13" s="19">
        <v>9</v>
      </c>
      <c r="B13" s="20" t="s">
        <v>121</v>
      </c>
      <c r="C13" s="26">
        <v>3</v>
      </c>
    </row>
    <row r="14" spans="1:3" ht="15" customHeight="1">
      <c r="A14" s="19">
        <v>10</v>
      </c>
      <c r="B14" s="20" t="s">
        <v>166</v>
      </c>
      <c r="C14" s="26">
        <v>3</v>
      </c>
    </row>
    <row r="15" spans="1:3" ht="15" customHeight="1">
      <c r="A15" s="19">
        <v>11</v>
      </c>
      <c r="B15" s="20" t="s">
        <v>173</v>
      </c>
      <c r="C15" s="26">
        <v>3</v>
      </c>
    </row>
    <row r="16" spans="1:3" ht="15" customHeight="1">
      <c r="A16" s="19">
        <v>12</v>
      </c>
      <c r="B16" s="20" t="s">
        <v>130</v>
      </c>
      <c r="C16" s="26">
        <v>3</v>
      </c>
    </row>
    <row r="17" spans="1:3" ht="15" customHeight="1">
      <c r="A17" s="19">
        <v>13</v>
      </c>
      <c r="B17" s="20" t="s">
        <v>126</v>
      </c>
      <c r="C17" s="26">
        <v>2</v>
      </c>
    </row>
    <row r="18" spans="1:3" ht="15" customHeight="1">
      <c r="A18" s="19">
        <v>14</v>
      </c>
      <c r="B18" s="20" t="s">
        <v>81</v>
      </c>
      <c r="C18" s="26">
        <v>2</v>
      </c>
    </row>
    <row r="19" spans="1:3" ht="15" customHeight="1">
      <c r="A19" s="19">
        <v>15</v>
      </c>
      <c r="B19" s="20" t="s">
        <v>89</v>
      </c>
      <c r="C19" s="26">
        <v>2</v>
      </c>
    </row>
    <row r="20" spans="1:3" ht="15" customHeight="1">
      <c r="A20" s="19">
        <v>16</v>
      </c>
      <c r="B20" s="20" t="s">
        <v>78</v>
      </c>
      <c r="C20" s="26">
        <v>2</v>
      </c>
    </row>
    <row r="21" spans="1:3" ht="15" customHeight="1">
      <c r="A21" s="19">
        <v>17</v>
      </c>
      <c r="B21" s="20" t="s">
        <v>190</v>
      </c>
      <c r="C21" s="26">
        <v>2</v>
      </c>
    </row>
    <row r="22" spans="1:3" ht="15" customHeight="1">
      <c r="A22" s="19">
        <v>18</v>
      </c>
      <c r="B22" s="20" t="s">
        <v>208</v>
      </c>
      <c r="C22" s="26">
        <v>2</v>
      </c>
    </row>
    <row r="23" spans="1:3" ht="15" customHeight="1">
      <c r="A23" s="19">
        <v>19</v>
      </c>
      <c r="B23" s="20" t="s">
        <v>58</v>
      </c>
      <c r="C23" s="26">
        <v>2</v>
      </c>
    </row>
    <row r="24" spans="1:3" ht="15" customHeight="1">
      <c r="A24" s="19">
        <v>20</v>
      </c>
      <c r="B24" s="20" t="s">
        <v>145</v>
      </c>
      <c r="C24" s="26">
        <v>2</v>
      </c>
    </row>
    <row r="25" spans="1:3" ht="15" customHeight="1">
      <c r="A25" s="19">
        <v>21</v>
      </c>
      <c r="B25" s="20" t="s">
        <v>182</v>
      </c>
      <c r="C25" s="26">
        <v>1</v>
      </c>
    </row>
    <row r="26" spans="1:3" ht="15" customHeight="1">
      <c r="A26" s="19">
        <v>22</v>
      </c>
      <c r="B26" s="20" t="s">
        <v>152</v>
      </c>
      <c r="C26" s="26">
        <v>1</v>
      </c>
    </row>
    <row r="27" spans="1:3" ht="15" customHeight="1">
      <c r="A27" s="19">
        <v>23</v>
      </c>
      <c r="B27" s="20" t="s">
        <v>68</v>
      </c>
      <c r="C27" s="26">
        <v>1</v>
      </c>
    </row>
    <row r="28" spans="1:3" ht="15" customHeight="1">
      <c r="A28" s="19">
        <v>24</v>
      </c>
      <c r="B28" s="20" t="s">
        <v>116</v>
      </c>
      <c r="C28" s="26">
        <v>1</v>
      </c>
    </row>
    <row r="29" spans="1:3" ht="15" customHeight="1">
      <c r="A29" s="19">
        <v>25</v>
      </c>
      <c r="B29" s="20" t="s">
        <v>85</v>
      </c>
      <c r="C29" s="26">
        <v>1</v>
      </c>
    </row>
    <row r="30" spans="1:3" ht="15" customHeight="1">
      <c r="A30" s="19">
        <v>26</v>
      </c>
      <c r="B30" s="20" t="s">
        <v>60</v>
      </c>
      <c r="C30" s="26">
        <v>1</v>
      </c>
    </row>
    <row r="31" spans="1:3" ht="15" customHeight="1">
      <c r="A31" s="19">
        <v>27</v>
      </c>
      <c r="B31" s="20" t="s">
        <v>128</v>
      </c>
      <c r="C31" s="26">
        <v>1</v>
      </c>
    </row>
    <row r="32" spans="1:3" ht="15" customHeight="1">
      <c r="A32" s="19">
        <v>28</v>
      </c>
      <c r="B32" s="20" t="s">
        <v>233</v>
      </c>
      <c r="C32" s="26">
        <v>1</v>
      </c>
    </row>
    <row r="33" spans="1:3" ht="15" customHeight="1">
      <c r="A33" s="19">
        <v>29</v>
      </c>
      <c r="B33" s="20" t="s">
        <v>161</v>
      </c>
      <c r="C33" s="26">
        <v>1</v>
      </c>
    </row>
    <row r="34" spans="1:3" ht="15" customHeight="1">
      <c r="A34" s="19">
        <v>30</v>
      </c>
      <c r="B34" s="20" t="s">
        <v>95</v>
      </c>
      <c r="C34" s="26">
        <v>1</v>
      </c>
    </row>
    <row r="35" spans="1:3" ht="15" customHeight="1">
      <c r="A35" s="19">
        <v>31</v>
      </c>
      <c r="B35" s="20" t="s">
        <v>71</v>
      </c>
      <c r="C35" s="26">
        <v>1</v>
      </c>
    </row>
    <row r="36" spans="1:3" ht="15" customHeight="1">
      <c r="A36" s="19">
        <v>32</v>
      </c>
      <c r="B36" s="20" t="s">
        <v>215</v>
      </c>
      <c r="C36" s="26">
        <v>1</v>
      </c>
    </row>
    <row r="37" spans="1:3" ht="15" customHeight="1">
      <c r="A37" s="19">
        <v>33</v>
      </c>
      <c r="B37" s="20" t="s">
        <v>205</v>
      </c>
      <c r="C37" s="26">
        <v>1</v>
      </c>
    </row>
    <row r="38" spans="1:3" ht="15" customHeight="1">
      <c r="A38" s="19">
        <v>34</v>
      </c>
      <c r="B38" s="20" t="s">
        <v>203</v>
      </c>
      <c r="C38" s="26">
        <v>1</v>
      </c>
    </row>
    <row r="39" spans="1:3" ht="15" customHeight="1">
      <c r="A39" s="21">
        <v>35</v>
      </c>
      <c r="B39" s="22" t="s">
        <v>102</v>
      </c>
      <c r="C39" s="27">
        <v>1</v>
      </c>
    </row>
    <row r="40" ht="12.75">
      <c r="C40" s="2">
        <f>SUM(C5:C39)</f>
        <v>118</v>
      </c>
    </row>
  </sheetData>
  <sheetProtection/>
  <autoFilter ref="A4:C5">
    <sortState ref="A5:C40">
      <sortCondition descending="1" sortBy="value" ref="C5:C4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2016-08-08T07:41:15Z</dcterms:modified>
  <cp:category/>
  <cp:version/>
  <cp:contentType/>
  <cp:contentStatus/>
</cp:coreProperties>
</file>