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10km" sheetId="1" r:id="rId1"/>
    <sheet name="Individuale5Km" sheetId="2" r:id="rId2"/>
    <sheet name="Squadre" sheetId="3" r:id="rId3"/>
  </sheets>
  <definedNames>
    <definedName name="_xlnm._FilterDatabase" localSheetId="0" hidden="1">'Individuale10km'!$A$3:$I$27</definedName>
    <definedName name="_xlnm._FilterDatabase" localSheetId="1" hidden="1">'Individuale5Km'!$A$3:$I$14</definedName>
    <definedName name="_xlnm.Print_Titles" localSheetId="0">'Individuale10km'!$1:$3</definedName>
    <definedName name="_xlnm.Print_Titles" localSheetId="1">'Individuale5Km'!$1:$3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<sst xmlns="http://schemas.openxmlformats.org/spreadsheetml/2006/main" count="179" uniqueCount="103">
  <si>
    <t>N/A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</si>
  <si>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</si>
  <si>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</si>
  <si>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</si>
  <si>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</si>
  <si>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</si>
  <si>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</si>
  <si>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</si>
  <si>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</si>
  <si>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</si>
  <si>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</si>
  <si>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</si>
  <si>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Marchesano</t>
  </si>
  <si>
    <t>Ludovico</t>
  </si>
  <si>
    <t>U35/Allievi</t>
  </si>
  <si>
    <t>ACSI Campidoglio Palatino</t>
  </si>
  <si>
    <t>Colloca</t>
  </si>
  <si>
    <t>Ferdinando</t>
  </si>
  <si>
    <t>O35/MM40</t>
  </si>
  <si>
    <t>OSO Old Stars Ostia</t>
  </si>
  <si>
    <t>Fazi</t>
  </si>
  <si>
    <t>Massimo</t>
  </si>
  <si>
    <t>O35/MM45</t>
  </si>
  <si>
    <t>Cappelli</t>
  </si>
  <si>
    <t>Andrea</t>
  </si>
  <si>
    <t>Roma 83</t>
  </si>
  <si>
    <t>Fiordelmondo</t>
  </si>
  <si>
    <t>Luca</t>
  </si>
  <si>
    <t>U35/Juniores</t>
  </si>
  <si>
    <t>Sansalone</t>
  </si>
  <si>
    <t>Roberto</t>
  </si>
  <si>
    <t>O35/MM35</t>
  </si>
  <si>
    <t>Gruppo Podistico Forrest Gump</t>
  </si>
  <si>
    <t>Contu</t>
  </si>
  <si>
    <t>Pino</t>
  </si>
  <si>
    <t>O35/MM50</t>
  </si>
  <si>
    <t>Tortoreto</t>
  </si>
  <si>
    <t>G.S.Bancari Romani</t>
  </si>
  <si>
    <t>Grandinelli</t>
  </si>
  <si>
    <t>Giulio</t>
  </si>
  <si>
    <t>Maratona di Roma</t>
  </si>
  <si>
    <t>Truppi</t>
  </si>
  <si>
    <t>Gaetano</t>
  </si>
  <si>
    <t>Lentini</t>
  </si>
  <si>
    <t>Iannilli</t>
  </si>
  <si>
    <t xml:space="preserve">Montefusco </t>
  </si>
  <si>
    <t>Christian</t>
  </si>
  <si>
    <t>Scavo 2000</t>
  </si>
  <si>
    <t>Sica</t>
  </si>
  <si>
    <t>Salvatore</t>
  </si>
  <si>
    <t>O35/MM55</t>
  </si>
  <si>
    <t>Viglioglia</t>
  </si>
  <si>
    <t>Valerio</t>
  </si>
  <si>
    <t>U35/Ass M</t>
  </si>
  <si>
    <t>Università Roma 3</t>
  </si>
  <si>
    <t>Desimoni</t>
  </si>
  <si>
    <t>Goffredo</t>
  </si>
  <si>
    <t>O35/MM60</t>
  </si>
  <si>
    <t>Podistica Preneste</t>
  </si>
  <si>
    <t>Vittorioso</t>
  </si>
  <si>
    <t>Alberto</t>
  </si>
  <si>
    <t>ASD Roma Atletica</t>
  </si>
  <si>
    <t xml:space="preserve">Merigolo </t>
  </si>
  <si>
    <t>Azzurra</t>
  </si>
  <si>
    <t>U35/Ass F</t>
  </si>
  <si>
    <t>Pallottino</t>
  </si>
  <si>
    <t>Alessandro</t>
  </si>
  <si>
    <t>Chiodi</t>
  </si>
  <si>
    <t>Leonardo</t>
  </si>
  <si>
    <t>Margiotta</t>
  </si>
  <si>
    <t>Alessio</t>
  </si>
  <si>
    <t>Pullano</t>
  </si>
  <si>
    <t>Teresa</t>
  </si>
  <si>
    <t>De Stefanis</t>
  </si>
  <si>
    <t>Maria Vittoria</t>
  </si>
  <si>
    <t>O35/MF45</t>
  </si>
  <si>
    <t>Testa</t>
  </si>
  <si>
    <t>Fabrizio</t>
  </si>
  <si>
    <t xml:space="preserve"> Roma 3 Marathon 2ª edizione</t>
  </si>
  <si>
    <t>Roma (RM) Italia - Domenica 15/03/2009</t>
  </si>
  <si>
    <t>Leombruno</t>
  </si>
  <si>
    <t>Giorgio</t>
  </si>
  <si>
    <t>Università</t>
  </si>
  <si>
    <t>Funicello</t>
  </si>
  <si>
    <t>Fabio</t>
  </si>
  <si>
    <t>Santucci</t>
  </si>
  <si>
    <t>Matteo</t>
  </si>
  <si>
    <t>Ciavaglia</t>
  </si>
  <si>
    <t>Federico</t>
  </si>
  <si>
    <t>Bonci</t>
  </si>
  <si>
    <t xml:space="preserve">Filippo Maria </t>
  </si>
  <si>
    <t>Riitano</t>
  </si>
  <si>
    <t>Agazio</t>
  </si>
  <si>
    <t>Loseto</t>
  </si>
  <si>
    <t>Miki</t>
  </si>
  <si>
    <t>Ianniello</t>
  </si>
  <si>
    <t>Nello</t>
  </si>
  <si>
    <t>Selli</t>
  </si>
  <si>
    <t xml:space="preserve">ASI </t>
  </si>
  <si>
    <t>Cochi</t>
  </si>
  <si>
    <t>Dolci</t>
  </si>
  <si>
    <t>Stefania</t>
  </si>
  <si>
    <t>ASI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</si>
</sst>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21" fontId="0" fillId="0" borderId="5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pane ySplit="3" topLeftCell="BM4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0" t="s">
        <v>78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 thickBot="1">
      <c r="A2" s="52" t="s">
        <v>79</v>
      </c>
      <c r="B2" s="53"/>
      <c r="C2" s="53"/>
      <c r="D2" s="53"/>
      <c r="E2" s="53"/>
      <c r="F2" s="53"/>
      <c r="G2" s="54"/>
      <c r="H2" s="5" t="s">
        <v>1</v>
      </c>
      <c r="I2" s="6">
        <v>10</v>
      </c>
    </row>
    <row r="3" spans="1:9" ht="37.5" customHeight="1" thickBot="1">
      <c r="A3" s="19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6" t="s">
        <v>10</v>
      </c>
    </row>
    <row r="4" spans="1:9" s="1" customFormat="1" ht="15" customHeight="1">
      <c r="A4" s="23">
        <v>1</v>
      </c>
      <c r="B4" s="24" t="s">
        <v>12</v>
      </c>
      <c r="C4" s="24" t="s">
        <v>13</v>
      </c>
      <c r="D4" s="24" t="s">
        <v>14</v>
      </c>
      <c r="E4" s="24" t="s">
        <v>15</v>
      </c>
      <c r="F4" s="27">
        <v>0.023680555555555555</v>
      </c>
      <c r="G4" s="22" t="str">
        <f aca="true" t="shared" si="0" ref="G4:G27">TEXT(INT((HOUR(F4)*3600+MINUTE(F4)*60+SECOND(F4))/$I$2/60),"0")&amp;"."&amp;TEXT(MOD((HOUR(F4)*3600+MINUTE(F4)*60+SECOND(F4))/$I$2,60),"00")&amp;"/km"</f>
        <v>3.25/km</v>
      </c>
      <c r="H4" s="9">
        <f aca="true" t="shared" si="1" ref="H4:H27">F4-$F$4</f>
        <v>0</v>
      </c>
      <c r="I4" s="9">
        <f aca="true" t="shared" si="2" ref="I4:I27">F4-INDEX($F$4:$F$743,MATCH(D4,$D$4:$D$743,0))</f>
        <v>0</v>
      </c>
    </row>
    <row r="5" spans="1:9" s="1" customFormat="1" ht="15" customHeight="1">
      <c r="A5" s="20">
        <v>2</v>
      </c>
      <c r="B5" s="25" t="s">
        <v>16</v>
      </c>
      <c r="C5" s="25" t="s">
        <v>17</v>
      </c>
      <c r="D5" s="25" t="s">
        <v>18</v>
      </c>
      <c r="E5" s="25" t="s">
        <v>19</v>
      </c>
      <c r="F5" s="28">
        <v>0.023738425925925923</v>
      </c>
      <c r="G5" s="7" t="str">
        <f t="shared" si="0"/>
        <v>3.25/km</v>
      </c>
      <c r="H5" s="10">
        <f t="shared" si="1"/>
        <v>5.787037037036785E-05</v>
      </c>
      <c r="I5" s="10">
        <f t="shared" si="2"/>
        <v>0</v>
      </c>
    </row>
    <row r="6" spans="1:9" s="1" customFormat="1" ht="15" customHeight="1">
      <c r="A6" s="20">
        <v>3</v>
      </c>
      <c r="B6" s="25" t="s">
        <v>20</v>
      </c>
      <c r="C6" s="25" t="s">
        <v>21</v>
      </c>
      <c r="D6" s="25" t="s">
        <v>22</v>
      </c>
      <c r="E6" s="25" t="s">
        <v>19</v>
      </c>
      <c r="F6" s="28">
        <v>0.02375</v>
      </c>
      <c r="G6" s="7" t="str">
        <f t="shared" si="0"/>
        <v>3.25/km</v>
      </c>
      <c r="H6" s="10">
        <f t="shared" si="1"/>
        <v>6.944444444444489E-05</v>
      </c>
      <c r="I6" s="10">
        <f t="shared" si="2"/>
        <v>0</v>
      </c>
    </row>
    <row r="7" spans="1:9" s="1" customFormat="1" ht="15" customHeight="1">
      <c r="A7" s="20">
        <v>4</v>
      </c>
      <c r="B7" s="25" t="s">
        <v>23</v>
      </c>
      <c r="C7" s="25" t="s">
        <v>24</v>
      </c>
      <c r="D7" s="25" t="s">
        <v>18</v>
      </c>
      <c r="E7" s="25" t="s">
        <v>25</v>
      </c>
      <c r="F7" s="28">
        <v>0.024131944444444445</v>
      </c>
      <c r="G7" s="7" t="str">
        <f t="shared" si="0"/>
        <v>3.29/km</v>
      </c>
      <c r="H7" s="10">
        <f t="shared" si="1"/>
        <v>0.00045138888888889006</v>
      </c>
      <c r="I7" s="10">
        <f t="shared" si="2"/>
        <v>0.0003935185185185222</v>
      </c>
    </row>
    <row r="8" spans="1:9" s="1" customFormat="1" ht="15" customHeight="1">
      <c r="A8" s="20">
        <v>5</v>
      </c>
      <c r="B8" s="25" t="s">
        <v>26</v>
      </c>
      <c r="C8" s="25" t="s">
        <v>27</v>
      </c>
      <c r="D8" s="25" t="s">
        <v>28</v>
      </c>
      <c r="E8" s="25" t="s">
        <v>15</v>
      </c>
      <c r="F8" s="28">
        <v>0.02449074074074074</v>
      </c>
      <c r="G8" s="7" t="str">
        <f t="shared" si="0"/>
        <v>3.32/km</v>
      </c>
      <c r="H8" s="10">
        <f t="shared" si="1"/>
        <v>0.0008101851851851846</v>
      </c>
      <c r="I8" s="10">
        <f t="shared" si="2"/>
        <v>0</v>
      </c>
    </row>
    <row r="9" spans="1:9" s="1" customFormat="1" ht="15" customHeight="1">
      <c r="A9" s="20">
        <v>6</v>
      </c>
      <c r="B9" s="25" t="s">
        <v>29</v>
      </c>
      <c r="C9" s="25" t="s">
        <v>30</v>
      </c>
      <c r="D9" s="25" t="s">
        <v>31</v>
      </c>
      <c r="E9" s="25" t="s">
        <v>32</v>
      </c>
      <c r="F9" s="28">
        <v>0.0246875</v>
      </c>
      <c r="G9" s="7" t="str">
        <f t="shared" si="0"/>
        <v>3.33/km</v>
      </c>
      <c r="H9" s="10">
        <f t="shared" si="1"/>
        <v>0.0010069444444444457</v>
      </c>
      <c r="I9" s="10">
        <f t="shared" si="2"/>
        <v>0</v>
      </c>
    </row>
    <row r="10" spans="1:9" s="1" customFormat="1" ht="15" customHeight="1">
      <c r="A10" s="20">
        <v>7</v>
      </c>
      <c r="B10" s="25" t="s">
        <v>33</v>
      </c>
      <c r="C10" s="25" t="s">
        <v>34</v>
      </c>
      <c r="D10" s="25" t="s">
        <v>35</v>
      </c>
      <c r="E10" s="25" t="s">
        <v>19</v>
      </c>
      <c r="F10" s="28">
        <v>0.024861111111111108</v>
      </c>
      <c r="G10" s="7" t="str">
        <f t="shared" si="0"/>
        <v>3.35/km</v>
      </c>
      <c r="H10" s="10">
        <f t="shared" si="1"/>
        <v>0.0011805555555555527</v>
      </c>
      <c r="I10" s="10">
        <f t="shared" si="2"/>
        <v>0</v>
      </c>
    </row>
    <row r="11" spans="1:9" s="1" customFormat="1" ht="15" customHeight="1">
      <c r="A11" s="20">
        <v>8</v>
      </c>
      <c r="B11" s="25" t="s">
        <v>36</v>
      </c>
      <c r="C11" s="25" t="s">
        <v>27</v>
      </c>
      <c r="D11" s="25" t="s">
        <v>18</v>
      </c>
      <c r="E11" s="25" t="s">
        <v>37</v>
      </c>
      <c r="F11" s="28">
        <v>0.025277777777777777</v>
      </c>
      <c r="G11" s="7" t="str">
        <f t="shared" si="0"/>
        <v>3.38/km</v>
      </c>
      <c r="H11" s="10">
        <f t="shared" si="1"/>
        <v>0.001597222222222222</v>
      </c>
      <c r="I11" s="10">
        <f t="shared" si="2"/>
        <v>0.0015393518518518542</v>
      </c>
    </row>
    <row r="12" spans="1:9" s="1" customFormat="1" ht="15" customHeight="1">
      <c r="A12" s="20">
        <v>9</v>
      </c>
      <c r="B12" s="25" t="s">
        <v>38</v>
      </c>
      <c r="C12" s="25" t="s">
        <v>39</v>
      </c>
      <c r="D12" s="25" t="s">
        <v>31</v>
      </c>
      <c r="E12" s="25" t="s">
        <v>40</v>
      </c>
      <c r="F12" s="28">
        <v>0.025358796296296296</v>
      </c>
      <c r="G12" s="7" t="str">
        <f t="shared" si="0"/>
        <v>3.39/km</v>
      </c>
      <c r="H12" s="10">
        <f t="shared" si="1"/>
        <v>0.0016782407407407406</v>
      </c>
      <c r="I12" s="10">
        <f t="shared" si="2"/>
        <v>0.0006712962962962948</v>
      </c>
    </row>
    <row r="13" spans="1:9" s="1" customFormat="1" ht="15" customHeight="1">
      <c r="A13" s="20">
        <v>10</v>
      </c>
      <c r="B13" s="25" t="s">
        <v>41</v>
      </c>
      <c r="C13" s="25" t="s">
        <v>42</v>
      </c>
      <c r="D13" s="25" t="s">
        <v>35</v>
      </c>
      <c r="E13" s="25" t="s">
        <v>19</v>
      </c>
      <c r="F13" s="28">
        <v>0.027766203703703706</v>
      </c>
      <c r="G13" s="7" t="str">
        <f t="shared" si="0"/>
        <v>3.60/km</v>
      </c>
      <c r="H13" s="10">
        <f t="shared" si="1"/>
        <v>0.004085648148148151</v>
      </c>
      <c r="I13" s="10">
        <f t="shared" si="2"/>
        <v>0.002905092592592598</v>
      </c>
    </row>
    <row r="14" spans="1:9" s="1" customFormat="1" ht="15" customHeight="1">
      <c r="A14" s="20">
        <v>11</v>
      </c>
      <c r="B14" s="25" t="s">
        <v>43</v>
      </c>
      <c r="C14" s="25" t="s">
        <v>21</v>
      </c>
      <c r="D14" s="25" t="s">
        <v>18</v>
      </c>
      <c r="E14" s="25" t="s">
        <v>40</v>
      </c>
      <c r="F14" s="28">
        <v>0.027789351851851853</v>
      </c>
      <c r="G14" s="7" t="str">
        <f t="shared" si="0"/>
        <v>4.00/km</v>
      </c>
      <c r="H14" s="10">
        <f t="shared" si="1"/>
        <v>0.004108796296296298</v>
      </c>
      <c r="I14" s="10">
        <f t="shared" si="2"/>
        <v>0.00405092592592593</v>
      </c>
    </row>
    <row r="15" spans="1:9" s="1" customFormat="1" ht="15" customHeight="1">
      <c r="A15" s="20">
        <v>12</v>
      </c>
      <c r="B15" s="25" t="s">
        <v>44</v>
      </c>
      <c r="C15" s="25" t="s">
        <v>30</v>
      </c>
      <c r="D15" s="25" t="s">
        <v>35</v>
      </c>
      <c r="E15" s="25" t="s">
        <v>15</v>
      </c>
      <c r="F15" s="28">
        <v>0.02791666666666667</v>
      </c>
      <c r="G15" s="7" t="str">
        <f t="shared" si="0"/>
        <v>4.01/km</v>
      </c>
      <c r="H15" s="10">
        <f t="shared" si="1"/>
        <v>0.004236111111111114</v>
      </c>
      <c r="I15" s="10">
        <f t="shared" si="2"/>
        <v>0.0030555555555555614</v>
      </c>
    </row>
    <row r="16" spans="1:9" s="1" customFormat="1" ht="15" customHeight="1">
      <c r="A16" s="20">
        <v>13</v>
      </c>
      <c r="B16" s="25" t="s">
        <v>45</v>
      </c>
      <c r="C16" s="25" t="s">
        <v>46</v>
      </c>
      <c r="D16" s="25" t="s">
        <v>31</v>
      </c>
      <c r="E16" s="25" t="s">
        <v>47</v>
      </c>
      <c r="F16" s="28">
        <v>0.028344907407407412</v>
      </c>
      <c r="G16" s="7" t="str">
        <f t="shared" si="0"/>
        <v>4.05/km</v>
      </c>
      <c r="H16" s="10">
        <f t="shared" si="1"/>
        <v>0.004664351851851857</v>
      </c>
      <c r="I16" s="10">
        <f t="shared" si="2"/>
        <v>0.0036574074074074113</v>
      </c>
    </row>
    <row r="17" spans="1:9" s="1" customFormat="1" ht="15" customHeight="1">
      <c r="A17" s="20">
        <v>14</v>
      </c>
      <c r="B17" s="25" t="s">
        <v>48</v>
      </c>
      <c r="C17" s="25" t="s">
        <v>49</v>
      </c>
      <c r="D17" s="25" t="s">
        <v>50</v>
      </c>
      <c r="E17" s="25" t="s">
        <v>47</v>
      </c>
      <c r="F17" s="28">
        <v>0.02884259259259259</v>
      </c>
      <c r="G17" s="7" t="str">
        <f t="shared" si="0"/>
        <v>4.09/km</v>
      </c>
      <c r="H17" s="10">
        <f t="shared" si="1"/>
        <v>0.005162037037037034</v>
      </c>
      <c r="I17" s="10">
        <f t="shared" si="2"/>
        <v>0</v>
      </c>
    </row>
    <row r="18" spans="1:9" s="1" customFormat="1" ht="15" customHeight="1">
      <c r="A18" s="20">
        <v>15</v>
      </c>
      <c r="B18" s="25" t="s">
        <v>51</v>
      </c>
      <c r="C18" s="25" t="s">
        <v>52</v>
      </c>
      <c r="D18" s="25" t="s">
        <v>53</v>
      </c>
      <c r="E18" s="25" t="s">
        <v>54</v>
      </c>
      <c r="F18" s="28">
        <v>0.0290162037037037</v>
      </c>
      <c r="G18" s="7" t="str">
        <f t="shared" si="0"/>
        <v>4.11/km</v>
      </c>
      <c r="H18" s="10">
        <f t="shared" si="1"/>
        <v>0.005335648148148145</v>
      </c>
      <c r="I18" s="10">
        <f t="shared" si="2"/>
        <v>0</v>
      </c>
    </row>
    <row r="19" spans="1:9" s="1" customFormat="1" ht="15" customHeight="1">
      <c r="A19" s="20">
        <v>16</v>
      </c>
      <c r="B19" s="25" t="s">
        <v>55</v>
      </c>
      <c r="C19" s="25" t="s">
        <v>56</v>
      </c>
      <c r="D19" s="25" t="s">
        <v>57</v>
      </c>
      <c r="E19" s="25" t="s">
        <v>58</v>
      </c>
      <c r="F19" s="28">
        <v>0.029027777777777777</v>
      </c>
      <c r="G19" s="7" t="str">
        <f t="shared" si="0"/>
        <v>4.11/km</v>
      </c>
      <c r="H19" s="10">
        <f t="shared" si="1"/>
        <v>0.005347222222222222</v>
      </c>
      <c r="I19" s="10">
        <f t="shared" si="2"/>
        <v>0</v>
      </c>
    </row>
    <row r="20" spans="1:9" s="1" customFormat="1" ht="15" customHeight="1">
      <c r="A20" s="20">
        <v>17</v>
      </c>
      <c r="B20" s="25" t="s">
        <v>59</v>
      </c>
      <c r="C20" s="25" t="s">
        <v>60</v>
      </c>
      <c r="D20" s="25" t="s">
        <v>22</v>
      </c>
      <c r="E20" s="25" t="s">
        <v>61</v>
      </c>
      <c r="F20" s="28">
        <v>0.029780092592592594</v>
      </c>
      <c r="G20" s="7" t="str">
        <f t="shared" si="0"/>
        <v>4.17/km</v>
      </c>
      <c r="H20" s="10">
        <f t="shared" si="1"/>
        <v>0.006099537037037039</v>
      </c>
      <c r="I20" s="10">
        <f t="shared" si="2"/>
        <v>0.006030092592592594</v>
      </c>
    </row>
    <row r="21" spans="1:9" s="1" customFormat="1" ht="15" customHeight="1">
      <c r="A21" s="20">
        <v>18</v>
      </c>
      <c r="B21" s="25" t="s">
        <v>62</v>
      </c>
      <c r="C21" s="25" t="s">
        <v>63</v>
      </c>
      <c r="D21" s="25" t="s">
        <v>64</v>
      </c>
      <c r="E21" s="25" t="s">
        <v>54</v>
      </c>
      <c r="F21" s="28">
        <v>0.029780092592592594</v>
      </c>
      <c r="G21" s="7" t="str">
        <f t="shared" si="0"/>
        <v>4.17/km</v>
      </c>
      <c r="H21" s="10">
        <f t="shared" si="1"/>
        <v>0.006099537037037039</v>
      </c>
      <c r="I21" s="10">
        <f t="shared" si="2"/>
        <v>0</v>
      </c>
    </row>
    <row r="22" spans="1:9" s="1" customFormat="1" ht="15" customHeight="1">
      <c r="A22" s="20">
        <v>19</v>
      </c>
      <c r="B22" s="25" t="s">
        <v>65</v>
      </c>
      <c r="C22" s="25" t="s">
        <v>66</v>
      </c>
      <c r="D22" s="25" t="s">
        <v>31</v>
      </c>
      <c r="E22" s="25" t="s">
        <v>40</v>
      </c>
      <c r="F22" s="28">
        <v>0.02988425925925926</v>
      </c>
      <c r="G22" s="7" t="str">
        <f t="shared" si="0"/>
        <v>4.18/km</v>
      </c>
      <c r="H22" s="10">
        <f t="shared" si="1"/>
        <v>0.006203703703703704</v>
      </c>
      <c r="I22" s="10">
        <f t="shared" si="2"/>
        <v>0.005196759259259259</v>
      </c>
    </row>
    <row r="23" spans="1:9" s="1" customFormat="1" ht="15" customHeight="1">
      <c r="A23" s="20">
        <v>20</v>
      </c>
      <c r="B23" s="25" t="s">
        <v>67</v>
      </c>
      <c r="C23" s="25" t="s">
        <v>68</v>
      </c>
      <c r="D23" s="25" t="s">
        <v>53</v>
      </c>
      <c r="E23" s="25" t="s">
        <v>54</v>
      </c>
      <c r="F23" s="28">
        <v>0.02989583333333333</v>
      </c>
      <c r="G23" s="7" t="str">
        <f t="shared" si="0"/>
        <v>4.18/km</v>
      </c>
      <c r="H23" s="10">
        <f t="shared" si="1"/>
        <v>0.006215277777777774</v>
      </c>
      <c r="I23" s="10">
        <f t="shared" si="2"/>
        <v>0.0008796296296296295</v>
      </c>
    </row>
    <row r="24" spans="1:9" s="1" customFormat="1" ht="15" customHeight="1">
      <c r="A24" s="20">
        <v>21</v>
      </c>
      <c r="B24" s="25" t="s">
        <v>69</v>
      </c>
      <c r="C24" s="25" t="s">
        <v>70</v>
      </c>
      <c r="D24" s="25" t="s">
        <v>53</v>
      </c>
      <c r="E24" s="25" t="s">
        <v>54</v>
      </c>
      <c r="F24" s="28">
        <v>0.03068287037037037</v>
      </c>
      <c r="G24" s="7" t="str">
        <f t="shared" si="0"/>
        <v>4.25/km</v>
      </c>
      <c r="H24" s="10">
        <f t="shared" si="1"/>
        <v>0.007002314814814815</v>
      </c>
      <c r="I24" s="10">
        <f t="shared" si="2"/>
        <v>0.0016666666666666705</v>
      </c>
    </row>
    <row r="25" spans="1:9" s="1" customFormat="1" ht="15" customHeight="1">
      <c r="A25" s="20">
        <v>22</v>
      </c>
      <c r="B25" s="25" t="s">
        <v>71</v>
      </c>
      <c r="C25" s="25" t="s">
        <v>72</v>
      </c>
      <c r="D25" s="25" t="s">
        <v>64</v>
      </c>
      <c r="E25" s="25" t="s">
        <v>19</v>
      </c>
      <c r="F25" s="28">
        <v>0.03416666666666667</v>
      </c>
      <c r="G25" s="7" t="str">
        <f t="shared" si="0"/>
        <v>4.55/km</v>
      </c>
      <c r="H25" s="10">
        <f t="shared" si="1"/>
        <v>0.010486111111111116</v>
      </c>
      <c r="I25" s="10">
        <f t="shared" si="2"/>
        <v>0.0043865740740740775</v>
      </c>
    </row>
    <row r="26" spans="1:9" s="1" customFormat="1" ht="15" customHeight="1">
      <c r="A26" s="20">
        <v>23</v>
      </c>
      <c r="B26" s="25" t="s">
        <v>73</v>
      </c>
      <c r="C26" s="25" t="s">
        <v>74</v>
      </c>
      <c r="D26" s="25" t="s">
        <v>75</v>
      </c>
      <c r="E26" s="25" t="s">
        <v>19</v>
      </c>
      <c r="F26" s="28">
        <v>0.035</v>
      </c>
      <c r="G26" s="7" t="str">
        <f t="shared" si="0"/>
        <v>5.02/km</v>
      </c>
      <c r="H26" s="10">
        <f t="shared" si="1"/>
        <v>0.011319444444444448</v>
      </c>
      <c r="I26" s="10">
        <f t="shared" si="2"/>
        <v>0</v>
      </c>
    </row>
    <row r="27" spans="1:9" s="2" customFormat="1" ht="15" customHeight="1" thickBot="1">
      <c r="A27" s="21">
        <v>24</v>
      </c>
      <c r="B27" s="26" t="s">
        <v>76</v>
      </c>
      <c r="C27" s="26" t="s">
        <v>77</v>
      </c>
      <c r="D27" s="26" t="s">
        <v>22</v>
      </c>
      <c r="E27" s="26" t="s">
        <v>19</v>
      </c>
      <c r="F27" s="29">
        <v>0.0378587962962963</v>
      </c>
      <c r="G27" s="8" t="str">
        <f t="shared" si="0"/>
        <v>5.27/km</v>
      </c>
      <c r="H27" s="11">
        <f t="shared" si="1"/>
        <v>0.014178240740740745</v>
      </c>
      <c r="I27" s="11">
        <f t="shared" si="2"/>
        <v>0.0141087962962963</v>
      </c>
    </row>
  </sheetData>
  <autoFilter ref="A3:I27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pane ySplit="3" topLeftCell="BM4" activePane="bottomLeft" state="frozen"/>
      <selection pane="topLeft" activeCell="A1" sqref="A1"/>
      <selection pane="bottomLeft" activeCell="A4" sqref="A4:I1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0" t="s">
        <v>78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 thickBot="1">
      <c r="A2" s="52" t="s">
        <v>79</v>
      </c>
      <c r="B2" s="53"/>
      <c r="C2" s="53"/>
      <c r="D2" s="53"/>
      <c r="E2" s="53"/>
      <c r="F2" s="53"/>
      <c r="G2" s="54"/>
      <c r="H2" s="5" t="s">
        <v>1</v>
      </c>
      <c r="I2" s="6">
        <v>5</v>
      </c>
    </row>
    <row r="3" spans="1:9" ht="37.5" customHeight="1" thickBot="1">
      <c r="A3" s="19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6" t="s">
        <v>10</v>
      </c>
    </row>
    <row r="4" spans="1:9" s="1" customFormat="1" ht="15" customHeight="1">
      <c r="A4" s="23">
        <v>1</v>
      </c>
      <c r="B4" s="30" t="s">
        <v>80</v>
      </c>
      <c r="C4" s="30" t="s">
        <v>81</v>
      </c>
      <c r="D4" s="37" t="s">
        <v>82</v>
      </c>
      <c r="E4" s="30" t="s">
        <v>54</v>
      </c>
      <c r="F4" s="34">
        <v>0.01545138888888889</v>
      </c>
      <c r="G4" s="22" t="str">
        <f aca="true" t="shared" si="0" ref="G4:G14">TEXT(INT((HOUR(F4)*3600+MINUTE(F4)*60+SECOND(F4))/$I$2/60),"0")&amp;"."&amp;TEXT(MOD((HOUR(F4)*3600+MINUTE(F4)*60+SECOND(F4))/$I$2,60),"00")&amp;"/km"</f>
        <v>4.27/km</v>
      </c>
      <c r="H4" s="9">
        <f aca="true" t="shared" si="1" ref="H4:H14">F4-$F$4</f>
        <v>0</v>
      </c>
      <c r="I4" s="9">
        <f aca="true" t="shared" si="2" ref="I4:I14">F4-INDEX($F$4:$F$730,MATCH(D4,$D$4:$D$730,0))</f>
        <v>0</v>
      </c>
    </row>
    <row r="5" spans="1:9" s="1" customFormat="1" ht="15" customHeight="1">
      <c r="A5" s="20">
        <v>2</v>
      </c>
      <c r="B5" s="31" t="s">
        <v>83</v>
      </c>
      <c r="C5" s="31" t="s">
        <v>84</v>
      </c>
      <c r="D5" s="38" t="s">
        <v>82</v>
      </c>
      <c r="E5" s="31" t="s">
        <v>54</v>
      </c>
      <c r="F5" s="35">
        <v>0.015636574074074074</v>
      </c>
      <c r="G5" s="7" t="str">
        <f t="shared" si="0"/>
        <v>4.30/km</v>
      </c>
      <c r="H5" s="10">
        <f t="shared" si="1"/>
        <v>0.00018518518518518406</v>
      </c>
      <c r="I5" s="10">
        <f t="shared" si="2"/>
        <v>0.00018518518518518406</v>
      </c>
    </row>
    <row r="6" spans="1:9" s="1" customFormat="1" ht="15" customHeight="1">
      <c r="A6" s="20">
        <v>3</v>
      </c>
      <c r="B6" s="31" t="s">
        <v>85</v>
      </c>
      <c r="C6" s="32" t="s">
        <v>86</v>
      </c>
      <c r="D6" s="38" t="s">
        <v>82</v>
      </c>
      <c r="E6" s="31" t="s">
        <v>54</v>
      </c>
      <c r="F6" s="35">
        <v>0.016631944444444446</v>
      </c>
      <c r="G6" s="7" t="str">
        <f t="shared" si="0"/>
        <v>4.47/km</v>
      </c>
      <c r="H6" s="10">
        <f t="shared" si="1"/>
        <v>0.0011805555555555562</v>
      </c>
      <c r="I6" s="10">
        <f t="shared" si="2"/>
        <v>0.0011805555555555562</v>
      </c>
    </row>
    <row r="7" spans="1:9" s="1" customFormat="1" ht="15" customHeight="1">
      <c r="A7" s="20">
        <v>4</v>
      </c>
      <c r="B7" s="31" t="s">
        <v>87</v>
      </c>
      <c r="C7" s="32" t="s">
        <v>88</v>
      </c>
      <c r="D7" s="39" t="s">
        <v>0</v>
      </c>
      <c r="E7" s="31" t="s">
        <v>54</v>
      </c>
      <c r="F7" s="35">
        <v>0.016840277777777777</v>
      </c>
      <c r="G7" s="7" t="str">
        <f t="shared" si="0"/>
        <v>4.51/km</v>
      </c>
      <c r="H7" s="10">
        <f t="shared" si="1"/>
        <v>0.0013888888888888874</v>
      </c>
      <c r="I7" s="10">
        <f t="shared" si="2"/>
        <v>0</v>
      </c>
    </row>
    <row r="8" spans="1:9" s="1" customFormat="1" ht="15" customHeight="1">
      <c r="A8" s="20">
        <v>5</v>
      </c>
      <c r="B8" s="31" t="s">
        <v>89</v>
      </c>
      <c r="C8" s="32" t="s">
        <v>90</v>
      </c>
      <c r="D8" s="39" t="s">
        <v>0</v>
      </c>
      <c r="E8" s="31" t="s">
        <v>54</v>
      </c>
      <c r="F8" s="35">
        <v>0.017118055555555556</v>
      </c>
      <c r="G8" s="7" t="str">
        <f t="shared" si="0"/>
        <v>4.56/km</v>
      </c>
      <c r="H8" s="10">
        <f t="shared" si="1"/>
        <v>0.001666666666666667</v>
      </c>
      <c r="I8" s="10">
        <f t="shared" si="2"/>
        <v>0.00027777777777777957</v>
      </c>
    </row>
    <row r="9" spans="1:9" s="1" customFormat="1" ht="15" customHeight="1">
      <c r="A9" s="20">
        <v>6</v>
      </c>
      <c r="B9" s="31" t="s">
        <v>91</v>
      </c>
      <c r="C9" s="32" t="s">
        <v>92</v>
      </c>
      <c r="D9" s="39" t="s">
        <v>0</v>
      </c>
      <c r="E9" s="31" t="s">
        <v>54</v>
      </c>
      <c r="F9" s="35">
        <v>0.017997685185185186</v>
      </c>
      <c r="G9" s="7" t="str">
        <f t="shared" si="0"/>
        <v>5.11/km</v>
      </c>
      <c r="H9" s="10">
        <f t="shared" si="1"/>
        <v>0.0025462962962962965</v>
      </c>
      <c r="I9" s="10">
        <f t="shared" si="2"/>
        <v>0.001157407407407409</v>
      </c>
    </row>
    <row r="10" spans="1:9" s="1" customFormat="1" ht="15" customHeight="1">
      <c r="A10" s="20">
        <v>7</v>
      </c>
      <c r="B10" s="31" t="s">
        <v>93</v>
      </c>
      <c r="C10" s="32" t="s">
        <v>94</v>
      </c>
      <c r="D10" s="39" t="s">
        <v>0</v>
      </c>
      <c r="E10" s="31" t="s">
        <v>54</v>
      </c>
      <c r="F10" s="35">
        <v>0.022708333333333334</v>
      </c>
      <c r="G10" s="7" t="str">
        <f t="shared" si="0"/>
        <v>6.32/km</v>
      </c>
      <c r="H10" s="10">
        <f t="shared" si="1"/>
        <v>0.007256944444444444</v>
      </c>
      <c r="I10" s="10">
        <f t="shared" si="2"/>
        <v>0.005868055555555557</v>
      </c>
    </row>
    <row r="11" spans="1:9" s="1" customFormat="1" ht="15" customHeight="1">
      <c r="A11" s="20">
        <v>8</v>
      </c>
      <c r="B11" s="31" t="s">
        <v>95</v>
      </c>
      <c r="C11" s="32" t="s">
        <v>96</v>
      </c>
      <c r="D11" s="39" t="s">
        <v>0</v>
      </c>
      <c r="E11" s="31" t="s">
        <v>54</v>
      </c>
      <c r="F11" s="35">
        <v>0.02642361111111111</v>
      </c>
      <c r="G11" s="7" t="str">
        <f t="shared" si="0"/>
        <v>7.37/km</v>
      </c>
      <c r="H11" s="10">
        <f t="shared" si="1"/>
        <v>0.01097222222222222</v>
      </c>
      <c r="I11" s="10">
        <f t="shared" si="2"/>
        <v>0.009583333333333333</v>
      </c>
    </row>
    <row r="12" spans="1:9" s="1" customFormat="1" ht="15" customHeight="1">
      <c r="A12" s="20">
        <v>9</v>
      </c>
      <c r="B12" s="31" t="s">
        <v>97</v>
      </c>
      <c r="C12" s="32" t="s">
        <v>81</v>
      </c>
      <c r="D12" s="39" t="s">
        <v>0</v>
      </c>
      <c r="E12" s="31" t="s">
        <v>98</v>
      </c>
      <c r="F12" s="35">
        <v>0.02715277777777778</v>
      </c>
      <c r="G12" s="7" t="str">
        <f t="shared" si="0"/>
        <v>7.49/km</v>
      </c>
      <c r="H12" s="10">
        <f t="shared" si="1"/>
        <v>0.01170138888888889</v>
      </c>
      <c r="I12" s="10">
        <f t="shared" si="2"/>
        <v>0.010312500000000002</v>
      </c>
    </row>
    <row r="13" spans="1:9" s="1" customFormat="1" ht="15" customHeight="1">
      <c r="A13" s="20">
        <v>10</v>
      </c>
      <c r="B13" s="31" t="s">
        <v>99</v>
      </c>
      <c r="C13" s="32" t="s">
        <v>66</v>
      </c>
      <c r="D13" s="39" t="s">
        <v>0</v>
      </c>
      <c r="E13" s="31" t="s">
        <v>54</v>
      </c>
      <c r="F13" s="35">
        <v>0.027442129629629632</v>
      </c>
      <c r="G13" s="7" t="str">
        <f t="shared" si="0"/>
        <v>7.54/km</v>
      </c>
      <c r="H13" s="10">
        <f t="shared" si="1"/>
        <v>0.011990740740740743</v>
      </c>
      <c r="I13" s="10">
        <f t="shared" si="2"/>
        <v>0.010601851851851855</v>
      </c>
    </row>
    <row r="14" spans="1:9" s="1" customFormat="1" ht="15" customHeight="1" thickBot="1">
      <c r="A14" s="21">
        <v>11</v>
      </c>
      <c r="B14" s="33" t="s">
        <v>100</v>
      </c>
      <c r="C14" s="33" t="s">
        <v>101</v>
      </c>
      <c r="D14" s="40" t="s">
        <v>0</v>
      </c>
      <c r="E14" s="33" t="s">
        <v>102</v>
      </c>
      <c r="F14" s="36">
        <v>0.0290162037037037</v>
      </c>
      <c r="G14" s="8" t="str">
        <f t="shared" si="0"/>
        <v>8.21/km</v>
      </c>
      <c r="H14" s="11">
        <f t="shared" si="1"/>
        <v>0.01356481481481481</v>
      </c>
      <c r="I14" s="11">
        <f t="shared" si="2"/>
        <v>0.012175925925925923</v>
      </c>
    </row>
  </sheetData>
  <autoFilter ref="A3:I1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pane ySplit="3" topLeftCell="BM4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5" t="str">
        <f>Individuale10km!A1</f>
        <v> Roma 3 Marathon 2ª edizione</v>
      </c>
      <c r="B1" s="56"/>
      <c r="C1" s="57"/>
    </row>
    <row r="2" spans="1:3" ht="33" customHeight="1" thickBot="1">
      <c r="A2" s="58" t="str">
        <f>Individuale10km!A2&amp;" km. "&amp;Individuale10km!I2</f>
        <v>Roma (RM) Italia - Domenica 15/03/2009 km. 10</v>
      </c>
      <c r="B2" s="59"/>
      <c r="C2" s="60"/>
    </row>
    <row r="3" spans="1:3" ht="24.75" customHeight="1" thickBot="1">
      <c r="A3" s="17" t="s">
        <v>2</v>
      </c>
      <c r="B3" s="18" t="s">
        <v>6</v>
      </c>
      <c r="C3" s="18" t="s">
        <v>11</v>
      </c>
    </row>
    <row r="4" spans="1:3" ht="12.75">
      <c r="A4" s="22">
        <v>1</v>
      </c>
      <c r="B4" s="41" t="s">
        <v>54</v>
      </c>
      <c r="C4" s="47">
        <v>13</v>
      </c>
    </row>
    <row r="5" spans="1:3" ht="12.75">
      <c r="A5" s="42">
        <v>2</v>
      </c>
      <c r="B5" s="43" t="s">
        <v>19</v>
      </c>
      <c r="C5" s="48">
        <v>7</v>
      </c>
    </row>
    <row r="6" spans="1:3" ht="12.75">
      <c r="A6" s="7">
        <v>3</v>
      </c>
      <c r="B6" s="43" t="s">
        <v>15</v>
      </c>
      <c r="C6" s="48">
        <v>3</v>
      </c>
    </row>
    <row r="7" spans="1:3" ht="12.75">
      <c r="A7" s="42">
        <v>3</v>
      </c>
      <c r="B7" s="43" t="s">
        <v>40</v>
      </c>
      <c r="C7" s="48">
        <v>3</v>
      </c>
    </row>
    <row r="8" spans="1:3" ht="12.75">
      <c r="A8" s="44">
        <v>5</v>
      </c>
      <c r="B8" s="43" t="s">
        <v>47</v>
      </c>
      <c r="C8" s="48">
        <v>2</v>
      </c>
    </row>
    <row r="9" spans="1:3" ht="12.75">
      <c r="A9" s="42">
        <v>6</v>
      </c>
      <c r="B9" s="43" t="s">
        <v>61</v>
      </c>
      <c r="C9" s="48">
        <v>1</v>
      </c>
    </row>
    <row r="10" spans="1:3" ht="12.75">
      <c r="A10" s="42">
        <v>6</v>
      </c>
      <c r="B10" s="43" t="s">
        <v>102</v>
      </c>
      <c r="C10" s="48">
        <v>1</v>
      </c>
    </row>
    <row r="11" spans="1:3" ht="12.75">
      <c r="A11" s="42">
        <v>6</v>
      </c>
      <c r="B11" s="43" t="s">
        <v>98</v>
      </c>
      <c r="C11" s="48">
        <v>1</v>
      </c>
    </row>
    <row r="12" spans="1:3" ht="13.5" customHeight="1">
      <c r="A12" s="42">
        <v>6</v>
      </c>
      <c r="B12" s="43" t="s">
        <v>37</v>
      </c>
      <c r="C12" s="48">
        <v>1</v>
      </c>
    </row>
    <row r="13" spans="1:3" ht="12.75">
      <c r="A13" s="42">
        <v>6</v>
      </c>
      <c r="B13" s="43" t="s">
        <v>32</v>
      </c>
      <c r="C13" s="48">
        <v>1</v>
      </c>
    </row>
    <row r="14" spans="1:3" ht="12.75">
      <c r="A14" s="42">
        <v>6</v>
      </c>
      <c r="B14" s="43" t="s">
        <v>58</v>
      </c>
      <c r="C14" s="48">
        <v>1</v>
      </c>
    </row>
    <row r="15" spans="1:3" ht="13.5" thickBot="1">
      <c r="A15" s="45">
        <v>6</v>
      </c>
      <c r="B15" s="46" t="s">
        <v>25</v>
      </c>
      <c r="C15" s="49">
        <v>1</v>
      </c>
    </row>
    <row r="16" ht="12.75">
      <c r="C16" s="3">
        <f>SUM(C4:C15)</f>
        <v>35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2009-03-27T04:16:46Z</cp:lastPrinted>
  <dcterms:created xsi:type="dcterms:W3CDTF">2008-10-15T19:55:17Z</dcterms:created>
  <dcterms:modified xsi:type="dcterms:W3CDTF">2009-03-27T04:17:10Z</dcterms:modified>
  <cp:category/>
  <cp:version/>
  <cp:contentType/>
  <cp:contentStatus/>
</cp:coreProperties>
</file>