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'Individuale'!$A$3:$I$259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<sst xmlns="http://schemas.openxmlformats.org/spreadsheetml/2006/main" count="1092" uniqueCount="459">
  <si>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</si>
  <si>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</si>
  <si>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</si>
  <si>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</si>
  <si>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</si>
  <si>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</si>
  <si>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</si>
  <si>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</si>
  <si>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</si>
  <si>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</si>
  <si>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</si>
  <si>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GIULIO</t>
  </si>
  <si>
    <t>DE LUCA RAPONE</t>
  </si>
  <si>
    <t>BESTIACO</t>
  </si>
  <si>
    <t>ZERVOS</t>
  </si>
  <si>
    <t>DI MARIO</t>
  </si>
  <si>
    <t>SCIPIONI</t>
  </si>
  <si>
    <t>CONSAMARO</t>
  </si>
  <si>
    <t>VEROLI</t>
  </si>
  <si>
    <t>QUOTIDIANO</t>
  </si>
  <si>
    <t>SCONOCCHIA</t>
  </si>
  <si>
    <t>M45</t>
  </si>
  <si>
    <t>M40</t>
  </si>
  <si>
    <t>M35</t>
  </si>
  <si>
    <t>M50</t>
  </si>
  <si>
    <t>F30</t>
  </si>
  <si>
    <t>M55</t>
  </si>
  <si>
    <t>M60</t>
  </si>
  <si>
    <t>F40</t>
  </si>
  <si>
    <t>F50</t>
  </si>
  <si>
    <t>M65</t>
  </si>
  <si>
    <t>HABDEL</t>
  </si>
  <si>
    <t>MOURAD</t>
  </si>
  <si>
    <t>M30</t>
  </si>
  <si>
    <t>LIBERTAS ORVIETO</t>
  </si>
  <si>
    <t>OLEH</t>
  </si>
  <si>
    <t>IVANYUG</t>
  </si>
  <si>
    <t>M20</t>
  </si>
  <si>
    <t>MAAROUF</t>
  </si>
  <si>
    <t>ABDEL</t>
  </si>
  <si>
    <t>RUNNER CLUB FUTURA RM</t>
  </si>
  <si>
    <t>SAQI</t>
  </si>
  <si>
    <t>EL MUSTFA</t>
  </si>
  <si>
    <t>AMLETO MONTI</t>
  </si>
  <si>
    <t>ATANASI</t>
  </si>
  <si>
    <t>GIAN PIETRO</t>
  </si>
  <si>
    <t>L.B.M. SPORT TEAM</t>
  </si>
  <si>
    <t>ORONZINI</t>
  </si>
  <si>
    <t>ALESSANDRO</t>
  </si>
  <si>
    <t>G.S. BANCARI ROMANI</t>
  </si>
  <si>
    <t>MOCCIA</t>
  </si>
  <si>
    <t>ANDREA</t>
  </si>
  <si>
    <t>FRESCUCCI</t>
  </si>
  <si>
    <t>GABRIELE</t>
  </si>
  <si>
    <t>LEONCINI</t>
  </si>
  <si>
    <t>CLAUDIO</t>
  </si>
  <si>
    <t>CRISOSTOMI</t>
  </si>
  <si>
    <t>ENRICO</t>
  </si>
  <si>
    <t>ERGO SPORT</t>
  </si>
  <si>
    <t>PALLOTTA</t>
  </si>
  <si>
    <t>ANTONELLO</t>
  </si>
  <si>
    <t>BOLSENA FORUM</t>
  </si>
  <si>
    <t>FRANCESCO</t>
  </si>
  <si>
    <t>CRISANTI</t>
  </si>
  <si>
    <t>LUCA</t>
  </si>
  <si>
    <t>RENZULLI</t>
  </si>
  <si>
    <t>ANTONIO</t>
  </si>
  <si>
    <t>DI MARCO SPORT</t>
  </si>
  <si>
    <t>TADDEI</t>
  </si>
  <si>
    <t>ROBERTO</t>
  </si>
  <si>
    <t>TASSAROTTI</t>
  </si>
  <si>
    <t>PAOLO</t>
  </si>
  <si>
    <t>AIRONE TOLFA</t>
  </si>
  <si>
    <t>BRILLI</t>
  </si>
  <si>
    <t>FABRIZIO</t>
  </si>
  <si>
    <t>BASTIANINI</t>
  </si>
  <si>
    <t>FEDERICO</t>
  </si>
  <si>
    <t>BERNINI</t>
  </si>
  <si>
    <t>STEFANO</t>
  </si>
  <si>
    <t>PAOLELLI</t>
  </si>
  <si>
    <t>GIAN PAOLO</t>
  </si>
  <si>
    <t xml:space="preserve">MODELLI CERAMICI </t>
  </si>
  <si>
    <t>FABBRI</t>
  </si>
  <si>
    <t>MASSIMO</t>
  </si>
  <si>
    <t>ATL. MONTEFIASCONE</t>
  </si>
  <si>
    <t>DE SANTIS</t>
  </si>
  <si>
    <t>TARCISIO</t>
  </si>
  <si>
    <t>PESCIAROLI</t>
  </si>
  <si>
    <t>EUSEPIO</t>
  </si>
  <si>
    <t>MENNA</t>
  </si>
  <si>
    <t>GIUSTINA</t>
  </si>
  <si>
    <t>RCF ROMA</t>
  </si>
  <si>
    <t>BAZZONI</t>
  </si>
  <si>
    <t>ELEONORA</t>
  </si>
  <si>
    <t>F20</t>
  </si>
  <si>
    <t>RUNNING CLUB FUTURA</t>
  </si>
  <si>
    <t>MASTRONICOLA</t>
  </si>
  <si>
    <t>LEONARDO</t>
  </si>
  <si>
    <t>ISIDORI</t>
  </si>
  <si>
    <t>ETTORE</t>
  </si>
  <si>
    <t>LUTRI</t>
  </si>
  <si>
    <t>MONTINI</t>
  </si>
  <si>
    <t>ROMA ROAD RUNNERS CLUB</t>
  </si>
  <si>
    <t>CECCHETTI</t>
  </si>
  <si>
    <t>GIULIO</t>
  </si>
  <si>
    <t>MAGGINI</t>
  </si>
  <si>
    <t>MARCELLO</t>
  </si>
  <si>
    <t>A.S.D. ZONA OLIMPICA TEAM</t>
  </si>
  <si>
    <t>ERCOLI</t>
  </si>
  <si>
    <t>ARCANGELO</t>
  </si>
  <si>
    <t>CINQUE</t>
  </si>
  <si>
    <t>RUNNING EVOLUTION</t>
  </si>
  <si>
    <t>D AMICO</t>
  </si>
  <si>
    <t>SPACCAROTELLA</t>
  </si>
  <si>
    <t>A.S.D. TRAIL DEI LAGHI</t>
  </si>
  <si>
    <t>BIGNAMI</t>
  </si>
  <si>
    <t>VALTER</t>
  </si>
  <si>
    <t>ANSELMI</t>
  </si>
  <si>
    <t>ACHILLE</t>
  </si>
  <si>
    <t>FILIPPINI</t>
  </si>
  <si>
    <t>FURLAN</t>
  </si>
  <si>
    <t>UNGARO</t>
  </si>
  <si>
    <t>ANDREA PATRICK</t>
  </si>
  <si>
    <t>FARINA</t>
  </si>
  <si>
    <t>IGNAZIO STEFANO</t>
  </si>
  <si>
    <t>RIZZO</t>
  </si>
  <si>
    <t>GRAZIANI</t>
  </si>
  <si>
    <t>MAURO</t>
  </si>
  <si>
    <t>ATL. ENERGIA ROMA</t>
  </si>
  <si>
    <t>PELLICCIA</t>
  </si>
  <si>
    <t>ALBERTO</t>
  </si>
  <si>
    <t>CINA</t>
  </si>
  <si>
    <t>PODISTICA 2007</t>
  </si>
  <si>
    <t>CAPITONI</t>
  </si>
  <si>
    <t>MARCO</t>
  </si>
  <si>
    <t>DI LIBERTO</t>
  </si>
  <si>
    <t>LORENZO</t>
  </si>
  <si>
    <t>ARRIGONI</t>
  </si>
  <si>
    <t>MANUELA</t>
  </si>
  <si>
    <t>GALLINELLA</t>
  </si>
  <si>
    <t>PIER LUIGI</t>
  </si>
  <si>
    <t>SCOTTI</t>
  </si>
  <si>
    <t>IVANO</t>
  </si>
  <si>
    <t>ANNA BABY RUNNER</t>
  </si>
  <si>
    <t>MINUTO</t>
  </si>
  <si>
    <t>ANGELO</t>
  </si>
  <si>
    <t>TESTA</t>
  </si>
  <si>
    <t>RONCI</t>
  </si>
  <si>
    <t>ALDO</t>
  </si>
  <si>
    <t>CALZINI</t>
  </si>
  <si>
    <t>CARLO</t>
  </si>
  <si>
    <t>MOCETTI</t>
  </si>
  <si>
    <t xml:space="preserve">TASSELLI </t>
  </si>
  <si>
    <t>PIETRO</t>
  </si>
  <si>
    <t>PARCAROLI</t>
  </si>
  <si>
    <t>BUCAIONI</t>
  </si>
  <si>
    <t>SPIDONI</t>
  </si>
  <si>
    <t>MANUELE</t>
  </si>
  <si>
    <t>GREGORI</t>
  </si>
  <si>
    <t>CIPOLLONI</t>
  </si>
  <si>
    <t>RICCARDO</t>
  </si>
  <si>
    <t>C.R.L. POLIGRAFICO STATO</t>
  </si>
  <si>
    <t>BLANCO</t>
  </si>
  <si>
    <t>LOZZI</t>
  </si>
  <si>
    <t>GIANCARLO</t>
  </si>
  <si>
    <t>GARGANI</t>
  </si>
  <si>
    <t>DAVIDE LEOPOLDO</t>
  </si>
  <si>
    <t>LAURENTI</t>
  </si>
  <si>
    <t>BELLI</t>
  </si>
  <si>
    <t>RUGGERI</t>
  </si>
  <si>
    <t>GIOVANNI</t>
  </si>
  <si>
    <t>VESTRUCCI</t>
  </si>
  <si>
    <t>ASTRA ROMA</t>
  </si>
  <si>
    <t>MUSILLI</t>
  </si>
  <si>
    <t>TRAVAGLINI</t>
  </si>
  <si>
    <t>ZUCCARINO</t>
  </si>
  <si>
    <t>SERGIO</t>
  </si>
  <si>
    <t>FERRI</t>
  </si>
  <si>
    <t>CAICEDO BURGOS</t>
  </si>
  <si>
    <t>FRANKLIN JOHN</t>
  </si>
  <si>
    <t>SCARPONI</t>
  </si>
  <si>
    <t>CASTELLANA</t>
  </si>
  <si>
    <t>LEONE</t>
  </si>
  <si>
    <t>GALENI</t>
  </si>
  <si>
    <t>SILVESTRO</t>
  </si>
  <si>
    <t>UISP</t>
  </si>
  <si>
    <t>VINCENZO</t>
  </si>
  <si>
    <t>A.S.D. ENEA</t>
  </si>
  <si>
    <t>CARDELLINI</t>
  </si>
  <si>
    <t>FILIPUTTI</t>
  </si>
  <si>
    <t>GIAMBRA</t>
  </si>
  <si>
    <t>SANDRO</t>
  </si>
  <si>
    <t>BATTAGLINI</t>
  </si>
  <si>
    <t>SGLAVO</t>
  </si>
  <si>
    <t>PAPA</t>
  </si>
  <si>
    <t>PICA</t>
  </si>
  <si>
    <t>CARLO ALBERTO</t>
  </si>
  <si>
    <t>LORENZOTTI</t>
  </si>
  <si>
    <t>NELLO</t>
  </si>
  <si>
    <t>GRAZZINI</t>
  </si>
  <si>
    <t>FOGLIETTO</t>
  </si>
  <si>
    <t>ARTURO</t>
  </si>
  <si>
    <t>VERDESCA</t>
  </si>
  <si>
    <t>RIZZI</t>
  </si>
  <si>
    <t>OTTAVIANELLI</t>
  </si>
  <si>
    <t>OTTO</t>
  </si>
  <si>
    <t>A.S.D. VALLERANO</t>
  </si>
  <si>
    <t>RENZETTI</t>
  </si>
  <si>
    <t>MAURIZIO</t>
  </si>
  <si>
    <t>POL. COLLI ANIENE</t>
  </si>
  <si>
    <t>MARZIALI PERETTI</t>
  </si>
  <si>
    <t>A.S.D. ATL.PEGASO</t>
  </si>
  <si>
    <t>MURA</t>
  </si>
  <si>
    <t>GIUSEPPE</t>
  </si>
  <si>
    <t>BARBERINI</t>
  </si>
  <si>
    <t>GS CAPPUCCINI SIENA</t>
  </si>
  <si>
    <t>LINI</t>
  </si>
  <si>
    <t>BOCCIALONI</t>
  </si>
  <si>
    <t>EMORE</t>
  </si>
  <si>
    <t>STEFANINI</t>
  </si>
  <si>
    <t>FRANCO</t>
  </si>
  <si>
    <t>DINA</t>
  </si>
  <si>
    <t>SIMONETTA</t>
  </si>
  <si>
    <t xml:space="preserve">ROMA ROAD RUNNERS </t>
  </si>
  <si>
    <t>SMOLYAR</t>
  </si>
  <si>
    <t>VALENTYNA</t>
  </si>
  <si>
    <t>PICCINI</t>
  </si>
  <si>
    <t>BERNARDINO</t>
  </si>
  <si>
    <t>UISP VITERBO</t>
  </si>
  <si>
    <t>GABRIELLI</t>
  </si>
  <si>
    <t>STEFANIA</t>
  </si>
  <si>
    <t>CRAL POLIGRAFICO DI STATO</t>
  </si>
  <si>
    <t>RUGGI</t>
  </si>
  <si>
    <t>REMO</t>
  </si>
  <si>
    <t>GRANDIN</t>
  </si>
  <si>
    <t>DIEGO</t>
  </si>
  <si>
    <t>CAROSI</t>
  </si>
  <si>
    <t>PIMPINELLA</t>
  </si>
  <si>
    <t>PIERANTOZZI</t>
  </si>
  <si>
    <t>FABIO</t>
  </si>
  <si>
    <t>MOCCALDI</t>
  </si>
  <si>
    <t>LIBERI PODISTI</t>
  </si>
  <si>
    <t>PAGANO</t>
  </si>
  <si>
    <t>CACCHIONI</t>
  </si>
  <si>
    <t>ORSINI</t>
  </si>
  <si>
    <t>ROMANO</t>
  </si>
  <si>
    <t>CIARRONI</t>
  </si>
  <si>
    <t>EMANUELE</t>
  </si>
  <si>
    <t>VALERI</t>
  </si>
  <si>
    <t>LUCIANO</t>
  </si>
  <si>
    <t>ATL. FALERIA</t>
  </si>
  <si>
    <t>MUZZI</t>
  </si>
  <si>
    <t>PAOLOCCI</t>
  </si>
  <si>
    <t>ROSSETTI</t>
  </si>
  <si>
    <t>ATL. CIMINA</t>
  </si>
  <si>
    <t>RICCI</t>
  </si>
  <si>
    <t>BURLA</t>
  </si>
  <si>
    <t>DEVIS</t>
  </si>
  <si>
    <t>CESOLINI</t>
  </si>
  <si>
    <t>FERNANDO</t>
  </si>
  <si>
    <t>MARINO</t>
  </si>
  <si>
    <t>GRUPPO ATL. INSIEME</t>
  </si>
  <si>
    <t>GENOVA</t>
  </si>
  <si>
    <t>FRANCICA</t>
  </si>
  <si>
    <t>ELVIRETTI</t>
  </si>
  <si>
    <t>U.S. ROMA 83</t>
  </si>
  <si>
    <t>DI MAIO</t>
  </si>
  <si>
    <t>GENNARO</t>
  </si>
  <si>
    <t>CARNEVALE</t>
  </si>
  <si>
    <t>CALVETTI</t>
  </si>
  <si>
    <t>RAMELLA</t>
  </si>
  <si>
    <t>SPADA</t>
  </si>
  <si>
    <t>PACE</t>
  </si>
  <si>
    <t>IAN RICHARD</t>
  </si>
  <si>
    <t>GALASSO</t>
  </si>
  <si>
    <t>SELVA</t>
  </si>
  <si>
    <t>UISP ROMA</t>
  </si>
  <si>
    <t>MIGNOGNA</t>
  </si>
  <si>
    <t>MARIA GRAZIA</t>
  </si>
  <si>
    <t xml:space="preserve">VASSELLI </t>
  </si>
  <si>
    <t>MARROCCO</t>
  </si>
  <si>
    <t>MICHELE</t>
  </si>
  <si>
    <t>ROMAGNOLI</t>
  </si>
  <si>
    <t>BRUNO</t>
  </si>
  <si>
    <t>GOBBI</t>
  </si>
  <si>
    <t>SESSA</t>
  </si>
  <si>
    <t>ELVIRA</t>
  </si>
  <si>
    <t>MAURIZI</t>
  </si>
  <si>
    <t>VELLA</t>
  </si>
  <si>
    <t>VICTOR</t>
  </si>
  <si>
    <t>FRAGIOLI</t>
  </si>
  <si>
    <t>DOMENICO</t>
  </si>
  <si>
    <t>VIOLA</t>
  </si>
  <si>
    <t>VIGLIALORO</t>
  </si>
  <si>
    <t>GIORGETTI</t>
  </si>
  <si>
    <t>MARIA</t>
  </si>
  <si>
    <t>VECCHIETTI</t>
  </si>
  <si>
    <t>FELICI</t>
  </si>
  <si>
    <t>DIMITRI</t>
  </si>
  <si>
    <t>CAVALLI</t>
  </si>
  <si>
    <t>D ALESSIO</t>
  </si>
  <si>
    <t>SALVATORE</t>
  </si>
  <si>
    <t>MORETTI</t>
  </si>
  <si>
    <t>VENDITTI</t>
  </si>
  <si>
    <t>PODISTI MARATONA DI ROMA</t>
  </si>
  <si>
    <t>INTILLA</t>
  </si>
  <si>
    <t>VALERIA</t>
  </si>
  <si>
    <t>GANBINI</t>
  </si>
  <si>
    <t>MONTI</t>
  </si>
  <si>
    <t>MASSIMILIANO</t>
  </si>
  <si>
    <t>SPRECA</t>
  </si>
  <si>
    <t>POLIDORI</t>
  </si>
  <si>
    <t>MARZIANO</t>
  </si>
  <si>
    <t>FEDELE</t>
  </si>
  <si>
    <t>ONESTI</t>
  </si>
  <si>
    <t>MARIO</t>
  </si>
  <si>
    <t>THI KIM THU</t>
  </si>
  <si>
    <t>DUCHI</t>
  </si>
  <si>
    <t>LAURA</t>
  </si>
  <si>
    <t>OFRIAS</t>
  </si>
  <si>
    <t>MESCHINI</t>
  </si>
  <si>
    <t>AMATUCCI</t>
  </si>
  <si>
    <t>DARIO</t>
  </si>
  <si>
    <t>SPOSETTI</t>
  </si>
  <si>
    <t>MANZO</t>
  </si>
  <si>
    <t>DANIELE</t>
  </si>
  <si>
    <t>ANIENI</t>
  </si>
  <si>
    <t>FAUSTO</t>
  </si>
  <si>
    <t>MORINI</t>
  </si>
  <si>
    <t>USAI</t>
  </si>
  <si>
    <t>GIANPAOLO</t>
  </si>
  <si>
    <t>FINI</t>
  </si>
  <si>
    <t>MIRELLA</t>
  </si>
  <si>
    <t>CRAL ENI ROMA</t>
  </si>
  <si>
    <t>TOFANI</t>
  </si>
  <si>
    <t>M70</t>
  </si>
  <si>
    <t>PRIORI</t>
  </si>
  <si>
    <t>BANDINI</t>
  </si>
  <si>
    <t>ARCA VITERBO</t>
  </si>
  <si>
    <t>ROSSI</t>
  </si>
  <si>
    <t>UISP ORVIETO</t>
  </si>
  <si>
    <t>CIFANI</t>
  </si>
  <si>
    <t>BARBARA</t>
  </si>
  <si>
    <t>FANTOZZI</t>
  </si>
  <si>
    <t>CESAREO</t>
  </si>
  <si>
    <t>GIANFRANCO</t>
  </si>
  <si>
    <t>PAGLIACCIA</t>
  </si>
  <si>
    <t>PATERNESI</t>
  </si>
  <si>
    <t>MONICA</t>
  </si>
  <si>
    <t>CAMPAGNANO IL CAMPANILE</t>
  </si>
  <si>
    <t>DE SILVESTRIS</t>
  </si>
  <si>
    <t>LORETO</t>
  </si>
  <si>
    <t>BRESCIANI</t>
  </si>
  <si>
    <t>BATTISTI</t>
  </si>
  <si>
    <t>BIANCHI</t>
  </si>
  <si>
    <t>MALATASTA</t>
  </si>
  <si>
    <t>MILVIO</t>
  </si>
  <si>
    <t>COLAVENE ALTO LAZIO</t>
  </si>
  <si>
    <t>STELLA</t>
  </si>
  <si>
    <t>ALFREDO</t>
  </si>
  <si>
    <t>ZEKROUF</t>
  </si>
  <si>
    <t>NOURREDINE</t>
  </si>
  <si>
    <t>CHIAVONI</t>
  </si>
  <si>
    <t>SEVERO NETO</t>
  </si>
  <si>
    <t>IONE</t>
  </si>
  <si>
    <t>MAGRELLI</t>
  </si>
  <si>
    <t>MONTELEONE</t>
  </si>
  <si>
    <t>EDUARDO</t>
  </si>
  <si>
    <t>IANNUCCI</t>
  </si>
  <si>
    <t>VITTORIO</t>
  </si>
  <si>
    <t>ZUPPELLO</t>
  </si>
  <si>
    <t>SCHICCHI</t>
  </si>
  <si>
    <t>CRISTOFARI</t>
  </si>
  <si>
    <t>NICOLETTA</t>
  </si>
  <si>
    <t>SCOPPETTUOLO</t>
  </si>
  <si>
    <t>GROPPI</t>
  </si>
  <si>
    <t>TANIA</t>
  </si>
  <si>
    <t>SCARNATI</t>
  </si>
  <si>
    <t>PESCIAROLLI</t>
  </si>
  <si>
    <t>GUERRINO</t>
  </si>
  <si>
    <t>FARRONATO</t>
  </si>
  <si>
    <t>LILIANA</t>
  </si>
  <si>
    <t>GIULIANO</t>
  </si>
  <si>
    <t>ANTONINO</t>
  </si>
  <si>
    <t>K 42</t>
  </si>
  <si>
    <t>PAGLINI</t>
  </si>
  <si>
    <t>LIBERO</t>
  </si>
  <si>
    <t>CERA</t>
  </si>
  <si>
    <t>LOREDANA</t>
  </si>
  <si>
    <t>TEDESCO</t>
  </si>
  <si>
    <t>DI IORIO</t>
  </si>
  <si>
    <t>MICHELE MATTEO</t>
  </si>
  <si>
    <t xml:space="preserve">GRILLI </t>
  </si>
  <si>
    <t>TUNDO</t>
  </si>
  <si>
    <t>MORIO DONATO LUIGI</t>
  </si>
  <si>
    <t>SCORSINO</t>
  </si>
  <si>
    <t>EUGENIO</t>
  </si>
  <si>
    <t>VITALI</t>
  </si>
  <si>
    <t>NOBILI</t>
  </si>
  <si>
    <t>GASPARINI</t>
  </si>
  <si>
    <t>PATRIZIO</t>
  </si>
  <si>
    <t>ZANFARDINO</t>
  </si>
  <si>
    <t>BOTTI</t>
  </si>
  <si>
    <t>CAT SPORT</t>
  </si>
  <si>
    <t>COMITE</t>
  </si>
  <si>
    <t>FUSCO</t>
  </si>
  <si>
    <t>CATERINA</t>
  </si>
  <si>
    <t>CRAL POLIGRAFICO</t>
  </si>
  <si>
    <t>PINTUCCIU</t>
  </si>
  <si>
    <t>TOMASO</t>
  </si>
  <si>
    <t>SEVERA</t>
  </si>
  <si>
    <t>ERANDO</t>
  </si>
  <si>
    <t>BRACHINO</t>
  </si>
  <si>
    <t>PONA</t>
  </si>
  <si>
    <t>D ANTONIO</t>
  </si>
  <si>
    <t>ALESSIO</t>
  </si>
  <si>
    <t>ALBINI</t>
  </si>
  <si>
    <t>ANNA MARIA</t>
  </si>
  <si>
    <t>BROGI</t>
  </si>
  <si>
    <t>ZEDDE</t>
  </si>
  <si>
    <t>GIANLUIGI</t>
  </si>
  <si>
    <t>ANGELINI</t>
  </si>
  <si>
    <t>TRIPODI</t>
  </si>
  <si>
    <t>ENZO MARIA</t>
  </si>
  <si>
    <t>ROBERTA</t>
  </si>
  <si>
    <t>SAVINO</t>
  </si>
  <si>
    <t>SILVIA</t>
  </si>
  <si>
    <t>FRANCESCHINI</t>
  </si>
  <si>
    <t>ALBINO</t>
  </si>
  <si>
    <t>GIANNI</t>
  </si>
  <si>
    <t>SCALZO</t>
  </si>
  <si>
    <t>MILONE</t>
  </si>
  <si>
    <t>MARIA ANTONIETTA</t>
  </si>
  <si>
    <t xml:space="preserve">BIANCO </t>
  </si>
  <si>
    <t>COLANTUONO</t>
  </si>
  <si>
    <t>PROIETTI PANNUNZI</t>
  </si>
  <si>
    <t>GIGLI</t>
  </si>
  <si>
    <t>MARIA TERESA</t>
  </si>
  <si>
    <t>RENZO</t>
  </si>
  <si>
    <t>VOLPI</t>
  </si>
  <si>
    <t>LBM SPORT</t>
  </si>
  <si>
    <t>BALDAZZI</t>
  </si>
  <si>
    <t>BENEDETTA</t>
  </si>
  <si>
    <t>MACCHIONI</t>
  </si>
  <si>
    <t>GINO</t>
  </si>
  <si>
    <t>SINI</t>
  </si>
  <si>
    <t>ALBINA</t>
  </si>
  <si>
    <t>AMATO</t>
  </si>
  <si>
    <t>ARNALDO</t>
  </si>
  <si>
    <t>DESSI</t>
  </si>
  <si>
    <t>D AMORE</t>
  </si>
  <si>
    <t xml:space="preserve">SIRIGNANO </t>
  </si>
  <si>
    <t>ATL PARCO TOR TRE TESTE</t>
  </si>
  <si>
    <t>A.S.D. RONNIG EVOLUTION</t>
  </si>
  <si>
    <t>ATL. ROCCA DI PAPA</t>
  </si>
  <si>
    <t>POD. MORENA</t>
  </si>
  <si>
    <t>A.S.D. PODISTICA SOLIDARIETA'</t>
  </si>
  <si>
    <r>
      <t xml:space="preserve">Maratonina dei Castagni </t>
    </r>
    <r>
      <rPr>
        <i/>
        <sz val="18"/>
        <rFont val="Arial"/>
        <family val="2"/>
      </rPr>
      <t>23ª edizione</t>
    </r>
  </si>
  <si>
    <t>Vallerano (VT) Italia - Domenica 20/06/2010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</si>
</sst>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21" fontId="13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25" t="s">
        <v>457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 thickBot="1">
      <c r="A2" s="26" t="s">
        <v>458</v>
      </c>
      <c r="B2" s="26"/>
      <c r="C2" s="26"/>
      <c r="D2" s="26"/>
      <c r="E2" s="26"/>
      <c r="F2" s="26"/>
      <c r="G2" s="26"/>
      <c r="H2" s="3" t="s">
        <v>0</v>
      </c>
      <c r="I2" s="4">
        <v>10.3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14">
        <v>1</v>
      </c>
      <c r="B4" s="29" t="s">
        <v>31</v>
      </c>
      <c r="C4" s="29" t="s">
        <v>32</v>
      </c>
      <c r="D4" s="14" t="s">
        <v>33</v>
      </c>
      <c r="E4" s="29" t="s">
        <v>34</v>
      </c>
      <c r="F4" s="30">
        <v>0.02295949074074074</v>
      </c>
      <c r="G4" s="15" t="str">
        <f aca="true" t="shared" si="0" ref="G4:G67">TEXT(INT((HOUR(F4)*3600+MINUTE(F4)*60+SECOND(F4))/$I$2/60),"0")&amp;"."&amp;TEXT(MOD((HOUR(F4)*3600+MINUTE(F4)*60+SECOND(F4))/$I$2,60),"00")&amp;"/km"</f>
        <v>3.13/km</v>
      </c>
      <c r="H4" s="16">
        <f aca="true" t="shared" si="1" ref="H4:H31">F4-$F$4</f>
        <v>0</v>
      </c>
      <c r="I4" s="16">
        <f>F4-INDEX($F$4:$F$867,MATCH(D4,$D$4:$D$867,0))</f>
        <v>0</v>
      </c>
    </row>
    <row r="5" spans="1:9" s="10" customFormat="1" ht="15" customHeight="1">
      <c r="A5" s="17">
        <v>2</v>
      </c>
      <c r="B5" s="31" t="s">
        <v>35</v>
      </c>
      <c r="C5" s="31" t="s">
        <v>36</v>
      </c>
      <c r="D5" s="17" t="s">
        <v>37</v>
      </c>
      <c r="E5" s="31" t="s">
        <v>453</v>
      </c>
      <c r="F5" s="32">
        <v>0.02349571759259259</v>
      </c>
      <c r="G5" s="18" t="str">
        <f t="shared" si="0"/>
        <v>3.17/km</v>
      </c>
      <c r="H5" s="19">
        <f t="shared" si="1"/>
        <v>0.0005362268518518502</v>
      </c>
      <c r="I5" s="19">
        <f>F5-INDEX($F$4:$F$867,MATCH(D5,$D$4:$D$867,0))</f>
        <v>0</v>
      </c>
    </row>
    <row r="6" spans="1:9" s="10" customFormat="1" ht="15" customHeight="1">
      <c r="A6" s="17">
        <v>3</v>
      </c>
      <c r="B6" s="31" t="s">
        <v>38</v>
      </c>
      <c r="C6" s="31" t="s">
        <v>39</v>
      </c>
      <c r="D6" s="17" t="s">
        <v>23</v>
      </c>
      <c r="E6" s="31" t="s">
        <v>40</v>
      </c>
      <c r="F6" s="32">
        <v>0.02354826388888889</v>
      </c>
      <c r="G6" s="18" t="str">
        <f t="shared" si="0"/>
        <v>3.18/km</v>
      </c>
      <c r="H6" s="19">
        <f t="shared" si="1"/>
        <v>0.0005887731481481508</v>
      </c>
      <c r="I6" s="19">
        <f>F6-INDEX($F$4:$F$867,MATCH(D6,$D$4:$D$867,0))</f>
        <v>0</v>
      </c>
    </row>
    <row r="7" spans="1:9" s="10" customFormat="1" ht="15" customHeight="1">
      <c r="A7" s="17">
        <v>4</v>
      </c>
      <c r="B7" s="31" t="s">
        <v>41</v>
      </c>
      <c r="C7" s="31" t="s">
        <v>42</v>
      </c>
      <c r="D7" s="17" t="s">
        <v>37</v>
      </c>
      <c r="E7" s="31" t="s">
        <v>43</v>
      </c>
      <c r="F7" s="32">
        <v>0.02362986111111111</v>
      </c>
      <c r="G7" s="18" t="str">
        <f t="shared" si="0"/>
        <v>3.18/km</v>
      </c>
      <c r="H7" s="19">
        <f t="shared" si="1"/>
        <v>0.0006703703703703698</v>
      </c>
      <c r="I7" s="19">
        <f>F7-INDEX($F$4:$F$867,MATCH(D7,$D$4:$D$867,0))</f>
        <v>0.00013414351851851955</v>
      </c>
    </row>
    <row r="8" spans="1:9" s="10" customFormat="1" ht="15" customHeight="1">
      <c r="A8" s="17">
        <v>5</v>
      </c>
      <c r="B8" s="31" t="s">
        <v>44</v>
      </c>
      <c r="C8" s="31" t="s">
        <v>45</v>
      </c>
      <c r="D8" s="17" t="s">
        <v>37</v>
      </c>
      <c r="E8" s="31" t="s">
        <v>46</v>
      </c>
      <c r="F8" s="32">
        <v>0.024670949074074078</v>
      </c>
      <c r="G8" s="18" t="str">
        <f t="shared" si="0"/>
        <v>3.27/km</v>
      </c>
      <c r="H8" s="19">
        <f t="shared" si="1"/>
        <v>0.0017114583333333391</v>
      </c>
      <c r="I8" s="19">
        <f>F8-INDEX($F$4:$F$867,MATCH(D8,$D$4:$D$867,0))</f>
        <v>0.001175231481481489</v>
      </c>
    </row>
    <row r="9" spans="1:9" s="10" customFormat="1" ht="15" customHeight="1">
      <c r="A9" s="17">
        <v>6</v>
      </c>
      <c r="B9" s="31" t="s">
        <v>47</v>
      </c>
      <c r="C9" s="31" t="s">
        <v>48</v>
      </c>
      <c r="D9" s="17" t="s">
        <v>23</v>
      </c>
      <c r="E9" s="31" t="s">
        <v>49</v>
      </c>
      <c r="F9" s="32">
        <v>0.02508587962962963</v>
      </c>
      <c r="G9" s="18" t="str">
        <f t="shared" si="0"/>
        <v>3.30/km</v>
      </c>
      <c r="H9" s="19">
        <f t="shared" si="1"/>
        <v>0.002126388888888893</v>
      </c>
      <c r="I9" s="19">
        <f>F9-INDEX($F$4:$F$867,MATCH(D9,$D$4:$D$867,0))</f>
        <v>0.0015376157407407422</v>
      </c>
    </row>
    <row r="10" spans="1:9" s="10" customFormat="1" ht="15" customHeight="1">
      <c r="A10" s="17">
        <v>7</v>
      </c>
      <c r="B10" s="31" t="s">
        <v>50</v>
      </c>
      <c r="C10" s="31" t="s">
        <v>51</v>
      </c>
      <c r="D10" s="17" t="s">
        <v>24</v>
      </c>
      <c r="E10" s="31" t="s">
        <v>49</v>
      </c>
      <c r="F10" s="32">
        <v>0.025642708333333333</v>
      </c>
      <c r="G10" s="18" t="str">
        <f t="shared" si="0"/>
        <v>3.35/km</v>
      </c>
      <c r="H10" s="19">
        <f t="shared" si="1"/>
        <v>0.0026832175925925947</v>
      </c>
      <c r="I10" s="19">
        <f>F10-INDEX($F$4:$F$867,MATCH(D10,$D$4:$D$867,0))</f>
        <v>0</v>
      </c>
    </row>
    <row r="11" spans="1:9" s="10" customFormat="1" ht="15" customHeight="1">
      <c r="A11" s="17">
        <v>8</v>
      </c>
      <c r="B11" s="31" t="s">
        <v>52</v>
      </c>
      <c r="C11" s="31" t="s">
        <v>53</v>
      </c>
      <c r="D11" s="17" t="s">
        <v>33</v>
      </c>
      <c r="E11" s="31" t="s">
        <v>34</v>
      </c>
      <c r="F11" s="32">
        <v>0.025949421296296293</v>
      </c>
      <c r="G11" s="18" t="str">
        <f t="shared" si="0"/>
        <v>3.38/km</v>
      </c>
      <c r="H11" s="19">
        <f t="shared" si="1"/>
        <v>0.0029899305555555547</v>
      </c>
      <c r="I11" s="19">
        <f>F11-INDEX($F$4:$F$867,MATCH(D11,$D$4:$D$867,0))</f>
        <v>0.0029899305555555547</v>
      </c>
    </row>
    <row r="12" spans="1:9" s="10" customFormat="1" ht="15" customHeight="1">
      <c r="A12" s="17">
        <v>9</v>
      </c>
      <c r="B12" s="31" t="s">
        <v>54</v>
      </c>
      <c r="C12" s="31" t="s">
        <v>55</v>
      </c>
      <c r="D12" s="17" t="s">
        <v>22</v>
      </c>
      <c r="E12" s="31" t="s">
        <v>49</v>
      </c>
      <c r="F12" s="32">
        <v>0.025996064814814816</v>
      </c>
      <c r="G12" s="18" t="str">
        <f t="shared" si="0"/>
        <v>3.38/km</v>
      </c>
      <c r="H12" s="19">
        <f t="shared" si="1"/>
        <v>0.003036574074074077</v>
      </c>
      <c r="I12" s="19">
        <f>F12-INDEX($F$4:$F$867,MATCH(D12,$D$4:$D$867,0))</f>
        <v>0</v>
      </c>
    </row>
    <row r="13" spans="1:9" s="10" customFormat="1" ht="15" customHeight="1">
      <c r="A13" s="17">
        <v>10</v>
      </c>
      <c r="B13" s="31" t="s">
        <v>56</v>
      </c>
      <c r="C13" s="31" t="s">
        <v>57</v>
      </c>
      <c r="D13" s="17" t="s">
        <v>23</v>
      </c>
      <c r="E13" s="31" t="s">
        <v>58</v>
      </c>
      <c r="F13" s="32">
        <v>0.026174768518518517</v>
      </c>
      <c r="G13" s="18" t="str">
        <f t="shared" si="0"/>
        <v>3.40/km</v>
      </c>
      <c r="H13" s="19">
        <f t="shared" si="1"/>
        <v>0.0032152777777777787</v>
      </c>
      <c r="I13" s="19">
        <f>F13-INDEX($F$4:$F$867,MATCH(D13,$D$4:$D$867,0))</f>
        <v>0.002626504629629628</v>
      </c>
    </row>
    <row r="14" spans="1:9" s="10" customFormat="1" ht="15" customHeight="1">
      <c r="A14" s="17">
        <v>11</v>
      </c>
      <c r="B14" s="31" t="s">
        <v>59</v>
      </c>
      <c r="C14" s="31" t="s">
        <v>60</v>
      </c>
      <c r="D14" s="17" t="s">
        <v>23</v>
      </c>
      <c r="E14" s="31" t="s">
        <v>61</v>
      </c>
      <c r="F14" s="32">
        <v>0.026402199074074074</v>
      </c>
      <c r="G14" s="18" t="str">
        <f t="shared" si="0"/>
        <v>3.41/km</v>
      </c>
      <c r="H14" s="19">
        <f t="shared" si="1"/>
        <v>0.003442708333333336</v>
      </c>
      <c r="I14" s="19">
        <f>F14-INDEX($F$4:$F$867,MATCH(D14,$D$4:$D$867,0))</f>
        <v>0.002853935185185185</v>
      </c>
    </row>
    <row r="15" spans="1:9" s="10" customFormat="1" ht="15" customHeight="1">
      <c r="A15" s="17">
        <v>12</v>
      </c>
      <c r="B15" s="31" t="s">
        <v>11</v>
      </c>
      <c r="C15" s="31" t="s">
        <v>62</v>
      </c>
      <c r="D15" s="17" t="s">
        <v>22</v>
      </c>
      <c r="E15" s="31" t="s">
        <v>250</v>
      </c>
      <c r="F15" s="32">
        <v>0.026735185185185185</v>
      </c>
      <c r="G15" s="18" t="str">
        <f t="shared" si="0"/>
        <v>3.44/km</v>
      </c>
      <c r="H15" s="19">
        <f t="shared" si="1"/>
        <v>0.003775694444444446</v>
      </c>
      <c r="I15" s="19">
        <f>F15-INDEX($F$4:$F$867,MATCH(D15,$D$4:$D$867,0))</f>
        <v>0.0007391203703703692</v>
      </c>
    </row>
    <row r="16" spans="1:9" s="10" customFormat="1" ht="15" customHeight="1">
      <c r="A16" s="17">
        <v>13</v>
      </c>
      <c r="B16" s="31" t="s">
        <v>63</v>
      </c>
      <c r="C16" s="31" t="s">
        <v>64</v>
      </c>
      <c r="D16" s="17" t="s">
        <v>23</v>
      </c>
      <c r="E16" s="31" t="s">
        <v>61</v>
      </c>
      <c r="F16" s="32">
        <v>0.026776157407407408</v>
      </c>
      <c r="G16" s="18" t="str">
        <f t="shared" si="0"/>
        <v>3.45/km</v>
      </c>
      <c r="H16" s="19">
        <f t="shared" si="1"/>
        <v>0.0038166666666666696</v>
      </c>
      <c r="I16" s="19">
        <f>F16-INDEX($F$4:$F$867,MATCH(D16,$D$4:$D$867,0))</f>
        <v>0.003227893518518519</v>
      </c>
    </row>
    <row r="17" spans="1:9" s="10" customFormat="1" ht="15" customHeight="1">
      <c r="A17" s="17">
        <v>14</v>
      </c>
      <c r="B17" s="31" t="s">
        <v>65</v>
      </c>
      <c r="C17" s="31" t="s">
        <v>66</v>
      </c>
      <c r="D17" s="17" t="s">
        <v>33</v>
      </c>
      <c r="E17" s="31" t="s">
        <v>67</v>
      </c>
      <c r="F17" s="32">
        <v>0.026906828703703704</v>
      </c>
      <c r="G17" s="18" t="str">
        <f t="shared" si="0"/>
        <v>3.46/km</v>
      </c>
      <c r="H17" s="19">
        <f t="shared" si="1"/>
        <v>0.003947337962962965</v>
      </c>
      <c r="I17" s="19">
        <f>F17-INDEX($F$4:$F$867,MATCH(D17,$D$4:$D$867,0))</f>
        <v>0.003947337962962965</v>
      </c>
    </row>
    <row r="18" spans="1:9" s="10" customFormat="1" ht="15" customHeight="1">
      <c r="A18" s="17">
        <v>15</v>
      </c>
      <c r="B18" s="31" t="s">
        <v>68</v>
      </c>
      <c r="C18" s="31" t="s">
        <v>69</v>
      </c>
      <c r="D18" s="17" t="s">
        <v>33</v>
      </c>
      <c r="E18" s="31" t="s">
        <v>67</v>
      </c>
      <c r="F18" s="32">
        <v>0.027152314814814817</v>
      </c>
      <c r="G18" s="18" t="str">
        <f t="shared" si="0"/>
        <v>3.48/km</v>
      </c>
      <c r="H18" s="19">
        <f t="shared" si="1"/>
        <v>0.004192824074074078</v>
      </c>
      <c r="I18" s="19">
        <f>F18-INDEX($F$4:$F$867,MATCH(D18,$D$4:$D$867,0))</f>
        <v>0.004192824074074078</v>
      </c>
    </row>
    <row r="19" spans="1:9" s="10" customFormat="1" ht="15" customHeight="1">
      <c r="A19" s="17">
        <v>16</v>
      </c>
      <c r="B19" s="31" t="s">
        <v>70</v>
      </c>
      <c r="C19" s="31" t="s">
        <v>71</v>
      </c>
      <c r="D19" s="17" t="s">
        <v>21</v>
      </c>
      <c r="E19" s="31" t="s">
        <v>72</v>
      </c>
      <c r="F19" s="32">
        <v>0.02748425925925926</v>
      </c>
      <c r="G19" s="18" t="str">
        <f t="shared" si="0"/>
        <v>3.51/km</v>
      </c>
      <c r="H19" s="19">
        <f t="shared" si="1"/>
        <v>0.004524768518518522</v>
      </c>
      <c r="I19" s="19">
        <f>F19-INDEX($F$4:$F$867,MATCH(D19,$D$4:$D$867,0))</f>
        <v>0</v>
      </c>
    </row>
    <row r="20" spans="1:9" s="10" customFormat="1" ht="15" customHeight="1">
      <c r="A20" s="17">
        <v>17</v>
      </c>
      <c r="B20" s="31" t="s">
        <v>73</v>
      </c>
      <c r="C20" s="31" t="s">
        <v>74</v>
      </c>
      <c r="D20" s="17" t="s">
        <v>33</v>
      </c>
      <c r="E20" s="31" t="s">
        <v>49</v>
      </c>
      <c r="F20" s="32">
        <v>0.027710069444444447</v>
      </c>
      <c r="G20" s="18" t="str">
        <f t="shared" si="0"/>
        <v>3.52/km</v>
      </c>
      <c r="H20" s="19">
        <f t="shared" si="1"/>
        <v>0.004750578703703708</v>
      </c>
      <c r="I20" s="19">
        <f>F20-INDEX($F$4:$F$867,MATCH(D20,$D$4:$D$867,0))</f>
        <v>0.004750578703703708</v>
      </c>
    </row>
    <row r="21" spans="1:9" s="10" customFormat="1" ht="15" customHeight="1">
      <c r="A21" s="17">
        <v>18</v>
      </c>
      <c r="B21" s="31" t="s">
        <v>75</v>
      </c>
      <c r="C21" s="31" t="s">
        <v>76</v>
      </c>
      <c r="D21" s="17" t="s">
        <v>22</v>
      </c>
      <c r="E21" s="31" t="s">
        <v>67</v>
      </c>
      <c r="F21" s="32">
        <v>0.027733101851851853</v>
      </c>
      <c r="G21" s="18" t="str">
        <f t="shared" si="0"/>
        <v>3.53/km</v>
      </c>
      <c r="H21" s="19">
        <f t="shared" si="1"/>
        <v>0.004773611111111114</v>
      </c>
      <c r="I21" s="19">
        <f>F21-INDEX($F$4:$F$867,MATCH(D21,$D$4:$D$867,0))</f>
        <v>0.001737037037037037</v>
      </c>
    </row>
    <row r="22" spans="1:9" s="10" customFormat="1" ht="15" customHeight="1">
      <c r="A22" s="17">
        <v>19</v>
      </c>
      <c r="B22" s="31" t="s">
        <v>77</v>
      </c>
      <c r="C22" s="31" t="s">
        <v>78</v>
      </c>
      <c r="D22" s="17" t="s">
        <v>22</v>
      </c>
      <c r="E22" s="31" t="s">
        <v>107</v>
      </c>
      <c r="F22" s="32">
        <v>0.02778298611111111</v>
      </c>
      <c r="G22" s="18" t="str">
        <f t="shared" si="0"/>
        <v>3.53/km</v>
      </c>
      <c r="H22" s="19">
        <f t="shared" si="1"/>
        <v>0.00482349537037037</v>
      </c>
      <c r="I22" s="19">
        <f>F22-INDEX($F$4:$F$867,MATCH(D22,$D$4:$D$867,0))</f>
        <v>0.0017869212962962934</v>
      </c>
    </row>
    <row r="23" spans="1:9" s="10" customFormat="1" ht="15" customHeight="1">
      <c r="A23" s="17">
        <v>20</v>
      </c>
      <c r="B23" s="31" t="s">
        <v>79</v>
      </c>
      <c r="C23" s="31" t="s">
        <v>80</v>
      </c>
      <c r="D23" s="17" t="s">
        <v>22</v>
      </c>
      <c r="E23" s="31" t="s">
        <v>81</v>
      </c>
      <c r="F23" s="32">
        <v>0.027810995370370368</v>
      </c>
      <c r="G23" s="18" t="str">
        <f t="shared" si="0"/>
        <v>3.53/km</v>
      </c>
      <c r="H23" s="19">
        <f t="shared" si="1"/>
        <v>0.004851504629629629</v>
      </c>
      <c r="I23" s="19">
        <f>F23-INDEX($F$4:$F$867,MATCH(D23,$D$4:$D$867,0))</f>
        <v>0.0018149305555555523</v>
      </c>
    </row>
    <row r="24" spans="1:9" s="10" customFormat="1" ht="15" customHeight="1">
      <c r="A24" s="17">
        <v>21</v>
      </c>
      <c r="B24" s="31" t="s">
        <v>82</v>
      </c>
      <c r="C24" s="31" t="s">
        <v>83</v>
      </c>
      <c r="D24" s="17" t="s">
        <v>21</v>
      </c>
      <c r="E24" s="31" t="s">
        <v>84</v>
      </c>
      <c r="F24" s="32">
        <v>0.027824421296296295</v>
      </c>
      <c r="G24" s="18" t="str">
        <f t="shared" si="0"/>
        <v>3.53/km</v>
      </c>
      <c r="H24" s="19">
        <f t="shared" si="1"/>
        <v>0.004864930555555556</v>
      </c>
      <c r="I24" s="19">
        <f>F24-INDEX($F$4:$F$867,MATCH(D24,$D$4:$D$867,0))</f>
        <v>0.00034016203703703465</v>
      </c>
    </row>
    <row r="25" spans="1:9" s="10" customFormat="1" ht="15" customHeight="1">
      <c r="A25" s="17">
        <v>22</v>
      </c>
      <c r="B25" s="31" t="s">
        <v>85</v>
      </c>
      <c r="C25" s="31" t="s">
        <v>86</v>
      </c>
      <c r="D25" s="17" t="s">
        <v>26</v>
      </c>
      <c r="E25" s="31" t="s">
        <v>67</v>
      </c>
      <c r="F25" s="32">
        <v>0.027866203703703702</v>
      </c>
      <c r="G25" s="18" t="str">
        <f t="shared" si="0"/>
        <v>3.54/km</v>
      </c>
      <c r="H25" s="19">
        <f t="shared" si="1"/>
        <v>0.004906712962962963</v>
      </c>
      <c r="I25" s="19">
        <f>F25-INDEX($F$4:$F$867,MATCH(D25,$D$4:$D$867,0))</f>
        <v>0</v>
      </c>
    </row>
    <row r="26" spans="1:9" s="10" customFormat="1" ht="15" customHeight="1">
      <c r="A26" s="17">
        <v>23</v>
      </c>
      <c r="B26" s="31" t="s">
        <v>87</v>
      </c>
      <c r="C26" s="31" t="s">
        <v>88</v>
      </c>
      <c r="D26" s="17" t="s">
        <v>37</v>
      </c>
      <c r="E26" s="31" t="s">
        <v>107</v>
      </c>
      <c r="F26" s="32">
        <v>0.02790740740740741</v>
      </c>
      <c r="G26" s="18" t="str">
        <f t="shared" si="0"/>
        <v>3.54/km</v>
      </c>
      <c r="H26" s="19">
        <f t="shared" si="1"/>
        <v>0.00494791666666667</v>
      </c>
      <c r="I26" s="19">
        <f>F26-INDEX($F$4:$F$867,MATCH(D26,$D$4:$D$867,0))</f>
        <v>0.00441168981481482</v>
      </c>
    </row>
    <row r="27" spans="1:9" s="11" customFormat="1" ht="15" customHeight="1">
      <c r="A27" s="17">
        <v>24</v>
      </c>
      <c r="B27" s="31" t="s">
        <v>89</v>
      </c>
      <c r="C27" s="31" t="s">
        <v>90</v>
      </c>
      <c r="D27" s="17" t="s">
        <v>25</v>
      </c>
      <c r="E27" s="31" t="s">
        <v>91</v>
      </c>
      <c r="F27" s="32">
        <v>0.02794247685185185</v>
      </c>
      <c r="G27" s="18" t="str">
        <f t="shared" si="0"/>
        <v>3.54/km</v>
      </c>
      <c r="H27" s="19">
        <f t="shared" si="1"/>
        <v>0.004982986111111112</v>
      </c>
      <c r="I27" s="19">
        <f>F27-INDEX($F$4:$F$867,MATCH(D27,$D$4:$D$867,0))</f>
        <v>0</v>
      </c>
    </row>
    <row r="28" spans="1:9" s="10" customFormat="1" ht="15" customHeight="1">
      <c r="A28" s="17">
        <v>25</v>
      </c>
      <c r="B28" s="31" t="s">
        <v>92</v>
      </c>
      <c r="C28" s="31" t="s">
        <v>93</v>
      </c>
      <c r="D28" s="17" t="s">
        <v>94</v>
      </c>
      <c r="E28" s="31" t="s">
        <v>95</v>
      </c>
      <c r="F28" s="32">
        <v>0.02794849537037037</v>
      </c>
      <c r="G28" s="18" t="str">
        <f t="shared" si="0"/>
        <v>3.54/km</v>
      </c>
      <c r="H28" s="19">
        <f t="shared" si="1"/>
        <v>0.004989004629629631</v>
      </c>
      <c r="I28" s="19">
        <f>F28-INDEX($F$4:$F$867,MATCH(D28,$D$4:$D$867,0))</f>
        <v>0</v>
      </c>
    </row>
    <row r="29" spans="1:9" s="10" customFormat="1" ht="15" customHeight="1">
      <c r="A29" s="17">
        <v>26</v>
      </c>
      <c r="B29" s="31" t="s">
        <v>96</v>
      </c>
      <c r="C29" s="31" t="s">
        <v>97</v>
      </c>
      <c r="D29" s="17" t="s">
        <v>23</v>
      </c>
      <c r="E29" s="31" t="s">
        <v>67</v>
      </c>
      <c r="F29" s="32">
        <v>0.0280412037037037</v>
      </c>
      <c r="G29" s="18" t="str">
        <f t="shared" si="0"/>
        <v>3.55/km</v>
      </c>
      <c r="H29" s="19">
        <f t="shared" si="1"/>
        <v>0.0050817129629629615</v>
      </c>
      <c r="I29" s="19">
        <f>F29-INDEX($F$4:$F$867,MATCH(D29,$D$4:$D$867,0))</f>
        <v>0.004492939814814811</v>
      </c>
    </row>
    <row r="30" spans="1:9" s="10" customFormat="1" ht="15" customHeight="1">
      <c r="A30" s="17">
        <v>27</v>
      </c>
      <c r="B30" s="31" t="s">
        <v>98</v>
      </c>
      <c r="C30" s="31" t="s">
        <v>99</v>
      </c>
      <c r="D30" s="17" t="s">
        <v>24</v>
      </c>
      <c r="E30" s="31" t="s">
        <v>67</v>
      </c>
      <c r="F30" s="32">
        <v>0.02816527777777778</v>
      </c>
      <c r="G30" s="18" t="str">
        <f t="shared" si="0"/>
        <v>3.56/km</v>
      </c>
      <c r="H30" s="19">
        <f t="shared" si="1"/>
        <v>0.00520578703703704</v>
      </c>
      <c r="I30" s="19">
        <f>F30-INDEX($F$4:$F$867,MATCH(D30,$D$4:$D$867,0))</f>
        <v>0.0025225694444444453</v>
      </c>
    </row>
    <row r="31" spans="1:9" s="10" customFormat="1" ht="15" customHeight="1">
      <c r="A31" s="17">
        <v>28</v>
      </c>
      <c r="B31" s="31" t="s">
        <v>100</v>
      </c>
      <c r="C31" s="31" t="s">
        <v>78</v>
      </c>
      <c r="D31" s="17" t="s">
        <v>24</v>
      </c>
      <c r="E31" s="31" t="s">
        <v>49</v>
      </c>
      <c r="F31" s="32">
        <v>0.02834201388888889</v>
      </c>
      <c r="G31" s="18" t="str">
        <f t="shared" si="0"/>
        <v>3.58/km</v>
      </c>
      <c r="H31" s="19">
        <f t="shared" si="1"/>
        <v>0.00538252314814815</v>
      </c>
      <c r="I31" s="19">
        <f>F31-INDEX($F$4:$F$867,MATCH(D31,$D$4:$D$867,0))</f>
        <v>0.0026993055555555555</v>
      </c>
    </row>
    <row r="32" spans="1:9" s="10" customFormat="1" ht="15" customHeight="1">
      <c r="A32" s="17">
        <v>29</v>
      </c>
      <c r="B32" s="31" t="s">
        <v>101</v>
      </c>
      <c r="C32" s="31" t="s">
        <v>76</v>
      </c>
      <c r="D32" s="17" t="s">
        <v>37</v>
      </c>
      <c r="E32" s="31" t="s">
        <v>102</v>
      </c>
      <c r="F32" s="32">
        <v>0.028414467592592592</v>
      </c>
      <c r="G32" s="18" t="str">
        <f t="shared" si="0"/>
        <v>3.58/km</v>
      </c>
      <c r="H32" s="19">
        <f aca="true" t="shared" si="2" ref="H32:H46">F32-$F$4</f>
        <v>0.005454976851851853</v>
      </c>
      <c r="I32" s="19">
        <f>F32-INDEX($F$4:$F$867,MATCH(D32,$D$4:$D$867,0))</f>
        <v>0.004918750000000003</v>
      </c>
    </row>
    <row r="33" spans="1:9" s="10" customFormat="1" ht="15" customHeight="1">
      <c r="A33" s="17">
        <v>30</v>
      </c>
      <c r="B33" s="31" t="s">
        <v>103</v>
      </c>
      <c r="C33" s="31" t="s">
        <v>104</v>
      </c>
      <c r="D33" s="17" t="s">
        <v>21</v>
      </c>
      <c r="E33" s="31" t="s">
        <v>107</v>
      </c>
      <c r="F33" s="32">
        <v>0.028426273148148145</v>
      </c>
      <c r="G33" s="18" t="str">
        <f t="shared" si="0"/>
        <v>3.58/km</v>
      </c>
      <c r="H33" s="19">
        <f t="shared" si="2"/>
        <v>0.005466782407407406</v>
      </c>
      <c r="I33" s="19">
        <f>F33-INDEX($F$4:$F$867,MATCH(D33,$D$4:$D$867,0))</f>
        <v>0.0009420138888888846</v>
      </c>
    </row>
    <row r="34" spans="1:9" s="10" customFormat="1" ht="15" customHeight="1">
      <c r="A34" s="17">
        <v>31</v>
      </c>
      <c r="B34" s="31" t="s">
        <v>105</v>
      </c>
      <c r="C34" s="31" t="s">
        <v>106</v>
      </c>
      <c r="D34" s="17" t="s">
        <v>26</v>
      </c>
      <c r="E34" s="31" t="s">
        <v>107</v>
      </c>
      <c r="F34" s="32">
        <v>0.028471296296296297</v>
      </c>
      <c r="G34" s="18" t="str">
        <f t="shared" si="0"/>
        <v>3.59/km</v>
      </c>
      <c r="H34" s="19">
        <f t="shared" si="2"/>
        <v>0.005511805555555558</v>
      </c>
      <c r="I34" s="19">
        <f>F34-INDEX($F$4:$F$867,MATCH(D34,$D$4:$D$867,0))</f>
        <v>0.0006050925925925946</v>
      </c>
    </row>
    <row r="35" spans="1:9" s="10" customFormat="1" ht="15" customHeight="1">
      <c r="A35" s="17">
        <v>32</v>
      </c>
      <c r="B35" s="31" t="s">
        <v>108</v>
      </c>
      <c r="C35" s="31" t="s">
        <v>109</v>
      </c>
      <c r="D35" s="17" t="s">
        <v>22</v>
      </c>
      <c r="E35" s="31" t="s">
        <v>67</v>
      </c>
      <c r="F35" s="32">
        <v>0.028519560185185186</v>
      </c>
      <c r="G35" s="18" t="str">
        <f t="shared" si="0"/>
        <v>3.59/km</v>
      </c>
      <c r="H35" s="19">
        <f t="shared" si="2"/>
        <v>0.005560069444444447</v>
      </c>
      <c r="I35" s="19">
        <f>F35-INDEX($F$4:$F$867,MATCH(D35,$D$4:$D$867,0))</f>
        <v>0.0025234953703703704</v>
      </c>
    </row>
    <row r="36" spans="1:9" s="10" customFormat="1" ht="15" customHeight="1">
      <c r="A36" s="17">
        <v>33</v>
      </c>
      <c r="B36" s="31" t="s">
        <v>110</v>
      </c>
      <c r="C36" s="31" t="s">
        <v>78</v>
      </c>
      <c r="D36" s="17" t="s">
        <v>21</v>
      </c>
      <c r="E36" s="31" t="s">
        <v>111</v>
      </c>
      <c r="F36" s="32">
        <v>0.028621180555555556</v>
      </c>
      <c r="G36" s="18" t="str">
        <f t="shared" si="0"/>
        <v>4.00/km</v>
      </c>
      <c r="H36" s="19">
        <f t="shared" si="2"/>
        <v>0.005661689814814817</v>
      </c>
      <c r="I36" s="19">
        <f>F36-INDEX($F$4:$F$867,MATCH(D36,$D$4:$D$867,0))</f>
        <v>0.0011369212962962956</v>
      </c>
    </row>
    <row r="37" spans="1:9" s="10" customFormat="1" ht="15" customHeight="1">
      <c r="A37" s="17">
        <v>34</v>
      </c>
      <c r="B37" s="31" t="s">
        <v>112</v>
      </c>
      <c r="C37" s="31" t="s">
        <v>69</v>
      </c>
      <c r="D37" s="17" t="s">
        <v>23</v>
      </c>
      <c r="E37" s="31" t="s">
        <v>49</v>
      </c>
      <c r="F37" s="32">
        <v>0.028696064814814817</v>
      </c>
      <c r="G37" s="18" t="str">
        <f t="shared" si="0"/>
        <v>4.01/km</v>
      </c>
      <c r="H37" s="19">
        <f t="shared" si="2"/>
        <v>0.005736574074074078</v>
      </c>
      <c r="I37" s="19">
        <f>F37-INDEX($F$4:$F$867,MATCH(D37,$D$4:$D$867,0))</f>
        <v>0.005147800925925927</v>
      </c>
    </row>
    <row r="38" spans="1:9" s="10" customFormat="1" ht="15" customHeight="1">
      <c r="A38" s="17">
        <v>35</v>
      </c>
      <c r="B38" s="31" t="s">
        <v>113</v>
      </c>
      <c r="C38" s="31" t="s">
        <v>62</v>
      </c>
      <c r="D38" s="17" t="s">
        <v>23</v>
      </c>
      <c r="E38" s="31" t="s">
        <v>114</v>
      </c>
      <c r="F38" s="32">
        <v>0.028727893518518517</v>
      </c>
      <c r="G38" s="18" t="str">
        <f t="shared" si="0"/>
        <v>4.01/km</v>
      </c>
      <c r="H38" s="19">
        <f t="shared" si="2"/>
        <v>0.0057684027777777785</v>
      </c>
      <c r="I38" s="19">
        <f>F38-INDEX($F$4:$F$867,MATCH(D38,$D$4:$D$867,0))</f>
        <v>0.005179629629629628</v>
      </c>
    </row>
    <row r="39" spans="1:9" s="10" customFormat="1" ht="15" customHeight="1">
      <c r="A39" s="17">
        <v>36</v>
      </c>
      <c r="B39" s="31" t="s">
        <v>115</v>
      </c>
      <c r="C39" s="31" t="s">
        <v>116</v>
      </c>
      <c r="D39" s="17" t="s">
        <v>21</v>
      </c>
      <c r="E39" s="31" t="s">
        <v>49</v>
      </c>
      <c r="F39" s="32">
        <v>0.02874884259259259</v>
      </c>
      <c r="G39" s="18" t="str">
        <f t="shared" si="0"/>
        <v>4.01/km</v>
      </c>
      <c r="H39" s="19">
        <f t="shared" si="2"/>
        <v>0.005789351851851851</v>
      </c>
      <c r="I39" s="19">
        <f>F39-INDEX($F$4:$F$867,MATCH(D39,$D$4:$D$867,0))</f>
        <v>0.0012645833333333294</v>
      </c>
    </row>
    <row r="40" spans="1:9" s="10" customFormat="1" ht="15" customHeight="1">
      <c r="A40" s="17">
        <v>37</v>
      </c>
      <c r="B40" s="31" t="s">
        <v>117</v>
      </c>
      <c r="C40" s="31" t="s">
        <v>118</v>
      </c>
      <c r="D40" s="17" t="s">
        <v>22</v>
      </c>
      <c r="E40" s="31" t="s">
        <v>107</v>
      </c>
      <c r="F40" s="32">
        <v>0.02885462962962963</v>
      </c>
      <c r="G40" s="18" t="str">
        <f t="shared" si="0"/>
        <v>4.02/km</v>
      </c>
      <c r="H40" s="19">
        <f t="shared" si="2"/>
        <v>0.005895138888888891</v>
      </c>
      <c r="I40" s="19">
        <f>F40-INDEX($F$4:$F$867,MATCH(D40,$D$4:$D$867,0))</f>
        <v>0.0028585648148148138</v>
      </c>
    </row>
    <row r="41" spans="1:9" s="10" customFormat="1" ht="15" customHeight="1">
      <c r="A41" s="17">
        <v>38</v>
      </c>
      <c r="B41" s="31" t="s">
        <v>119</v>
      </c>
      <c r="C41" s="31" t="s">
        <v>53</v>
      </c>
      <c r="D41" s="17" t="s">
        <v>37</v>
      </c>
      <c r="E41" s="31" t="s">
        <v>34</v>
      </c>
      <c r="F41" s="32">
        <v>0.02890335648148148</v>
      </c>
      <c r="G41" s="18" t="str">
        <f t="shared" si="0"/>
        <v>4.02/km</v>
      </c>
      <c r="H41" s="19">
        <f t="shared" si="2"/>
        <v>0.005943865740740743</v>
      </c>
      <c r="I41" s="19">
        <f>F41-INDEX($F$4:$F$867,MATCH(D41,$D$4:$D$867,0))</f>
        <v>0.005407638888888892</v>
      </c>
    </row>
    <row r="42" spans="1:9" s="10" customFormat="1" ht="15" customHeight="1">
      <c r="A42" s="17">
        <v>39</v>
      </c>
      <c r="B42" s="31" t="s">
        <v>120</v>
      </c>
      <c r="C42" s="31" t="s">
        <v>55</v>
      </c>
      <c r="D42" s="17" t="s">
        <v>24</v>
      </c>
      <c r="E42" s="31" t="s">
        <v>72</v>
      </c>
      <c r="F42" s="32">
        <v>0.028955208333333333</v>
      </c>
      <c r="G42" s="18" t="str">
        <f t="shared" si="0"/>
        <v>4.03/km</v>
      </c>
      <c r="H42" s="19">
        <f t="shared" si="2"/>
        <v>0.005995717592592594</v>
      </c>
      <c r="I42" s="19">
        <f>F42-INDEX($F$4:$F$867,MATCH(D42,$D$4:$D$867,0))</f>
        <v>0.0033124999999999995</v>
      </c>
    </row>
    <row r="43" spans="1:9" s="10" customFormat="1" ht="15" customHeight="1">
      <c r="A43" s="17">
        <v>40</v>
      </c>
      <c r="B43" s="31" t="s">
        <v>121</v>
      </c>
      <c r="C43" s="31" t="s">
        <v>122</v>
      </c>
      <c r="D43" s="17" t="s">
        <v>22</v>
      </c>
      <c r="E43" s="31" t="s">
        <v>49</v>
      </c>
      <c r="F43" s="32">
        <v>0.029080555555555557</v>
      </c>
      <c r="G43" s="18" t="str">
        <f t="shared" si="0"/>
        <v>4.04/km</v>
      </c>
      <c r="H43" s="19">
        <f t="shared" si="2"/>
        <v>0.006121064814814819</v>
      </c>
      <c r="I43" s="19">
        <f>F43-INDEX($F$4:$F$867,MATCH(D43,$D$4:$D$867,0))</f>
        <v>0.003084490740740742</v>
      </c>
    </row>
    <row r="44" spans="1:9" s="10" customFormat="1" ht="15" customHeight="1">
      <c r="A44" s="17">
        <v>41</v>
      </c>
      <c r="B44" s="31" t="s">
        <v>123</v>
      </c>
      <c r="C44" s="31" t="s">
        <v>124</v>
      </c>
      <c r="D44" s="17" t="s">
        <v>21</v>
      </c>
      <c r="E44" s="31" t="s">
        <v>49</v>
      </c>
      <c r="F44" s="32">
        <v>0.029165740740740742</v>
      </c>
      <c r="G44" s="18" t="str">
        <f t="shared" si="0"/>
        <v>4.05/km</v>
      </c>
      <c r="H44" s="19">
        <f aca="true" t="shared" si="3" ref="H44:H107">F44-$F$4</f>
        <v>0.006206250000000003</v>
      </c>
      <c r="I44" s="19">
        <f>F44-INDEX($F$4:$F$867,MATCH(D44,$D$4:$D$867,0))</f>
        <v>0.0016814814814814817</v>
      </c>
    </row>
    <row r="45" spans="1:9" s="10" customFormat="1" ht="15" customHeight="1">
      <c r="A45" s="17">
        <v>42</v>
      </c>
      <c r="B45" s="31" t="s">
        <v>125</v>
      </c>
      <c r="C45" s="31" t="s">
        <v>53</v>
      </c>
      <c r="D45" s="17" t="s">
        <v>33</v>
      </c>
      <c r="E45" s="31" t="s">
        <v>67</v>
      </c>
      <c r="F45" s="32">
        <v>0.029207638888888887</v>
      </c>
      <c r="G45" s="18" t="str">
        <f t="shared" si="0"/>
        <v>4.05/km</v>
      </c>
      <c r="H45" s="19">
        <f t="shared" si="3"/>
        <v>0.0062481481481481485</v>
      </c>
      <c r="I45" s="19">
        <f>F45-INDEX($F$4:$F$867,MATCH(D45,$D$4:$D$867,0))</f>
        <v>0.0062481481481481485</v>
      </c>
    </row>
    <row r="46" spans="1:9" s="10" customFormat="1" ht="15" customHeight="1">
      <c r="A46" s="17">
        <v>43</v>
      </c>
      <c r="B46" s="31" t="s">
        <v>126</v>
      </c>
      <c r="C46" s="31" t="s">
        <v>127</v>
      </c>
      <c r="D46" s="17" t="s">
        <v>22</v>
      </c>
      <c r="E46" s="31" t="s">
        <v>128</v>
      </c>
      <c r="F46" s="32">
        <v>0.029223726851851855</v>
      </c>
      <c r="G46" s="18" t="str">
        <f t="shared" si="0"/>
        <v>4.05/km</v>
      </c>
      <c r="H46" s="19">
        <f t="shared" si="3"/>
        <v>0.006264236111111116</v>
      </c>
      <c r="I46" s="19">
        <f>F46-INDEX($F$4:$F$867,MATCH(D46,$D$4:$D$867,0))</f>
        <v>0.0032276620370370393</v>
      </c>
    </row>
    <row r="47" spans="1:9" ht="15" customHeight="1">
      <c r="A47" s="17">
        <v>44</v>
      </c>
      <c r="B47" s="31" t="s">
        <v>129</v>
      </c>
      <c r="C47" s="31" t="s">
        <v>130</v>
      </c>
      <c r="D47" s="17" t="s">
        <v>21</v>
      </c>
      <c r="E47" s="31" t="s">
        <v>34</v>
      </c>
      <c r="F47" s="32">
        <v>0.029261689814814813</v>
      </c>
      <c r="G47" s="18" t="str">
        <f t="shared" si="0"/>
        <v>4.05/km</v>
      </c>
      <c r="H47" s="19">
        <f t="shared" si="3"/>
        <v>0.006302199074074075</v>
      </c>
      <c r="I47" s="19">
        <f>F47-INDEX($F$4:$F$867,MATCH(D47,$D$4:$D$867,0))</f>
        <v>0.001777430555555553</v>
      </c>
    </row>
    <row r="48" spans="1:9" ht="15" customHeight="1">
      <c r="A48" s="17">
        <v>45</v>
      </c>
      <c r="B48" s="31" t="s">
        <v>131</v>
      </c>
      <c r="C48" s="31" t="s">
        <v>78</v>
      </c>
      <c r="D48" s="17" t="s">
        <v>22</v>
      </c>
      <c r="E48" s="31" t="s">
        <v>132</v>
      </c>
      <c r="F48" s="32">
        <v>0.029307175925925927</v>
      </c>
      <c r="G48" s="18" t="str">
        <f t="shared" si="0"/>
        <v>4.06/km</v>
      </c>
      <c r="H48" s="19">
        <f t="shared" si="3"/>
        <v>0.006347685185185189</v>
      </c>
      <c r="I48" s="19">
        <f>F48-INDEX($F$4:$F$867,MATCH(D48,$D$4:$D$867,0))</f>
        <v>0.003311111111111112</v>
      </c>
    </row>
    <row r="49" spans="1:9" ht="15" customHeight="1">
      <c r="A49" s="17">
        <v>46</v>
      </c>
      <c r="B49" s="31" t="s">
        <v>133</v>
      </c>
      <c r="C49" s="31" t="s">
        <v>134</v>
      </c>
      <c r="D49" s="17" t="s">
        <v>21</v>
      </c>
      <c r="E49" s="31" t="s">
        <v>67</v>
      </c>
      <c r="F49" s="32">
        <v>0.029495601851851853</v>
      </c>
      <c r="G49" s="18" t="str">
        <f t="shared" si="0"/>
        <v>4.07/km</v>
      </c>
      <c r="H49" s="19">
        <f t="shared" si="3"/>
        <v>0.006536111111111114</v>
      </c>
      <c r="I49" s="19">
        <f>F49-INDEX($F$4:$F$867,MATCH(D49,$D$4:$D$867,0))</f>
        <v>0.0020113425925925923</v>
      </c>
    </row>
    <row r="50" spans="1:9" ht="15" customHeight="1">
      <c r="A50" s="17">
        <v>47</v>
      </c>
      <c r="B50" s="31" t="s">
        <v>135</v>
      </c>
      <c r="C50" s="31" t="s">
        <v>136</v>
      </c>
      <c r="D50" s="17" t="s">
        <v>22</v>
      </c>
      <c r="E50" s="31" t="s">
        <v>49</v>
      </c>
      <c r="F50" s="32">
        <v>0.029524537037037037</v>
      </c>
      <c r="G50" s="18" t="str">
        <f t="shared" si="0"/>
        <v>4.08/km</v>
      </c>
      <c r="H50" s="19">
        <f t="shared" si="3"/>
        <v>0.006565046296296298</v>
      </c>
      <c r="I50" s="19">
        <f>F50-INDEX($F$4:$F$867,MATCH(D50,$D$4:$D$867,0))</f>
        <v>0.003528472222222221</v>
      </c>
    </row>
    <row r="51" spans="1:9" ht="15" customHeight="1">
      <c r="A51" s="17">
        <v>48</v>
      </c>
      <c r="B51" s="31" t="s">
        <v>137</v>
      </c>
      <c r="C51" s="31" t="s">
        <v>138</v>
      </c>
      <c r="D51" s="17" t="s">
        <v>23</v>
      </c>
      <c r="E51" s="31" t="s">
        <v>49</v>
      </c>
      <c r="F51" s="32">
        <v>0.02956423611111111</v>
      </c>
      <c r="G51" s="18" t="str">
        <f t="shared" si="0"/>
        <v>4.08/km</v>
      </c>
      <c r="H51" s="19">
        <f t="shared" si="3"/>
        <v>0.006604745370370372</v>
      </c>
      <c r="I51" s="19">
        <f>F51-INDEX($F$4:$F$867,MATCH(D51,$D$4:$D$867,0))</f>
        <v>0.006015972222222221</v>
      </c>
    </row>
    <row r="52" spans="1:9" ht="15" customHeight="1">
      <c r="A52" s="17">
        <v>49</v>
      </c>
      <c r="B52" s="31" t="s">
        <v>139</v>
      </c>
      <c r="C52" s="31" t="s">
        <v>140</v>
      </c>
      <c r="D52" s="17" t="s">
        <v>26</v>
      </c>
      <c r="E52" s="31" t="s">
        <v>61</v>
      </c>
      <c r="F52" s="32">
        <v>0.029575115740740742</v>
      </c>
      <c r="G52" s="18" t="str">
        <f t="shared" si="0"/>
        <v>4.08/km</v>
      </c>
      <c r="H52" s="19">
        <f t="shared" si="3"/>
        <v>0.0066156250000000034</v>
      </c>
      <c r="I52" s="19">
        <f>F52-INDEX($F$4:$F$867,MATCH(D52,$D$4:$D$867,0))</f>
        <v>0.00170891203703704</v>
      </c>
    </row>
    <row r="53" spans="1:9" ht="15" customHeight="1">
      <c r="A53" s="17">
        <v>50</v>
      </c>
      <c r="B53" s="31" t="s">
        <v>141</v>
      </c>
      <c r="C53" s="31" t="s">
        <v>142</v>
      </c>
      <c r="D53" s="17" t="s">
        <v>24</v>
      </c>
      <c r="E53" s="31" t="s">
        <v>143</v>
      </c>
      <c r="F53" s="32">
        <v>0.029608912037037038</v>
      </c>
      <c r="G53" s="18" t="str">
        <f t="shared" si="0"/>
        <v>4.08/km</v>
      </c>
      <c r="H53" s="19">
        <f t="shared" si="3"/>
        <v>0.006649421296296299</v>
      </c>
      <c r="I53" s="19">
        <f>F53-INDEX($F$4:$F$867,MATCH(D53,$D$4:$D$867,0))</f>
        <v>0.003966203703703704</v>
      </c>
    </row>
    <row r="54" spans="1:9" ht="15" customHeight="1">
      <c r="A54" s="17">
        <v>51</v>
      </c>
      <c r="B54" s="31" t="s">
        <v>144</v>
      </c>
      <c r="C54" s="31" t="s">
        <v>145</v>
      </c>
      <c r="D54" s="17" t="s">
        <v>22</v>
      </c>
      <c r="E54" s="31" t="s">
        <v>107</v>
      </c>
      <c r="F54" s="32">
        <v>0.029653935185185186</v>
      </c>
      <c r="G54" s="18" t="str">
        <f t="shared" si="0"/>
        <v>4.09/km</v>
      </c>
      <c r="H54" s="19">
        <f t="shared" si="3"/>
        <v>0.006694444444444447</v>
      </c>
      <c r="I54" s="19">
        <f>F54-INDEX($F$4:$F$867,MATCH(D54,$D$4:$D$867,0))</f>
        <v>0.0036578703703703704</v>
      </c>
    </row>
    <row r="55" spans="1:9" ht="15" customHeight="1">
      <c r="A55" s="17">
        <v>52</v>
      </c>
      <c r="B55" s="31" t="s">
        <v>146</v>
      </c>
      <c r="C55" s="31" t="s">
        <v>57</v>
      </c>
      <c r="D55" s="17" t="s">
        <v>24</v>
      </c>
      <c r="E55" s="31" t="s">
        <v>72</v>
      </c>
      <c r="F55" s="32">
        <v>0.02981550925925926</v>
      </c>
      <c r="G55" s="18" t="str">
        <f t="shared" si="0"/>
        <v>4.10/km</v>
      </c>
      <c r="H55" s="19">
        <f t="shared" si="3"/>
        <v>0.006856018518518522</v>
      </c>
      <c r="I55" s="19">
        <f>F55-INDEX($F$4:$F$867,MATCH(D55,$D$4:$D$867,0))</f>
        <v>0.004172800925925927</v>
      </c>
    </row>
    <row r="56" spans="1:9" ht="15" customHeight="1">
      <c r="A56" s="17">
        <v>53</v>
      </c>
      <c r="B56" s="31" t="s">
        <v>147</v>
      </c>
      <c r="C56" s="31" t="s">
        <v>148</v>
      </c>
      <c r="D56" s="17" t="s">
        <v>22</v>
      </c>
      <c r="E56" s="31" t="s">
        <v>49</v>
      </c>
      <c r="F56" s="32">
        <v>0.029824652777777776</v>
      </c>
      <c r="G56" s="18" t="str">
        <f t="shared" si="0"/>
        <v>4.10/km</v>
      </c>
      <c r="H56" s="19">
        <f t="shared" si="3"/>
        <v>0.006865162037037038</v>
      </c>
      <c r="I56" s="19">
        <f>F56-INDEX($F$4:$F$867,MATCH(D56,$D$4:$D$867,0))</f>
        <v>0.0038285879629629607</v>
      </c>
    </row>
    <row r="57" spans="1:9" ht="15" customHeight="1">
      <c r="A57" s="17">
        <v>54</v>
      </c>
      <c r="B57" s="31" t="s">
        <v>149</v>
      </c>
      <c r="C57" s="31" t="s">
        <v>150</v>
      </c>
      <c r="D57" s="17" t="s">
        <v>21</v>
      </c>
      <c r="E57" s="31" t="s">
        <v>67</v>
      </c>
      <c r="F57" s="32">
        <v>0.02984097222222222</v>
      </c>
      <c r="G57" s="18" t="str">
        <f t="shared" si="0"/>
        <v>4.10/km</v>
      </c>
      <c r="H57" s="19">
        <f t="shared" si="3"/>
        <v>0.0068814814814814815</v>
      </c>
      <c r="I57" s="19">
        <f>F57-INDEX($F$4:$F$867,MATCH(D57,$D$4:$D$867,0))</f>
        <v>0.0023567129629629598</v>
      </c>
    </row>
    <row r="58" spans="1:9" ht="15" customHeight="1">
      <c r="A58" s="17">
        <v>55</v>
      </c>
      <c r="B58" s="31" t="s">
        <v>151</v>
      </c>
      <c r="C58" s="31" t="s">
        <v>142</v>
      </c>
      <c r="D58" s="17" t="s">
        <v>21</v>
      </c>
      <c r="E58" s="31" t="s">
        <v>61</v>
      </c>
      <c r="F58" s="32">
        <v>0.029885416666666668</v>
      </c>
      <c r="G58" s="18" t="str">
        <f t="shared" si="0"/>
        <v>4.11/km</v>
      </c>
      <c r="H58" s="19">
        <f t="shared" si="3"/>
        <v>0.006925925925925929</v>
      </c>
      <c r="I58" s="19">
        <f>F58-INDEX($F$4:$F$867,MATCH(D58,$D$4:$D$867,0))</f>
        <v>0.0024011574074074074</v>
      </c>
    </row>
    <row r="59" spans="1:9" ht="15" customHeight="1">
      <c r="A59" s="17">
        <v>56</v>
      </c>
      <c r="B59" s="31" t="s">
        <v>152</v>
      </c>
      <c r="C59" s="31" t="s">
        <v>153</v>
      </c>
      <c r="D59" s="17" t="s">
        <v>23</v>
      </c>
      <c r="E59" s="31" t="s">
        <v>67</v>
      </c>
      <c r="F59" s="32">
        <v>0.029895949074074075</v>
      </c>
      <c r="G59" s="18" t="str">
        <f t="shared" si="0"/>
        <v>4.11/km</v>
      </c>
      <c r="H59" s="19">
        <f t="shared" si="3"/>
        <v>0.006936458333333336</v>
      </c>
      <c r="I59" s="19">
        <f>F59-INDEX($F$4:$F$867,MATCH(D59,$D$4:$D$867,0))</f>
        <v>0.006347685185185185</v>
      </c>
    </row>
    <row r="60" spans="1:9" ht="15" customHeight="1">
      <c r="A60" s="17">
        <v>57</v>
      </c>
      <c r="B60" s="31" t="s">
        <v>154</v>
      </c>
      <c r="C60" s="31" t="s">
        <v>48</v>
      </c>
      <c r="D60" s="17" t="s">
        <v>21</v>
      </c>
      <c r="E60" s="31" t="s">
        <v>34</v>
      </c>
      <c r="F60" s="32">
        <v>0.029938078703703706</v>
      </c>
      <c r="G60" s="18" t="str">
        <f t="shared" si="0"/>
        <v>4.11/km</v>
      </c>
      <c r="H60" s="19">
        <f t="shared" si="3"/>
        <v>0.006978587962962968</v>
      </c>
      <c r="I60" s="19">
        <f>F60-INDEX($F$4:$F$867,MATCH(D60,$D$4:$D$867,0))</f>
        <v>0.002453819444444446</v>
      </c>
    </row>
    <row r="61" spans="1:9" ht="15" customHeight="1">
      <c r="A61" s="17">
        <v>58</v>
      </c>
      <c r="B61" s="31" t="s">
        <v>155</v>
      </c>
      <c r="C61" s="31" t="s">
        <v>127</v>
      </c>
      <c r="D61" s="17" t="s">
        <v>21</v>
      </c>
      <c r="E61" s="31" t="s">
        <v>34</v>
      </c>
      <c r="F61" s="32">
        <v>0.029978587962962964</v>
      </c>
      <c r="G61" s="18" t="str">
        <f t="shared" si="0"/>
        <v>4.11/km</v>
      </c>
      <c r="H61" s="19">
        <f t="shared" si="3"/>
        <v>0.007019097222222225</v>
      </c>
      <c r="I61" s="19">
        <f>F61-INDEX($F$4:$F$867,MATCH(D61,$D$4:$D$867,0))</f>
        <v>0.0024943287037037035</v>
      </c>
    </row>
    <row r="62" spans="1:9" ht="15" customHeight="1">
      <c r="A62" s="17">
        <v>59</v>
      </c>
      <c r="B62" s="31" t="s">
        <v>156</v>
      </c>
      <c r="C62" s="31" t="s">
        <v>157</v>
      </c>
      <c r="D62" s="17" t="s">
        <v>21</v>
      </c>
      <c r="E62" s="31" t="s">
        <v>254</v>
      </c>
      <c r="F62" s="32">
        <v>0.030008101851851855</v>
      </c>
      <c r="G62" s="18" t="str">
        <f t="shared" si="0"/>
        <v>4.12/km</v>
      </c>
      <c r="H62" s="19">
        <f t="shared" si="3"/>
        <v>0.007048611111111117</v>
      </c>
      <c r="I62" s="19">
        <f>F62-INDEX($F$4:$F$867,MATCH(D62,$D$4:$D$867,0))</f>
        <v>0.002523842592592595</v>
      </c>
    </row>
    <row r="63" spans="1:9" ht="15" customHeight="1">
      <c r="A63" s="17">
        <v>60</v>
      </c>
      <c r="B63" s="31" t="s">
        <v>158</v>
      </c>
      <c r="C63" s="31" t="s">
        <v>78</v>
      </c>
      <c r="D63" s="17" t="s">
        <v>21</v>
      </c>
      <c r="E63" s="31" t="s">
        <v>254</v>
      </c>
      <c r="F63" s="32">
        <v>0.030013310185185188</v>
      </c>
      <c r="G63" s="18" t="str">
        <f t="shared" si="0"/>
        <v>4.12/km</v>
      </c>
      <c r="H63" s="19">
        <f t="shared" si="3"/>
        <v>0.007053819444444449</v>
      </c>
      <c r="I63" s="19">
        <f>F63-INDEX($F$4:$F$867,MATCH(D63,$D$4:$D$867,0))</f>
        <v>0.0025290509259259276</v>
      </c>
    </row>
    <row r="64" spans="1:9" ht="15" customHeight="1">
      <c r="A64" s="17">
        <v>61</v>
      </c>
      <c r="B64" s="31" t="s">
        <v>159</v>
      </c>
      <c r="C64" s="31" t="s">
        <v>160</v>
      </c>
      <c r="D64" s="17" t="s">
        <v>21</v>
      </c>
      <c r="E64" s="31" t="s">
        <v>161</v>
      </c>
      <c r="F64" s="32">
        <v>0.03012476851851852</v>
      </c>
      <c r="G64" s="18" t="str">
        <f t="shared" si="0"/>
        <v>4.13/km</v>
      </c>
      <c r="H64" s="19">
        <f t="shared" si="3"/>
        <v>0.007165277777777781</v>
      </c>
      <c r="I64" s="19">
        <f>F64-INDEX($F$4:$F$867,MATCH(D64,$D$4:$D$867,0))</f>
        <v>0.002640509259259259</v>
      </c>
    </row>
    <row r="65" spans="1:9" ht="15" customHeight="1">
      <c r="A65" s="17">
        <v>62</v>
      </c>
      <c r="B65" s="31" t="s">
        <v>162</v>
      </c>
      <c r="C65" s="31" t="s">
        <v>78</v>
      </c>
      <c r="D65" s="17" t="s">
        <v>21</v>
      </c>
      <c r="E65" s="31" t="s">
        <v>67</v>
      </c>
      <c r="F65" s="32">
        <v>0.030144444444444446</v>
      </c>
      <c r="G65" s="18" t="str">
        <f t="shared" si="0"/>
        <v>4.13/km</v>
      </c>
      <c r="H65" s="19">
        <f t="shared" si="3"/>
        <v>0.007184953703703707</v>
      </c>
      <c r="I65" s="19">
        <f>F65-INDEX($F$4:$F$867,MATCH(D65,$D$4:$D$867,0))</f>
        <v>0.0026601851851851856</v>
      </c>
    </row>
    <row r="66" spans="1:9" ht="15" customHeight="1">
      <c r="A66" s="17">
        <v>63</v>
      </c>
      <c r="B66" s="31" t="s">
        <v>163</v>
      </c>
      <c r="C66" s="31" t="s">
        <v>164</v>
      </c>
      <c r="D66" s="17" t="s">
        <v>21</v>
      </c>
      <c r="E66" s="31" t="s">
        <v>61</v>
      </c>
      <c r="F66" s="32">
        <v>0.03020462962962963</v>
      </c>
      <c r="G66" s="18" t="str">
        <f t="shared" si="0"/>
        <v>4.13/km</v>
      </c>
      <c r="H66" s="19">
        <f t="shared" si="3"/>
        <v>0.007245138888888891</v>
      </c>
      <c r="I66" s="19">
        <f>F66-INDEX($F$4:$F$867,MATCH(D66,$D$4:$D$867,0))</f>
        <v>0.0027203703703703695</v>
      </c>
    </row>
    <row r="67" spans="1:9" ht="15" customHeight="1">
      <c r="A67" s="17">
        <v>64</v>
      </c>
      <c r="B67" s="31" t="s">
        <v>165</v>
      </c>
      <c r="C67" s="31" t="s">
        <v>166</v>
      </c>
      <c r="D67" s="17" t="s">
        <v>21</v>
      </c>
      <c r="E67" s="31" t="s">
        <v>49</v>
      </c>
      <c r="F67" s="32">
        <v>0.030294328703703705</v>
      </c>
      <c r="G67" s="18" t="str">
        <f t="shared" si="0"/>
        <v>4.14/km</v>
      </c>
      <c r="H67" s="19">
        <f t="shared" si="3"/>
        <v>0.007334837962962967</v>
      </c>
      <c r="I67" s="19">
        <f>F67-INDEX($F$4:$F$867,MATCH(D67,$D$4:$D$867,0))</f>
        <v>0.002810069444444445</v>
      </c>
    </row>
    <row r="68" spans="1:9" ht="15" customHeight="1">
      <c r="A68" s="17">
        <v>65</v>
      </c>
      <c r="B68" s="31" t="s">
        <v>167</v>
      </c>
      <c r="C68" s="31" t="s">
        <v>134</v>
      </c>
      <c r="D68" s="17" t="s">
        <v>22</v>
      </c>
      <c r="E68" s="31" t="s">
        <v>67</v>
      </c>
      <c r="F68" s="32">
        <v>0.03038229166666667</v>
      </c>
      <c r="G68" s="18" t="str">
        <f aca="true" t="shared" si="4" ref="G68:G131">TEXT(INT((HOUR(F68)*3600+MINUTE(F68)*60+SECOND(F68))/$I$2/60),"0")&amp;"."&amp;TEXT(MOD((HOUR(F68)*3600+MINUTE(F68)*60+SECOND(F68))/$I$2,60),"00")&amp;"/km"</f>
        <v>4.15/km</v>
      </c>
      <c r="H68" s="19">
        <f t="shared" si="3"/>
        <v>0.00742280092592593</v>
      </c>
      <c r="I68" s="19">
        <f>F68-INDEX($F$4:$F$867,MATCH(D68,$D$4:$D$867,0))</f>
        <v>0.004386226851851853</v>
      </c>
    </row>
    <row r="69" spans="1:9" ht="15" customHeight="1">
      <c r="A69" s="17">
        <v>66</v>
      </c>
      <c r="B69" s="31" t="s">
        <v>168</v>
      </c>
      <c r="C69" s="31" t="s">
        <v>51</v>
      </c>
      <c r="D69" s="17" t="s">
        <v>22</v>
      </c>
      <c r="E69" s="31" t="s">
        <v>67</v>
      </c>
      <c r="F69" s="32">
        <v>0.030390625</v>
      </c>
      <c r="G69" s="18" t="str">
        <f t="shared" si="4"/>
        <v>4.15/km</v>
      </c>
      <c r="H69" s="19">
        <f t="shared" si="3"/>
        <v>0.007431134259259262</v>
      </c>
      <c r="I69" s="19">
        <f>F69-INDEX($F$4:$F$867,MATCH(D69,$D$4:$D$867,0))</f>
        <v>0.004394560185185185</v>
      </c>
    </row>
    <row r="70" spans="1:9" ht="15" customHeight="1">
      <c r="A70" s="17">
        <v>67</v>
      </c>
      <c r="B70" s="31" t="s">
        <v>169</v>
      </c>
      <c r="C70" s="31" t="s">
        <v>170</v>
      </c>
      <c r="D70" s="17" t="s">
        <v>33</v>
      </c>
      <c r="E70" s="31" t="s">
        <v>34</v>
      </c>
      <c r="F70" s="32">
        <v>0.030429861111111112</v>
      </c>
      <c r="G70" s="18" t="str">
        <f t="shared" si="4"/>
        <v>4.15/km</v>
      </c>
      <c r="H70" s="19">
        <f t="shared" si="3"/>
        <v>0.007470370370370374</v>
      </c>
      <c r="I70" s="19">
        <f>F70-INDEX($F$4:$F$867,MATCH(D70,$D$4:$D$867,0))</f>
        <v>0.007470370370370374</v>
      </c>
    </row>
    <row r="71" spans="1:9" ht="15" customHeight="1">
      <c r="A71" s="17">
        <v>68</v>
      </c>
      <c r="B71" s="31" t="s">
        <v>171</v>
      </c>
      <c r="C71" s="31" t="s">
        <v>62</v>
      </c>
      <c r="D71" s="17" t="s">
        <v>23</v>
      </c>
      <c r="E71" s="31" t="s">
        <v>67</v>
      </c>
      <c r="F71" s="32">
        <v>0.030554282407407412</v>
      </c>
      <c r="G71" s="18" t="str">
        <f t="shared" si="4"/>
        <v>4.16/km</v>
      </c>
      <c r="H71" s="19">
        <f t="shared" si="3"/>
        <v>0.007594791666666673</v>
      </c>
      <c r="I71" s="19">
        <f>F71-INDEX($F$4:$F$867,MATCH(D71,$D$4:$D$867,0))</f>
        <v>0.0070060185185185225</v>
      </c>
    </row>
    <row r="72" spans="1:9" ht="15" customHeight="1">
      <c r="A72" s="17">
        <v>69</v>
      </c>
      <c r="B72" s="31" t="s">
        <v>129</v>
      </c>
      <c r="C72" s="31" t="s">
        <v>164</v>
      </c>
      <c r="D72" s="17" t="s">
        <v>24</v>
      </c>
      <c r="E72" s="31" t="s">
        <v>172</v>
      </c>
      <c r="F72" s="32">
        <v>0.0305787037037037</v>
      </c>
      <c r="G72" s="18" t="str">
        <f t="shared" si="4"/>
        <v>4.17/km</v>
      </c>
      <c r="H72" s="19">
        <f t="shared" si="3"/>
        <v>0.007619212962962963</v>
      </c>
      <c r="I72" s="19">
        <f>F72-INDEX($F$4:$F$867,MATCH(D72,$D$4:$D$867,0))</f>
        <v>0.004935995370370368</v>
      </c>
    </row>
    <row r="73" spans="1:9" ht="15" customHeight="1">
      <c r="A73" s="17">
        <v>70</v>
      </c>
      <c r="B73" s="31" t="s">
        <v>173</v>
      </c>
      <c r="C73" s="31" t="s">
        <v>153</v>
      </c>
      <c r="D73" s="17" t="s">
        <v>21</v>
      </c>
      <c r="E73" s="31" t="s">
        <v>172</v>
      </c>
      <c r="F73" s="32">
        <v>0.030585300925925926</v>
      </c>
      <c r="G73" s="18" t="str">
        <f t="shared" si="4"/>
        <v>4.17/km</v>
      </c>
      <c r="H73" s="19">
        <f t="shared" si="3"/>
        <v>0.007625810185185187</v>
      </c>
      <c r="I73" s="19">
        <f>F73-INDEX($F$4:$F$867,MATCH(D73,$D$4:$D$867,0))</f>
        <v>0.003101041666666665</v>
      </c>
    </row>
    <row r="74" spans="1:9" ht="15" customHeight="1">
      <c r="A74" s="17">
        <v>71</v>
      </c>
      <c r="B74" s="31" t="s">
        <v>174</v>
      </c>
      <c r="C74" s="31" t="s">
        <v>127</v>
      </c>
      <c r="D74" s="17" t="s">
        <v>22</v>
      </c>
      <c r="E74" s="31" t="s">
        <v>250</v>
      </c>
      <c r="F74" s="32">
        <v>0.030780671296296296</v>
      </c>
      <c r="G74" s="18" t="str">
        <f t="shared" si="4"/>
        <v>4.18/km</v>
      </c>
      <c r="H74" s="19">
        <f t="shared" si="3"/>
        <v>0.007821180555555557</v>
      </c>
      <c r="I74" s="19">
        <f>F74-INDEX($F$4:$F$867,MATCH(D74,$D$4:$D$867,0))</f>
        <v>0.00478460648148148</v>
      </c>
    </row>
    <row r="75" spans="1:9" ht="15" customHeight="1">
      <c r="A75" s="17">
        <v>72</v>
      </c>
      <c r="B75" s="31" t="s">
        <v>175</v>
      </c>
      <c r="C75" s="31" t="s">
        <v>176</v>
      </c>
      <c r="D75" s="17" t="s">
        <v>21</v>
      </c>
      <c r="E75" s="31" t="s">
        <v>254</v>
      </c>
      <c r="F75" s="32">
        <v>0.030853703703703703</v>
      </c>
      <c r="G75" s="18" t="str">
        <f t="shared" si="4"/>
        <v>4.19/km</v>
      </c>
      <c r="H75" s="19">
        <f t="shared" si="3"/>
        <v>0.007894212962962964</v>
      </c>
      <c r="I75" s="19">
        <f>F75-INDEX($F$4:$F$867,MATCH(D75,$D$4:$D$867,0))</f>
        <v>0.0033694444444444423</v>
      </c>
    </row>
    <row r="76" spans="1:9" ht="15" customHeight="1">
      <c r="A76" s="17">
        <v>73</v>
      </c>
      <c r="B76" s="31" t="s">
        <v>177</v>
      </c>
      <c r="C76" s="31" t="s">
        <v>170</v>
      </c>
      <c r="D76" s="17" t="s">
        <v>24</v>
      </c>
      <c r="E76" s="31" t="s">
        <v>67</v>
      </c>
      <c r="F76" s="32">
        <v>0.030882638888888887</v>
      </c>
      <c r="G76" s="18" t="str">
        <f t="shared" si="4"/>
        <v>4.19/km</v>
      </c>
      <c r="H76" s="19">
        <f t="shared" si="3"/>
        <v>0.007923148148148148</v>
      </c>
      <c r="I76" s="19">
        <f>F76-INDEX($F$4:$F$867,MATCH(D76,$D$4:$D$867,0))</f>
        <v>0.005239930555555553</v>
      </c>
    </row>
    <row r="77" spans="1:9" ht="15" customHeight="1">
      <c r="A77" s="17">
        <v>74</v>
      </c>
      <c r="B77" s="31" t="s">
        <v>178</v>
      </c>
      <c r="C77" s="31" t="s">
        <v>179</v>
      </c>
      <c r="D77" s="17" t="s">
        <v>23</v>
      </c>
      <c r="E77" s="31" t="s">
        <v>49</v>
      </c>
      <c r="F77" s="32">
        <v>0.03088946759259259</v>
      </c>
      <c r="G77" s="18" t="str">
        <f t="shared" si="4"/>
        <v>4.19/km</v>
      </c>
      <c r="H77" s="19">
        <f t="shared" si="3"/>
        <v>0.007929976851851851</v>
      </c>
      <c r="I77" s="19">
        <f>F77-INDEX($F$4:$F$867,MATCH(D77,$D$4:$D$867,0))</f>
        <v>0.0073412037037037005</v>
      </c>
    </row>
    <row r="78" spans="1:9" ht="15" customHeight="1">
      <c r="A78" s="17">
        <v>75</v>
      </c>
      <c r="B78" s="31" t="s">
        <v>180</v>
      </c>
      <c r="C78" s="31" t="s">
        <v>83</v>
      </c>
      <c r="D78" s="17" t="s">
        <v>22</v>
      </c>
      <c r="E78" s="31" t="s">
        <v>107</v>
      </c>
      <c r="F78" s="32">
        <v>0.030920833333333335</v>
      </c>
      <c r="G78" s="18" t="str">
        <f t="shared" si="4"/>
        <v>4.19/km</v>
      </c>
      <c r="H78" s="19">
        <f t="shared" si="3"/>
        <v>0.007961342592592596</v>
      </c>
      <c r="I78" s="19">
        <f>F78-INDEX($F$4:$F$867,MATCH(D78,$D$4:$D$867,0))</f>
        <v>0.004924768518518519</v>
      </c>
    </row>
    <row r="79" spans="1:9" ht="15" customHeight="1">
      <c r="A79" s="17">
        <v>76</v>
      </c>
      <c r="B79" s="31" t="s">
        <v>181</v>
      </c>
      <c r="C79" s="31" t="s">
        <v>182</v>
      </c>
      <c r="D79" s="17" t="s">
        <v>26</v>
      </c>
      <c r="E79" s="31" t="s">
        <v>49</v>
      </c>
      <c r="F79" s="32">
        <v>0.03103125</v>
      </c>
      <c r="G79" s="18" t="str">
        <f t="shared" si="4"/>
        <v>4.20/km</v>
      </c>
      <c r="H79" s="19">
        <f t="shared" si="3"/>
        <v>0.008071759259259261</v>
      </c>
      <c r="I79" s="19">
        <f>F79-INDEX($F$4:$F$867,MATCH(D79,$D$4:$D$867,0))</f>
        <v>0.0031650462962962977</v>
      </c>
    </row>
    <row r="80" spans="1:9" ht="15" customHeight="1">
      <c r="A80" s="17">
        <v>77</v>
      </c>
      <c r="B80" s="31" t="s">
        <v>183</v>
      </c>
      <c r="C80" s="31" t="s">
        <v>184</v>
      </c>
      <c r="D80" s="17" t="s">
        <v>26</v>
      </c>
      <c r="E80" s="31" t="s">
        <v>185</v>
      </c>
      <c r="F80" s="32">
        <v>0.031049074074074073</v>
      </c>
      <c r="G80" s="18" t="str">
        <f t="shared" si="4"/>
        <v>4.20/km</v>
      </c>
      <c r="H80" s="19">
        <f t="shared" si="3"/>
        <v>0.008089583333333334</v>
      </c>
      <c r="I80" s="19">
        <f>F80-INDEX($F$4:$F$867,MATCH(D80,$D$4:$D$867,0))</f>
        <v>0.0031828703703703706</v>
      </c>
    </row>
    <row r="81" spans="1:9" ht="15" customHeight="1">
      <c r="A81" s="17">
        <v>78</v>
      </c>
      <c r="B81" s="31" t="s">
        <v>12</v>
      </c>
      <c r="C81" s="31" t="s">
        <v>186</v>
      </c>
      <c r="D81" s="17" t="s">
        <v>21</v>
      </c>
      <c r="E81" s="31" t="s">
        <v>187</v>
      </c>
      <c r="F81" s="32">
        <v>0.031092939814814816</v>
      </c>
      <c r="G81" s="18" t="str">
        <f t="shared" si="4"/>
        <v>4.21/km</v>
      </c>
      <c r="H81" s="19">
        <f t="shared" si="3"/>
        <v>0.008133449074074078</v>
      </c>
      <c r="I81" s="19">
        <f>F81-INDEX($F$4:$F$867,MATCH(D81,$D$4:$D$867,0))</f>
        <v>0.003608680555555556</v>
      </c>
    </row>
    <row r="82" spans="1:9" ht="15" customHeight="1">
      <c r="A82" s="17">
        <v>79</v>
      </c>
      <c r="B82" s="31" t="s">
        <v>188</v>
      </c>
      <c r="C82" s="31" t="s">
        <v>55</v>
      </c>
      <c r="D82" s="17" t="s">
        <v>26</v>
      </c>
      <c r="E82" s="31" t="s">
        <v>49</v>
      </c>
      <c r="F82" s="32">
        <v>0.031102777777777778</v>
      </c>
      <c r="G82" s="18" t="str">
        <f t="shared" si="4"/>
        <v>4.21/km</v>
      </c>
      <c r="H82" s="19">
        <f t="shared" si="3"/>
        <v>0.00814328703703704</v>
      </c>
      <c r="I82" s="19">
        <f>F82-INDEX($F$4:$F$867,MATCH(D82,$D$4:$D$867,0))</f>
        <v>0.0032365740740740757</v>
      </c>
    </row>
    <row r="83" spans="1:9" ht="15" customHeight="1">
      <c r="A83" s="17">
        <v>80</v>
      </c>
      <c r="B83" s="31" t="s">
        <v>189</v>
      </c>
      <c r="C83" s="31" t="s">
        <v>55</v>
      </c>
      <c r="D83" s="17" t="s">
        <v>26</v>
      </c>
      <c r="E83" s="31" t="s">
        <v>49</v>
      </c>
      <c r="F83" s="32">
        <v>0.031129282407407408</v>
      </c>
      <c r="G83" s="18" t="str">
        <f t="shared" si="4"/>
        <v>4.21/km</v>
      </c>
      <c r="H83" s="19">
        <f t="shared" si="3"/>
        <v>0.008169791666666669</v>
      </c>
      <c r="I83" s="19">
        <f>F83-INDEX($F$4:$F$867,MATCH(D83,$D$4:$D$867,0))</f>
        <v>0.0032630787037037055</v>
      </c>
    </row>
    <row r="84" spans="1:9" ht="15" customHeight="1">
      <c r="A84" s="17">
        <v>81</v>
      </c>
      <c r="B84" s="31" t="s">
        <v>190</v>
      </c>
      <c r="C84" s="31" t="s">
        <v>191</v>
      </c>
      <c r="D84" s="17" t="s">
        <v>21</v>
      </c>
      <c r="E84" s="31" t="s">
        <v>49</v>
      </c>
      <c r="F84" s="32">
        <v>0.031227893518518516</v>
      </c>
      <c r="G84" s="18" t="str">
        <f t="shared" si="4"/>
        <v>4.22/km</v>
      </c>
      <c r="H84" s="19">
        <f t="shared" si="3"/>
        <v>0.008268402777777777</v>
      </c>
      <c r="I84" s="19">
        <f>F84-INDEX($F$4:$F$867,MATCH(D84,$D$4:$D$867,0))</f>
        <v>0.0037436342592592556</v>
      </c>
    </row>
    <row r="85" spans="1:9" ht="15" customHeight="1">
      <c r="A85" s="17">
        <v>82</v>
      </c>
      <c r="B85" s="31" t="s">
        <v>192</v>
      </c>
      <c r="C85" s="31" t="s">
        <v>153</v>
      </c>
      <c r="D85" s="17" t="s">
        <v>21</v>
      </c>
      <c r="E85" s="31" t="s">
        <v>61</v>
      </c>
      <c r="F85" s="32">
        <v>0.03125613425925926</v>
      </c>
      <c r="G85" s="18" t="str">
        <f t="shared" si="4"/>
        <v>4.22/km</v>
      </c>
      <c r="H85" s="19">
        <f t="shared" si="3"/>
        <v>0.00829664351851852</v>
      </c>
      <c r="I85" s="19">
        <f>F85-INDEX($F$4:$F$867,MATCH(D85,$D$4:$D$867,0))</f>
        <v>0.0037718749999999975</v>
      </c>
    </row>
    <row r="86" spans="1:9" ht="15" customHeight="1">
      <c r="A86" s="17">
        <v>83</v>
      </c>
      <c r="B86" s="31" t="s">
        <v>193</v>
      </c>
      <c r="C86" s="31" t="s">
        <v>186</v>
      </c>
      <c r="D86" s="17" t="s">
        <v>24</v>
      </c>
      <c r="E86" s="31" t="s">
        <v>187</v>
      </c>
      <c r="F86" s="32">
        <v>0.03126712962962963</v>
      </c>
      <c r="G86" s="18" t="str">
        <f t="shared" si="4"/>
        <v>4.22/km</v>
      </c>
      <c r="H86" s="19">
        <f t="shared" si="3"/>
        <v>0.008307638888888892</v>
      </c>
      <c r="I86" s="19">
        <f>F86-INDEX($F$4:$F$867,MATCH(D86,$D$4:$D$867,0))</f>
        <v>0.0056244212962962975</v>
      </c>
    </row>
    <row r="87" spans="1:9" ht="15" customHeight="1">
      <c r="A87" s="17">
        <v>84</v>
      </c>
      <c r="B87" s="31" t="s">
        <v>194</v>
      </c>
      <c r="C87" s="31" t="s">
        <v>66</v>
      </c>
      <c r="D87" s="17" t="s">
        <v>23</v>
      </c>
      <c r="E87" s="31" t="s">
        <v>49</v>
      </c>
      <c r="F87" s="32">
        <v>0.03127326388888889</v>
      </c>
      <c r="G87" s="18" t="str">
        <f t="shared" si="4"/>
        <v>4.22/km</v>
      </c>
      <c r="H87" s="19">
        <f t="shared" si="3"/>
        <v>0.00831377314814815</v>
      </c>
      <c r="I87" s="19">
        <f>F87-INDEX($F$4:$F$867,MATCH(D87,$D$4:$D$867,0))</f>
        <v>0.007724999999999999</v>
      </c>
    </row>
    <row r="88" spans="1:9" ht="15" customHeight="1">
      <c r="A88" s="17">
        <v>85</v>
      </c>
      <c r="B88" s="31" t="s">
        <v>195</v>
      </c>
      <c r="C88" s="31" t="s">
        <v>196</v>
      </c>
      <c r="D88" s="17" t="s">
        <v>21</v>
      </c>
      <c r="E88" s="31" t="s">
        <v>49</v>
      </c>
      <c r="F88" s="32">
        <v>0.031311574074074075</v>
      </c>
      <c r="G88" s="18" t="str">
        <f t="shared" si="4"/>
        <v>4.23/km</v>
      </c>
      <c r="H88" s="19">
        <f t="shared" si="3"/>
        <v>0.008352083333333336</v>
      </c>
      <c r="I88" s="19">
        <f>F88-INDEX($F$4:$F$867,MATCH(D88,$D$4:$D$867,0))</f>
        <v>0.0038273148148148146</v>
      </c>
    </row>
    <row r="89" spans="1:9" ht="15" customHeight="1">
      <c r="A89" s="17">
        <v>86</v>
      </c>
      <c r="B89" s="31" t="s">
        <v>197</v>
      </c>
      <c r="C89" s="31" t="s">
        <v>198</v>
      </c>
      <c r="D89" s="17" t="s">
        <v>24</v>
      </c>
      <c r="E89" s="31" t="s">
        <v>143</v>
      </c>
      <c r="F89" s="32">
        <v>0.031354513888888894</v>
      </c>
      <c r="G89" s="18" t="str">
        <f t="shared" si="4"/>
        <v>4.23/km</v>
      </c>
      <c r="H89" s="19">
        <f t="shared" si="3"/>
        <v>0.008395023148148155</v>
      </c>
      <c r="I89" s="19">
        <f>F89-INDEX($F$4:$F$867,MATCH(D89,$D$4:$D$867,0))</f>
        <v>0.00571180555555556</v>
      </c>
    </row>
    <row r="90" spans="1:9" ht="15" customHeight="1">
      <c r="A90" s="17">
        <v>87</v>
      </c>
      <c r="B90" s="31" t="s">
        <v>199</v>
      </c>
      <c r="C90" s="31" t="s">
        <v>76</v>
      </c>
      <c r="D90" s="17" t="s">
        <v>23</v>
      </c>
      <c r="E90" s="31" t="s">
        <v>67</v>
      </c>
      <c r="F90" s="32">
        <v>0.03141238425925926</v>
      </c>
      <c r="G90" s="18" t="str">
        <f t="shared" si="4"/>
        <v>4.23/km</v>
      </c>
      <c r="H90" s="19">
        <f t="shared" si="3"/>
        <v>0.008452893518518523</v>
      </c>
      <c r="I90" s="19">
        <f>F90-INDEX($F$4:$F$867,MATCH(D90,$D$4:$D$867,0))</f>
        <v>0.007864120370370372</v>
      </c>
    </row>
    <row r="91" spans="1:9" ht="15" customHeight="1">
      <c r="A91" s="17">
        <v>88</v>
      </c>
      <c r="B91" s="31" t="s">
        <v>163</v>
      </c>
      <c r="C91" s="31" t="s">
        <v>51</v>
      </c>
      <c r="D91" s="17" t="s">
        <v>23</v>
      </c>
      <c r="E91" s="31" t="s">
        <v>34</v>
      </c>
      <c r="F91" s="32">
        <v>0.03154421296296296</v>
      </c>
      <c r="G91" s="18" t="str">
        <f t="shared" si="4"/>
        <v>4.25/km</v>
      </c>
      <c r="H91" s="19">
        <f t="shared" si="3"/>
        <v>0.008584722222222223</v>
      </c>
      <c r="I91" s="19">
        <f>F91-INDEX($F$4:$F$867,MATCH(D91,$D$4:$D$867,0))</f>
        <v>0.007995949074074072</v>
      </c>
    </row>
    <row r="92" spans="1:9" ht="15" customHeight="1">
      <c r="A92" s="17">
        <v>89</v>
      </c>
      <c r="B92" s="31" t="s">
        <v>168</v>
      </c>
      <c r="C92" s="31" t="s">
        <v>51</v>
      </c>
      <c r="D92" s="17" t="s">
        <v>22</v>
      </c>
      <c r="E92" s="31" t="s">
        <v>67</v>
      </c>
      <c r="F92" s="32">
        <v>0.03155625</v>
      </c>
      <c r="G92" s="18" t="str">
        <f t="shared" si="4"/>
        <v>4.25/km</v>
      </c>
      <c r="H92" s="19">
        <f t="shared" si="3"/>
        <v>0.008596759259259262</v>
      </c>
      <c r="I92" s="19">
        <f>F92-INDEX($F$4:$F$867,MATCH(D92,$D$4:$D$867,0))</f>
        <v>0.005560185185185185</v>
      </c>
    </row>
    <row r="93" spans="1:9" ht="15" customHeight="1">
      <c r="A93" s="17">
        <v>90</v>
      </c>
      <c r="B93" s="31" t="s">
        <v>200</v>
      </c>
      <c r="C93" s="31" t="s">
        <v>201</v>
      </c>
      <c r="D93" s="17" t="s">
        <v>26</v>
      </c>
      <c r="E93" s="31" t="s">
        <v>67</v>
      </c>
      <c r="F93" s="32">
        <v>0.03157349537037037</v>
      </c>
      <c r="G93" s="18" t="str">
        <f t="shared" si="4"/>
        <v>4.25/km</v>
      </c>
      <c r="H93" s="19">
        <f t="shared" si="3"/>
        <v>0.008614004629629635</v>
      </c>
      <c r="I93" s="19">
        <f>F93-INDEX($F$4:$F$867,MATCH(D93,$D$4:$D$867,0))</f>
        <v>0.0037072916666666712</v>
      </c>
    </row>
    <row r="94" spans="1:9" ht="15" customHeight="1">
      <c r="A94" s="17">
        <v>91</v>
      </c>
      <c r="B94" s="31" t="s">
        <v>202</v>
      </c>
      <c r="C94" s="31" t="s">
        <v>83</v>
      </c>
      <c r="D94" s="17" t="s">
        <v>24</v>
      </c>
      <c r="E94" s="31" t="s">
        <v>49</v>
      </c>
      <c r="F94" s="32">
        <v>0.03161342592592593</v>
      </c>
      <c r="G94" s="18" t="str">
        <f t="shared" si="4"/>
        <v>4.25/km</v>
      </c>
      <c r="H94" s="19">
        <f t="shared" si="3"/>
        <v>0.008653935185185188</v>
      </c>
      <c r="I94" s="19">
        <f>F94-INDEX($F$4:$F$867,MATCH(D94,$D$4:$D$867,0))</f>
        <v>0.0059707175925925934</v>
      </c>
    </row>
    <row r="95" spans="1:9" ht="15" customHeight="1">
      <c r="A95" s="17">
        <v>92</v>
      </c>
      <c r="B95" s="31" t="s">
        <v>203</v>
      </c>
      <c r="C95" s="31" t="s">
        <v>64</v>
      </c>
      <c r="D95" s="17" t="s">
        <v>22</v>
      </c>
      <c r="E95" s="31" t="s">
        <v>67</v>
      </c>
      <c r="F95" s="32">
        <v>0.031621990740740735</v>
      </c>
      <c r="G95" s="18" t="str">
        <f t="shared" si="4"/>
        <v>4.25/km</v>
      </c>
      <c r="H95" s="19">
        <f t="shared" si="3"/>
        <v>0.008662499999999997</v>
      </c>
      <c r="I95" s="19">
        <f>F95-INDEX($F$4:$F$867,MATCH(D95,$D$4:$D$867,0))</f>
        <v>0.00562592592592592</v>
      </c>
    </row>
    <row r="96" spans="1:9" ht="15" customHeight="1">
      <c r="A96" s="17">
        <v>93</v>
      </c>
      <c r="B96" s="31" t="s">
        <v>204</v>
      </c>
      <c r="C96" s="31" t="s">
        <v>205</v>
      </c>
      <c r="D96" s="17" t="s">
        <v>33</v>
      </c>
      <c r="E96" s="31" t="s">
        <v>206</v>
      </c>
      <c r="F96" s="32">
        <v>0.031667013888888894</v>
      </c>
      <c r="G96" s="18" t="str">
        <f t="shared" si="4"/>
        <v>4.26/km</v>
      </c>
      <c r="H96" s="19">
        <f t="shared" si="3"/>
        <v>0.008707523148148155</v>
      </c>
      <c r="I96" s="19">
        <f>F96-INDEX($F$4:$F$867,MATCH(D96,$D$4:$D$867,0))</f>
        <v>0.008707523148148155</v>
      </c>
    </row>
    <row r="97" spans="1:9" ht="15" customHeight="1">
      <c r="A97" s="17">
        <v>94</v>
      </c>
      <c r="B97" s="31" t="s">
        <v>207</v>
      </c>
      <c r="C97" s="31" t="s">
        <v>208</v>
      </c>
      <c r="D97" s="17" t="s">
        <v>21</v>
      </c>
      <c r="E97" s="31" t="s">
        <v>209</v>
      </c>
      <c r="F97" s="32">
        <v>0.03171655092592593</v>
      </c>
      <c r="G97" s="18" t="str">
        <f t="shared" si="4"/>
        <v>4.26/km</v>
      </c>
      <c r="H97" s="19">
        <f t="shared" si="3"/>
        <v>0.00875706018518519</v>
      </c>
      <c r="I97" s="19">
        <f>F97-INDEX($F$4:$F$867,MATCH(D97,$D$4:$D$867,0))</f>
        <v>0.004232291666666669</v>
      </c>
    </row>
    <row r="98" spans="1:9" ht="15" customHeight="1">
      <c r="A98" s="17">
        <v>95</v>
      </c>
      <c r="B98" s="31" t="s">
        <v>210</v>
      </c>
      <c r="C98" s="31" t="s">
        <v>170</v>
      </c>
      <c r="D98" s="17" t="s">
        <v>22</v>
      </c>
      <c r="E98" s="31" t="s">
        <v>211</v>
      </c>
      <c r="F98" s="32">
        <v>0.031733912037037036</v>
      </c>
      <c r="G98" s="18" t="str">
        <f t="shared" si="4"/>
        <v>4.26/km</v>
      </c>
      <c r="H98" s="19">
        <f t="shared" si="3"/>
        <v>0.008774421296296298</v>
      </c>
      <c r="I98" s="19">
        <f>F98-INDEX($F$4:$F$867,MATCH(D98,$D$4:$D$867,0))</f>
        <v>0.005737847222222221</v>
      </c>
    </row>
    <row r="99" spans="1:9" ht="15" customHeight="1">
      <c r="A99" s="17">
        <v>96</v>
      </c>
      <c r="B99" s="31" t="s">
        <v>212</v>
      </c>
      <c r="C99" s="31" t="s">
        <v>213</v>
      </c>
      <c r="D99" s="17" t="s">
        <v>30</v>
      </c>
      <c r="E99" s="31" t="s">
        <v>67</v>
      </c>
      <c r="F99" s="32">
        <v>0.03173900462962963</v>
      </c>
      <c r="G99" s="18" t="str">
        <f t="shared" si="4"/>
        <v>4.26/km</v>
      </c>
      <c r="H99" s="19">
        <f t="shared" si="3"/>
        <v>0.008779513888888889</v>
      </c>
      <c r="I99" s="19">
        <f>F99-INDEX($F$4:$F$867,MATCH(D99,$D$4:$D$867,0))</f>
        <v>0</v>
      </c>
    </row>
    <row r="100" spans="1:9" ht="15" customHeight="1">
      <c r="A100" s="17">
        <v>97</v>
      </c>
      <c r="B100" s="31" t="s">
        <v>214</v>
      </c>
      <c r="C100" s="31" t="s">
        <v>153</v>
      </c>
      <c r="D100" s="17" t="s">
        <v>24</v>
      </c>
      <c r="E100" s="31" t="s">
        <v>215</v>
      </c>
      <c r="F100" s="32">
        <v>0.03177037037037037</v>
      </c>
      <c r="G100" s="18" t="str">
        <f t="shared" si="4"/>
        <v>4.27/km</v>
      </c>
      <c r="H100" s="19">
        <f t="shared" si="3"/>
        <v>0.008810879629629634</v>
      </c>
      <c r="I100" s="19">
        <f>F100-INDEX($F$4:$F$867,MATCH(D100,$D$4:$D$867,0))</f>
        <v>0.006127662037037039</v>
      </c>
    </row>
    <row r="101" spans="1:9" ht="15" customHeight="1">
      <c r="A101" s="17">
        <v>98</v>
      </c>
      <c r="B101" s="31" t="s">
        <v>216</v>
      </c>
      <c r="C101" s="31" t="s">
        <v>176</v>
      </c>
      <c r="D101" s="17" t="s">
        <v>22</v>
      </c>
      <c r="E101" s="31" t="s">
        <v>67</v>
      </c>
      <c r="F101" s="32">
        <v>0.031785648148148146</v>
      </c>
      <c r="G101" s="18" t="str">
        <f t="shared" si="4"/>
        <v>4.27/km</v>
      </c>
      <c r="H101" s="19">
        <f t="shared" si="3"/>
        <v>0.008826157407407408</v>
      </c>
      <c r="I101" s="19">
        <f>F101-INDEX($F$4:$F$867,MATCH(D101,$D$4:$D$867,0))</f>
        <v>0.005789583333333331</v>
      </c>
    </row>
    <row r="102" spans="1:9" ht="15" customHeight="1">
      <c r="A102" s="17">
        <v>99</v>
      </c>
      <c r="B102" s="31" t="s">
        <v>200</v>
      </c>
      <c r="C102" s="31" t="s">
        <v>201</v>
      </c>
      <c r="D102" s="17" t="s">
        <v>26</v>
      </c>
      <c r="E102" s="31" t="s">
        <v>67</v>
      </c>
      <c r="F102" s="32">
        <v>0.03184513888888889</v>
      </c>
      <c r="G102" s="18" t="str">
        <f t="shared" si="4"/>
        <v>4.27/km</v>
      </c>
      <c r="H102" s="19">
        <f t="shared" si="3"/>
        <v>0.00888564814814815</v>
      </c>
      <c r="I102" s="19">
        <f>F102-INDEX($F$4:$F$867,MATCH(D102,$D$4:$D$867,0))</f>
        <v>0.003978935185185186</v>
      </c>
    </row>
    <row r="103" spans="1:9" ht="15" customHeight="1">
      <c r="A103" s="17">
        <v>100</v>
      </c>
      <c r="B103" s="31" t="s">
        <v>217</v>
      </c>
      <c r="C103" s="31" t="s">
        <v>218</v>
      </c>
      <c r="D103" s="17" t="s">
        <v>24</v>
      </c>
      <c r="E103" s="31" t="s">
        <v>67</v>
      </c>
      <c r="F103" s="32">
        <v>0.031906828703703705</v>
      </c>
      <c r="G103" s="18" t="str">
        <f t="shared" si="4"/>
        <v>4.28/km</v>
      </c>
      <c r="H103" s="19">
        <f t="shared" si="3"/>
        <v>0.008947337962962966</v>
      </c>
      <c r="I103" s="19">
        <f>F103-INDEX($F$4:$F$867,MATCH(D103,$D$4:$D$867,0))</f>
        <v>0.006264120370370371</v>
      </c>
    </row>
    <row r="104" spans="1:9" ht="15" customHeight="1">
      <c r="A104" s="17">
        <v>101</v>
      </c>
      <c r="B104" s="31" t="s">
        <v>219</v>
      </c>
      <c r="C104" s="31" t="s">
        <v>220</v>
      </c>
      <c r="D104" s="17" t="s">
        <v>27</v>
      </c>
      <c r="E104" s="31" t="s">
        <v>72</v>
      </c>
      <c r="F104" s="32">
        <v>0.03194560185185185</v>
      </c>
      <c r="G104" s="18" t="str">
        <f t="shared" si="4"/>
        <v>4.28/km</v>
      </c>
      <c r="H104" s="19">
        <f t="shared" si="3"/>
        <v>0.008986111111111111</v>
      </c>
      <c r="I104" s="19">
        <f>F104-INDEX($F$4:$F$867,MATCH(D104,$D$4:$D$867,0))</f>
        <v>0</v>
      </c>
    </row>
    <row r="105" spans="1:9" ht="15" customHeight="1">
      <c r="A105" s="17">
        <v>102</v>
      </c>
      <c r="B105" s="31" t="s">
        <v>221</v>
      </c>
      <c r="C105" s="31" t="s">
        <v>222</v>
      </c>
      <c r="D105" s="17" t="s">
        <v>28</v>
      </c>
      <c r="E105" s="31" t="s">
        <v>223</v>
      </c>
      <c r="F105" s="32">
        <v>0.03196759259259259</v>
      </c>
      <c r="G105" s="18" t="str">
        <f t="shared" si="4"/>
        <v>4.28/km</v>
      </c>
      <c r="H105" s="19">
        <f t="shared" si="3"/>
        <v>0.00900810185185185</v>
      </c>
      <c r="I105" s="19">
        <f>F105-INDEX($F$4:$F$867,MATCH(D105,$D$4:$D$867,0))</f>
        <v>0</v>
      </c>
    </row>
    <row r="106" spans="1:9" ht="15" customHeight="1">
      <c r="A106" s="17">
        <v>103</v>
      </c>
      <c r="B106" s="31" t="s">
        <v>224</v>
      </c>
      <c r="C106" s="31" t="s">
        <v>225</v>
      </c>
      <c r="D106" s="17" t="s">
        <v>28</v>
      </c>
      <c r="E106" s="31" t="s">
        <v>49</v>
      </c>
      <c r="F106" s="32">
        <v>0.03197418981481481</v>
      </c>
      <c r="G106" s="18" t="str">
        <f t="shared" si="4"/>
        <v>4.28/km</v>
      </c>
      <c r="H106" s="19">
        <f t="shared" si="3"/>
        <v>0.009014699074074074</v>
      </c>
      <c r="I106" s="19">
        <f>F106-INDEX($F$4:$F$867,MATCH(D106,$D$4:$D$867,0))</f>
        <v>6.597222222223809E-06</v>
      </c>
    </row>
    <row r="107" spans="1:9" ht="15" customHeight="1">
      <c r="A107" s="17">
        <v>104</v>
      </c>
      <c r="B107" s="31" t="s">
        <v>226</v>
      </c>
      <c r="C107" s="31" t="s">
        <v>227</v>
      </c>
      <c r="D107" s="17" t="s">
        <v>21</v>
      </c>
      <c r="E107" s="31" t="s">
        <v>228</v>
      </c>
      <c r="F107" s="32">
        <v>0.03200405092592592</v>
      </c>
      <c r="G107" s="18" t="str">
        <f t="shared" si="4"/>
        <v>4.28/km</v>
      </c>
      <c r="H107" s="19">
        <f t="shared" si="3"/>
        <v>0.00904456018518518</v>
      </c>
      <c r="I107" s="19">
        <f>F107-INDEX($F$4:$F$867,MATCH(D107,$D$4:$D$867,0))</f>
        <v>0.004519791666666658</v>
      </c>
    </row>
    <row r="108" spans="1:9" ht="15" customHeight="1">
      <c r="A108" s="17">
        <v>105</v>
      </c>
      <c r="B108" s="31" t="s">
        <v>229</v>
      </c>
      <c r="C108" s="31" t="s">
        <v>230</v>
      </c>
      <c r="D108" s="17" t="s">
        <v>25</v>
      </c>
      <c r="E108" s="31" t="s">
        <v>231</v>
      </c>
      <c r="F108" s="32">
        <v>0.0320625</v>
      </c>
      <c r="G108" s="18" t="str">
        <f t="shared" si="4"/>
        <v>4.29/km</v>
      </c>
      <c r="H108" s="19">
        <f aca="true" t="shared" si="5" ref="H108:H120">F108-$F$4</f>
        <v>0.009103009259259262</v>
      </c>
      <c r="I108" s="19">
        <f>F108-INDEX($F$4:$F$867,MATCH(D108,$D$4:$D$867,0))</f>
        <v>0.00412002314814815</v>
      </c>
    </row>
    <row r="109" spans="1:9" ht="15" customHeight="1">
      <c r="A109" s="17">
        <v>106</v>
      </c>
      <c r="B109" s="31" t="s">
        <v>232</v>
      </c>
      <c r="C109" s="31" t="s">
        <v>233</v>
      </c>
      <c r="D109" s="17" t="s">
        <v>24</v>
      </c>
      <c r="E109" s="31" t="s">
        <v>67</v>
      </c>
      <c r="F109" s="32">
        <v>0.032099884259259255</v>
      </c>
      <c r="G109" s="18" t="str">
        <f t="shared" si="4"/>
        <v>4.29/km</v>
      </c>
      <c r="H109" s="19">
        <f t="shared" si="5"/>
        <v>0.009140393518518516</v>
      </c>
      <c r="I109" s="19">
        <f>F109-INDEX($F$4:$F$867,MATCH(D109,$D$4:$D$867,0))</f>
        <v>0.006457175925925922</v>
      </c>
    </row>
    <row r="110" spans="1:9" ht="15" customHeight="1">
      <c r="A110" s="17">
        <v>107</v>
      </c>
      <c r="B110" s="31" t="s">
        <v>234</v>
      </c>
      <c r="C110" s="31" t="s">
        <v>235</v>
      </c>
      <c r="D110" s="17" t="s">
        <v>27</v>
      </c>
      <c r="E110" s="31" t="s">
        <v>49</v>
      </c>
      <c r="F110" s="32">
        <v>0.03214513888888888</v>
      </c>
      <c r="G110" s="18" t="str">
        <f t="shared" si="4"/>
        <v>4.30/km</v>
      </c>
      <c r="H110" s="19">
        <f t="shared" si="5"/>
        <v>0.009185648148148144</v>
      </c>
      <c r="I110" s="19">
        <f>F110-INDEX($F$4:$F$867,MATCH(D110,$D$4:$D$867,0))</f>
        <v>0.0001995370370370328</v>
      </c>
    </row>
    <row r="111" spans="1:9" ht="15" customHeight="1">
      <c r="A111" s="17">
        <v>108</v>
      </c>
      <c r="B111" s="31" t="s">
        <v>236</v>
      </c>
      <c r="C111" s="31" t="s">
        <v>66</v>
      </c>
      <c r="D111" s="17" t="s">
        <v>21</v>
      </c>
      <c r="E111" s="31" t="s">
        <v>254</v>
      </c>
      <c r="F111" s="32">
        <v>0.032153472222222215</v>
      </c>
      <c r="G111" s="18" t="str">
        <f t="shared" si="4"/>
        <v>4.30/km</v>
      </c>
      <c r="H111" s="19">
        <f t="shared" si="5"/>
        <v>0.009193981481481477</v>
      </c>
      <c r="I111" s="19">
        <f>F111-INDEX($F$4:$F$867,MATCH(D111,$D$4:$D$867,0))</f>
        <v>0.004669212962962955</v>
      </c>
    </row>
    <row r="112" spans="1:9" ht="15" customHeight="1">
      <c r="A112" s="17">
        <v>109</v>
      </c>
      <c r="B112" s="31" t="s">
        <v>237</v>
      </c>
      <c r="C112" s="31" t="s">
        <v>69</v>
      </c>
      <c r="D112" s="17" t="s">
        <v>37</v>
      </c>
      <c r="E112" s="31" t="s">
        <v>250</v>
      </c>
      <c r="F112" s="32">
        <v>0.03220462962962963</v>
      </c>
      <c r="G112" s="18" t="str">
        <f t="shared" si="4"/>
        <v>4.30/km</v>
      </c>
      <c r="H112" s="19">
        <f t="shared" si="5"/>
        <v>0.009245138888888893</v>
      </c>
      <c r="I112" s="19">
        <f>F112-INDEX($F$4:$F$867,MATCH(D112,$D$4:$D$867,0))</f>
        <v>0.008708912037037043</v>
      </c>
    </row>
    <row r="113" spans="1:9" ht="15" customHeight="1">
      <c r="A113" s="17">
        <v>110</v>
      </c>
      <c r="B113" s="31" t="s">
        <v>238</v>
      </c>
      <c r="C113" s="31" t="s">
        <v>239</v>
      </c>
      <c r="D113" s="17" t="s">
        <v>23</v>
      </c>
      <c r="E113" s="31" t="s">
        <v>49</v>
      </c>
      <c r="F113" s="32">
        <v>0.03223159722222222</v>
      </c>
      <c r="G113" s="18" t="str">
        <f t="shared" si="4"/>
        <v>4.30/km</v>
      </c>
      <c r="H113" s="19">
        <f t="shared" si="5"/>
        <v>0.009272106481481482</v>
      </c>
      <c r="I113" s="19">
        <f>F113-INDEX($F$4:$F$867,MATCH(D113,$D$4:$D$867,0))</f>
        <v>0.008683333333333331</v>
      </c>
    </row>
    <row r="114" spans="1:9" ht="15" customHeight="1">
      <c r="A114" s="17">
        <v>111</v>
      </c>
      <c r="B114" s="31" t="s">
        <v>240</v>
      </c>
      <c r="C114" s="31" t="s">
        <v>213</v>
      </c>
      <c r="D114" s="17" t="s">
        <v>21</v>
      </c>
      <c r="E114" s="31" t="s">
        <v>241</v>
      </c>
      <c r="F114" s="32">
        <v>0.032382175925925925</v>
      </c>
      <c r="G114" s="18" t="str">
        <f t="shared" si="4"/>
        <v>4.32/km</v>
      </c>
      <c r="H114" s="19">
        <f t="shared" si="5"/>
        <v>0.009422685185185187</v>
      </c>
      <c r="I114" s="19">
        <f>F114-INDEX($F$4:$F$867,MATCH(D114,$D$4:$D$867,0))</f>
        <v>0.004897916666666665</v>
      </c>
    </row>
    <row r="115" spans="1:9" ht="15" customHeight="1">
      <c r="A115" s="17">
        <v>112</v>
      </c>
      <c r="B115" s="31" t="s">
        <v>242</v>
      </c>
      <c r="C115" s="31" t="s">
        <v>48</v>
      </c>
      <c r="D115" s="17" t="s">
        <v>23</v>
      </c>
      <c r="E115" s="31" t="s">
        <v>454</v>
      </c>
      <c r="F115" s="32">
        <v>0.03239328703703703</v>
      </c>
      <c r="G115" s="18" t="str">
        <f t="shared" si="4"/>
        <v>4.32/km</v>
      </c>
      <c r="H115" s="19">
        <f t="shared" si="5"/>
        <v>0.009433796296296294</v>
      </c>
      <c r="I115" s="19">
        <f>F115-INDEX($F$4:$F$867,MATCH(D115,$D$4:$D$867,0))</f>
        <v>0.008845023148148144</v>
      </c>
    </row>
    <row r="116" spans="1:9" ht="15" customHeight="1">
      <c r="A116" s="17">
        <v>113</v>
      </c>
      <c r="B116" s="31" t="s">
        <v>243</v>
      </c>
      <c r="C116" s="31" t="s">
        <v>66</v>
      </c>
      <c r="D116" s="17" t="s">
        <v>21</v>
      </c>
      <c r="E116" s="31" t="s">
        <v>49</v>
      </c>
      <c r="F116" s="32">
        <v>0.03242106481481481</v>
      </c>
      <c r="G116" s="18" t="str">
        <f t="shared" si="4"/>
        <v>4.32/km</v>
      </c>
      <c r="H116" s="19">
        <f t="shared" si="5"/>
        <v>0.009461574074074074</v>
      </c>
      <c r="I116" s="19">
        <f>F116-INDEX($F$4:$F$867,MATCH(D116,$D$4:$D$867,0))</f>
        <v>0.004936805555555552</v>
      </c>
    </row>
    <row r="117" spans="1:9" ht="15" customHeight="1">
      <c r="A117" s="17">
        <v>114</v>
      </c>
      <c r="B117" s="31" t="s">
        <v>244</v>
      </c>
      <c r="C117" s="31" t="s">
        <v>245</v>
      </c>
      <c r="D117" s="17" t="s">
        <v>21</v>
      </c>
      <c r="E117" s="31" t="s">
        <v>241</v>
      </c>
      <c r="F117" s="32">
        <v>0.03248263888888889</v>
      </c>
      <c r="G117" s="18" t="str">
        <f t="shared" si="4"/>
        <v>4.32/km</v>
      </c>
      <c r="H117" s="19">
        <f t="shared" si="5"/>
        <v>0.009523148148148149</v>
      </c>
      <c r="I117" s="19">
        <f>F117-INDEX($F$4:$F$867,MATCH(D117,$D$4:$D$867,0))</f>
        <v>0.004998379629629627</v>
      </c>
    </row>
    <row r="118" spans="1:9" ht="15" customHeight="1">
      <c r="A118" s="17">
        <v>115</v>
      </c>
      <c r="B118" s="31" t="s">
        <v>246</v>
      </c>
      <c r="C118" s="31" t="s">
        <v>247</v>
      </c>
      <c r="D118" s="17" t="s">
        <v>21</v>
      </c>
      <c r="E118" s="31" t="s">
        <v>81</v>
      </c>
      <c r="F118" s="32">
        <v>0.03253391203703704</v>
      </c>
      <c r="G118" s="18" t="str">
        <f t="shared" si="4"/>
        <v>4.33/km</v>
      </c>
      <c r="H118" s="19">
        <f t="shared" si="5"/>
        <v>0.0095744212962963</v>
      </c>
      <c r="I118" s="19">
        <f>F118-INDEX($F$4:$F$867,MATCH(D118,$D$4:$D$867,0))</f>
        <v>0.005049652777777778</v>
      </c>
    </row>
    <row r="119" spans="1:9" ht="15" customHeight="1">
      <c r="A119" s="17">
        <v>116</v>
      </c>
      <c r="B119" s="31" t="s">
        <v>248</v>
      </c>
      <c r="C119" s="31" t="s">
        <v>249</v>
      </c>
      <c r="D119" s="17" t="s">
        <v>24</v>
      </c>
      <c r="E119" s="31" t="s">
        <v>250</v>
      </c>
      <c r="F119" s="32">
        <v>0.03255543981481481</v>
      </c>
      <c r="G119" s="18" t="str">
        <f t="shared" si="4"/>
        <v>4.33/km</v>
      </c>
      <c r="H119" s="19">
        <f aca="true" t="shared" si="6" ref="H119:H182">F119-$F$4</f>
        <v>0.009595949074074073</v>
      </c>
      <c r="I119" s="19">
        <f aca="true" t="shared" si="7" ref="I119:I182">F119-INDEX($F$4:$F$867,MATCH(D119,$D$4:$D$867,0))</f>
        <v>0.006912731481481478</v>
      </c>
    </row>
    <row r="120" spans="1:9" ht="15" customHeight="1">
      <c r="A120" s="17">
        <v>117</v>
      </c>
      <c r="B120" s="31" t="s">
        <v>251</v>
      </c>
      <c r="C120" s="31" t="s">
        <v>170</v>
      </c>
      <c r="D120" s="17" t="s">
        <v>22</v>
      </c>
      <c r="E120" s="31" t="s">
        <v>61</v>
      </c>
      <c r="F120" s="32">
        <v>0.03271574074074074</v>
      </c>
      <c r="G120" s="18" t="str">
        <f t="shared" si="4"/>
        <v>4.34/km</v>
      </c>
      <c r="H120" s="19">
        <f t="shared" si="6"/>
        <v>0.009756250000000001</v>
      </c>
      <c r="I120" s="19">
        <f t="shared" si="7"/>
        <v>0.006719675925925924</v>
      </c>
    </row>
    <row r="121" spans="1:9" ht="15" customHeight="1">
      <c r="A121" s="17">
        <v>118</v>
      </c>
      <c r="B121" s="31" t="s">
        <v>252</v>
      </c>
      <c r="C121" s="31" t="s">
        <v>64</v>
      </c>
      <c r="D121" s="17" t="s">
        <v>22</v>
      </c>
      <c r="E121" s="31" t="s">
        <v>107</v>
      </c>
      <c r="F121" s="32">
        <v>0.03277534722222222</v>
      </c>
      <c r="G121" s="18" t="str">
        <f t="shared" si="4"/>
        <v>4.35/km</v>
      </c>
      <c r="H121" s="19">
        <f t="shared" si="6"/>
        <v>0.009815856481481484</v>
      </c>
      <c r="I121" s="19">
        <f t="shared" si="7"/>
        <v>0.0067792824074074075</v>
      </c>
    </row>
    <row r="122" spans="1:9" ht="15" customHeight="1">
      <c r="A122" s="17">
        <v>119</v>
      </c>
      <c r="B122" s="31" t="s">
        <v>253</v>
      </c>
      <c r="C122" s="31" t="s">
        <v>64</v>
      </c>
      <c r="D122" s="17" t="s">
        <v>22</v>
      </c>
      <c r="E122" s="31" t="s">
        <v>254</v>
      </c>
      <c r="F122" s="32">
        <v>0.03282569444444444</v>
      </c>
      <c r="G122" s="18" t="str">
        <f t="shared" si="4"/>
        <v>4.35/km</v>
      </c>
      <c r="H122" s="19">
        <f t="shared" si="6"/>
        <v>0.009866203703703703</v>
      </c>
      <c r="I122" s="19">
        <f t="shared" si="7"/>
        <v>0.0068296296296296265</v>
      </c>
    </row>
    <row r="123" spans="1:9" ht="15" customHeight="1">
      <c r="A123" s="17">
        <v>120</v>
      </c>
      <c r="B123" s="31" t="s">
        <v>255</v>
      </c>
      <c r="C123" s="31" t="s">
        <v>150</v>
      </c>
      <c r="D123" s="17" t="s">
        <v>21</v>
      </c>
      <c r="E123" s="31" t="s">
        <v>114</v>
      </c>
      <c r="F123" s="32">
        <v>0.0328337962962963</v>
      </c>
      <c r="G123" s="18" t="str">
        <f t="shared" si="4"/>
        <v>4.35/km</v>
      </c>
      <c r="H123" s="19">
        <f t="shared" si="6"/>
        <v>0.00987430555555556</v>
      </c>
      <c r="I123" s="19">
        <f t="shared" si="7"/>
        <v>0.005349537037037038</v>
      </c>
    </row>
    <row r="124" spans="1:9" ht="15" customHeight="1">
      <c r="A124" s="17">
        <v>121</v>
      </c>
      <c r="B124" s="31" t="s">
        <v>256</v>
      </c>
      <c r="C124" s="31" t="s">
        <v>257</v>
      </c>
      <c r="D124" s="17" t="s">
        <v>33</v>
      </c>
      <c r="E124" s="31" t="s">
        <v>34</v>
      </c>
      <c r="F124" s="32">
        <v>0.032875</v>
      </c>
      <c r="G124" s="18" t="str">
        <f t="shared" si="4"/>
        <v>4.36/km</v>
      </c>
      <c r="H124" s="19">
        <f t="shared" si="6"/>
        <v>0.009915509259259263</v>
      </c>
      <c r="I124" s="19">
        <f t="shared" si="7"/>
        <v>0.009915509259259263</v>
      </c>
    </row>
    <row r="125" spans="1:9" ht="15" customHeight="1">
      <c r="A125" s="17">
        <v>122</v>
      </c>
      <c r="B125" s="31" t="s">
        <v>258</v>
      </c>
      <c r="C125" s="31" t="s">
        <v>259</v>
      </c>
      <c r="D125" s="17" t="s">
        <v>30</v>
      </c>
      <c r="E125" s="31" t="s">
        <v>114</v>
      </c>
      <c r="F125" s="32">
        <v>0.0330806712962963</v>
      </c>
      <c r="G125" s="18" t="str">
        <f t="shared" si="4"/>
        <v>4.37/km</v>
      </c>
      <c r="H125" s="19">
        <f t="shared" si="6"/>
        <v>0.01012118055555556</v>
      </c>
      <c r="I125" s="19">
        <f t="shared" si="7"/>
        <v>0.0013416666666666716</v>
      </c>
    </row>
    <row r="126" spans="1:9" ht="15" customHeight="1">
      <c r="A126" s="17">
        <v>123</v>
      </c>
      <c r="B126" s="31" t="s">
        <v>13</v>
      </c>
      <c r="C126" s="31" t="s">
        <v>260</v>
      </c>
      <c r="D126" s="17" t="s">
        <v>26</v>
      </c>
      <c r="E126" s="31" t="s">
        <v>261</v>
      </c>
      <c r="F126" s="32">
        <v>0.033105092592592596</v>
      </c>
      <c r="G126" s="18" t="str">
        <f t="shared" si="4"/>
        <v>4.38/km</v>
      </c>
      <c r="H126" s="19">
        <f t="shared" si="6"/>
        <v>0.010145601851851857</v>
      </c>
      <c r="I126" s="19">
        <f t="shared" si="7"/>
        <v>0.005238888888888894</v>
      </c>
    </row>
    <row r="127" spans="1:9" ht="15" customHeight="1">
      <c r="A127" s="17">
        <v>124</v>
      </c>
      <c r="B127" s="31" t="s">
        <v>262</v>
      </c>
      <c r="C127" s="31" t="s">
        <v>74</v>
      </c>
      <c r="D127" s="17" t="s">
        <v>23</v>
      </c>
      <c r="E127" s="31" t="s">
        <v>67</v>
      </c>
      <c r="F127" s="32">
        <v>0.03311481481481482</v>
      </c>
      <c r="G127" s="18" t="str">
        <f t="shared" si="4"/>
        <v>4.38/km</v>
      </c>
      <c r="H127" s="19">
        <f t="shared" si="6"/>
        <v>0.01015532407407408</v>
      </c>
      <c r="I127" s="19">
        <f t="shared" si="7"/>
        <v>0.00956655092592593</v>
      </c>
    </row>
    <row r="128" spans="1:9" ht="15" customHeight="1">
      <c r="A128" s="17">
        <v>125</v>
      </c>
      <c r="B128" s="31" t="s">
        <v>263</v>
      </c>
      <c r="C128" s="31" t="s">
        <v>64</v>
      </c>
      <c r="D128" s="17" t="s">
        <v>37</v>
      </c>
      <c r="E128" s="31" t="s">
        <v>250</v>
      </c>
      <c r="F128" s="32">
        <v>0.03313564814814815</v>
      </c>
      <c r="G128" s="18" t="str">
        <f t="shared" si="4"/>
        <v>4.38/km</v>
      </c>
      <c r="H128" s="19">
        <f t="shared" si="6"/>
        <v>0.010176157407407412</v>
      </c>
      <c r="I128" s="19">
        <f t="shared" si="7"/>
        <v>0.009639930555555561</v>
      </c>
    </row>
    <row r="129" spans="1:9" ht="15" customHeight="1">
      <c r="A129" s="17">
        <v>126</v>
      </c>
      <c r="B129" s="31" t="s">
        <v>264</v>
      </c>
      <c r="C129" s="31" t="s">
        <v>213</v>
      </c>
      <c r="D129" s="17" t="s">
        <v>21</v>
      </c>
      <c r="E129" s="31" t="s">
        <v>265</v>
      </c>
      <c r="F129" s="32">
        <v>0.03315821759259259</v>
      </c>
      <c r="G129" s="18" t="str">
        <f t="shared" si="4"/>
        <v>4.38/km</v>
      </c>
      <c r="H129" s="19">
        <f t="shared" si="6"/>
        <v>0.010198726851851851</v>
      </c>
      <c r="I129" s="19">
        <f t="shared" si="7"/>
        <v>0.0056739583333333295</v>
      </c>
    </row>
    <row r="130" spans="1:9" ht="15" customHeight="1">
      <c r="A130" s="17">
        <v>127</v>
      </c>
      <c r="B130" s="31" t="s">
        <v>266</v>
      </c>
      <c r="C130" s="31" t="s">
        <v>267</v>
      </c>
      <c r="D130" s="17" t="s">
        <v>23</v>
      </c>
      <c r="E130" s="31" t="s">
        <v>114</v>
      </c>
      <c r="F130" s="32">
        <v>0.03319733796296296</v>
      </c>
      <c r="G130" s="18" t="str">
        <f t="shared" si="4"/>
        <v>4.38/km</v>
      </c>
      <c r="H130" s="19">
        <f t="shared" si="6"/>
        <v>0.010237847222222221</v>
      </c>
      <c r="I130" s="19">
        <f t="shared" si="7"/>
        <v>0.00964907407407407</v>
      </c>
    </row>
    <row r="131" spans="1:9" ht="15" customHeight="1">
      <c r="A131" s="17">
        <v>128</v>
      </c>
      <c r="B131" s="31" t="s">
        <v>268</v>
      </c>
      <c r="C131" s="31" t="s">
        <v>134</v>
      </c>
      <c r="D131" s="17" t="s">
        <v>33</v>
      </c>
      <c r="E131" s="31" t="s">
        <v>107</v>
      </c>
      <c r="F131" s="32">
        <v>0.03333946759259259</v>
      </c>
      <c r="G131" s="18" t="str">
        <f t="shared" si="4"/>
        <v>4.40/km</v>
      </c>
      <c r="H131" s="19">
        <f t="shared" si="6"/>
        <v>0.010379976851851852</v>
      </c>
      <c r="I131" s="19">
        <f t="shared" si="7"/>
        <v>0.010379976851851852</v>
      </c>
    </row>
    <row r="132" spans="1:9" ht="15" customHeight="1">
      <c r="A132" s="17">
        <v>129</v>
      </c>
      <c r="B132" s="31" t="s">
        <v>269</v>
      </c>
      <c r="C132" s="31" t="s">
        <v>78</v>
      </c>
      <c r="D132" s="17" t="s">
        <v>23</v>
      </c>
      <c r="E132" s="31" t="s">
        <v>49</v>
      </c>
      <c r="F132" s="32">
        <v>0.033353009259259256</v>
      </c>
      <c r="G132" s="18" t="str">
        <f aca="true" t="shared" si="8" ref="G132:G195">TEXT(INT((HOUR(F132)*3600+MINUTE(F132)*60+SECOND(F132))/$I$2/60),"0")&amp;"."&amp;TEXT(MOD((HOUR(F132)*3600+MINUTE(F132)*60+SECOND(F132))/$I$2,60),"00")&amp;"/km"</f>
        <v>4.40/km</v>
      </c>
      <c r="H132" s="19">
        <f t="shared" si="6"/>
        <v>0.010393518518518517</v>
      </c>
      <c r="I132" s="19">
        <f t="shared" si="7"/>
        <v>0.009804745370370366</v>
      </c>
    </row>
    <row r="133" spans="1:9" ht="15" customHeight="1">
      <c r="A133" s="17">
        <v>130</v>
      </c>
      <c r="B133" s="31" t="s">
        <v>270</v>
      </c>
      <c r="C133" s="31" t="s">
        <v>99</v>
      </c>
      <c r="D133" s="17" t="s">
        <v>24</v>
      </c>
      <c r="E133" s="31" t="s">
        <v>241</v>
      </c>
      <c r="F133" s="32">
        <v>0.033445949074074076</v>
      </c>
      <c r="G133" s="18" t="str">
        <f t="shared" si="8"/>
        <v>4.41/km</v>
      </c>
      <c r="H133" s="19">
        <f t="shared" si="6"/>
        <v>0.010486458333333337</v>
      </c>
      <c r="I133" s="19">
        <f t="shared" si="7"/>
        <v>0.0078032407407407425</v>
      </c>
    </row>
    <row r="134" spans="1:9" ht="15" customHeight="1">
      <c r="A134" s="17">
        <v>131</v>
      </c>
      <c r="B134" s="31" t="s">
        <v>271</v>
      </c>
      <c r="C134" s="31" t="s">
        <v>48</v>
      </c>
      <c r="D134" s="17" t="s">
        <v>24</v>
      </c>
      <c r="E134" s="31" t="s">
        <v>143</v>
      </c>
      <c r="F134" s="32">
        <v>0.03354849537037037</v>
      </c>
      <c r="G134" s="18" t="str">
        <f t="shared" si="8"/>
        <v>4.41/km</v>
      </c>
      <c r="H134" s="19">
        <f t="shared" si="6"/>
        <v>0.010589004629629632</v>
      </c>
      <c r="I134" s="19">
        <f t="shared" si="7"/>
        <v>0.007905787037037038</v>
      </c>
    </row>
    <row r="135" spans="1:9" ht="15" customHeight="1">
      <c r="A135" s="17">
        <v>132</v>
      </c>
      <c r="B135" s="31" t="s">
        <v>272</v>
      </c>
      <c r="C135" s="31" t="s">
        <v>273</v>
      </c>
      <c r="D135" s="17" t="s">
        <v>26</v>
      </c>
      <c r="E135" s="31" t="s">
        <v>187</v>
      </c>
      <c r="F135" s="32">
        <v>0.03356273148148148</v>
      </c>
      <c r="G135" s="18" t="str">
        <f t="shared" si="8"/>
        <v>4.42/km</v>
      </c>
      <c r="H135" s="19">
        <f t="shared" si="6"/>
        <v>0.01060324074074074</v>
      </c>
      <c r="I135" s="19">
        <f t="shared" si="7"/>
        <v>0.005696527777777776</v>
      </c>
    </row>
    <row r="136" spans="1:9" ht="15" customHeight="1">
      <c r="A136" s="17">
        <v>133</v>
      </c>
      <c r="B136" s="31" t="s">
        <v>158</v>
      </c>
      <c r="C136" s="31" t="s">
        <v>134</v>
      </c>
      <c r="D136" s="17" t="s">
        <v>21</v>
      </c>
      <c r="E136" s="31" t="s">
        <v>206</v>
      </c>
      <c r="F136" s="32">
        <v>0.03357835648148148</v>
      </c>
      <c r="G136" s="18" t="str">
        <f t="shared" si="8"/>
        <v>4.42/km</v>
      </c>
      <c r="H136" s="19">
        <f t="shared" si="6"/>
        <v>0.010618865740740745</v>
      </c>
      <c r="I136" s="19">
        <f t="shared" si="7"/>
        <v>0.006094097222222223</v>
      </c>
    </row>
    <row r="137" spans="1:9" ht="15" customHeight="1">
      <c r="A137" s="17">
        <v>134</v>
      </c>
      <c r="B137" s="31" t="s">
        <v>274</v>
      </c>
      <c r="C137" s="31" t="s">
        <v>71</v>
      </c>
      <c r="D137" s="17" t="s">
        <v>21</v>
      </c>
      <c r="E137" s="31" t="s">
        <v>49</v>
      </c>
      <c r="F137" s="32">
        <v>0.03358553240740741</v>
      </c>
      <c r="G137" s="18" t="str">
        <f t="shared" si="8"/>
        <v>4.42/km</v>
      </c>
      <c r="H137" s="19">
        <f t="shared" si="6"/>
        <v>0.010626041666666669</v>
      </c>
      <c r="I137" s="19">
        <f t="shared" si="7"/>
        <v>0.006101273148148147</v>
      </c>
    </row>
    <row r="138" spans="1:9" ht="15" customHeight="1">
      <c r="A138" s="17">
        <v>135</v>
      </c>
      <c r="B138" s="31" t="s">
        <v>275</v>
      </c>
      <c r="C138" s="31" t="s">
        <v>160</v>
      </c>
      <c r="D138" s="17" t="s">
        <v>21</v>
      </c>
      <c r="E138" s="31" t="s">
        <v>276</v>
      </c>
      <c r="F138" s="32">
        <v>0.033644097222222225</v>
      </c>
      <c r="G138" s="18" t="str">
        <f t="shared" si="8"/>
        <v>4.42/km</v>
      </c>
      <c r="H138" s="19">
        <f t="shared" si="6"/>
        <v>0.010684606481481486</v>
      </c>
      <c r="I138" s="19">
        <f t="shared" si="7"/>
        <v>0.006159837962962964</v>
      </c>
    </row>
    <row r="139" spans="1:9" ht="15" customHeight="1">
      <c r="A139" s="17">
        <v>136</v>
      </c>
      <c r="B139" s="31" t="s">
        <v>277</v>
      </c>
      <c r="C139" s="31" t="s">
        <v>278</v>
      </c>
      <c r="D139" s="17" t="s">
        <v>28</v>
      </c>
      <c r="E139" s="31" t="s">
        <v>114</v>
      </c>
      <c r="F139" s="32">
        <v>0.0336494212962963</v>
      </c>
      <c r="G139" s="18" t="str">
        <f t="shared" si="8"/>
        <v>4.42/km</v>
      </c>
      <c r="H139" s="19">
        <f t="shared" si="6"/>
        <v>0.01068993055555556</v>
      </c>
      <c r="I139" s="19">
        <f t="shared" si="7"/>
        <v>0.0016818287037037097</v>
      </c>
    </row>
    <row r="140" spans="1:9" ht="15" customHeight="1">
      <c r="A140" s="17">
        <v>137</v>
      </c>
      <c r="B140" s="31" t="s">
        <v>126</v>
      </c>
      <c r="C140" s="31" t="s">
        <v>127</v>
      </c>
      <c r="D140" s="17" t="s">
        <v>22</v>
      </c>
      <c r="E140" s="31" t="s">
        <v>128</v>
      </c>
      <c r="F140" s="32">
        <v>0.0336587962962963</v>
      </c>
      <c r="G140" s="18" t="str">
        <f t="shared" si="8"/>
        <v>4.42/km</v>
      </c>
      <c r="H140" s="19">
        <f t="shared" si="6"/>
        <v>0.010699305555555559</v>
      </c>
      <c r="I140" s="19">
        <f t="shared" si="7"/>
        <v>0.007662731481481482</v>
      </c>
    </row>
    <row r="141" spans="1:9" ht="15" customHeight="1">
      <c r="A141" s="17">
        <v>138</v>
      </c>
      <c r="B141" s="31" t="s">
        <v>279</v>
      </c>
      <c r="C141" s="31" t="s">
        <v>191</v>
      </c>
      <c r="D141" s="17" t="s">
        <v>26</v>
      </c>
      <c r="E141" s="31" t="s">
        <v>187</v>
      </c>
      <c r="F141" s="32">
        <v>0.03368680555555555</v>
      </c>
      <c r="G141" s="18" t="str">
        <f t="shared" si="8"/>
        <v>4.43/km</v>
      </c>
      <c r="H141" s="19">
        <f t="shared" si="6"/>
        <v>0.010727314814814815</v>
      </c>
      <c r="I141" s="19">
        <f t="shared" si="7"/>
        <v>0.005820601851851851</v>
      </c>
    </row>
    <row r="142" spans="1:9" ht="15" customHeight="1">
      <c r="A142" s="17">
        <v>139</v>
      </c>
      <c r="B142" s="31" t="s">
        <v>280</v>
      </c>
      <c r="C142" s="31" t="s">
        <v>281</v>
      </c>
      <c r="D142" s="17" t="s">
        <v>21</v>
      </c>
      <c r="E142" s="31" t="s">
        <v>187</v>
      </c>
      <c r="F142" s="32">
        <v>0.033691319444444444</v>
      </c>
      <c r="G142" s="18" t="str">
        <f t="shared" si="8"/>
        <v>4.43/km</v>
      </c>
      <c r="H142" s="19">
        <f t="shared" si="6"/>
        <v>0.010731828703703705</v>
      </c>
      <c r="I142" s="19">
        <f t="shared" si="7"/>
        <v>0.0062070601851851835</v>
      </c>
    </row>
    <row r="143" spans="1:9" ht="15" customHeight="1">
      <c r="A143" s="17">
        <v>140</v>
      </c>
      <c r="B143" s="31" t="s">
        <v>282</v>
      </c>
      <c r="C143" s="31" t="s">
        <v>283</v>
      </c>
      <c r="D143" s="17" t="s">
        <v>22</v>
      </c>
      <c r="E143" s="31" t="s">
        <v>241</v>
      </c>
      <c r="F143" s="32">
        <v>0.033727314814814814</v>
      </c>
      <c r="G143" s="18" t="str">
        <f t="shared" si="8"/>
        <v>4.43/km</v>
      </c>
      <c r="H143" s="19">
        <f t="shared" si="6"/>
        <v>0.010767824074074075</v>
      </c>
      <c r="I143" s="19">
        <f t="shared" si="7"/>
        <v>0.0077312499999999985</v>
      </c>
    </row>
    <row r="144" spans="1:9" ht="15" customHeight="1">
      <c r="A144" s="17">
        <v>141</v>
      </c>
      <c r="B144" s="31" t="s">
        <v>284</v>
      </c>
      <c r="C144" s="31" t="s">
        <v>191</v>
      </c>
      <c r="D144" s="17" t="s">
        <v>22</v>
      </c>
      <c r="E144" s="31" t="s">
        <v>34</v>
      </c>
      <c r="F144" s="32">
        <v>0.033741319444444445</v>
      </c>
      <c r="G144" s="18" t="str">
        <f t="shared" si="8"/>
        <v>4.43/km</v>
      </c>
      <c r="H144" s="19">
        <f t="shared" si="6"/>
        <v>0.010781828703703707</v>
      </c>
      <c r="I144" s="19">
        <f t="shared" si="7"/>
        <v>0.00774525462962963</v>
      </c>
    </row>
    <row r="145" spans="1:9" ht="15" customHeight="1">
      <c r="A145" s="17">
        <v>142</v>
      </c>
      <c r="B145" s="31" t="s">
        <v>285</v>
      </c>
      <c r="C145" s="31" t="s">
        <v>286</v>
      </c>
      <c r="D145" s="17" t="s">
        <v>94</v>
      </c>
      <c r="E145" s="31" t="s">
        <v>49</v>
      </c>
      <c r="F145" s="32">
        <v>0.03376851851851852</v>
      </c>
      <c r="G145" s="18" t="str">
        <f t="shared" si="8"/>
        <v>4.43/km</v>
      </c>
      <c r="H145" s="19">
        <f t="shared" si="6"/>
        <v>0.010809027777777779</v>
      </c>
      <c r="I145" s="19">
        <f t="shared" si="7"/>
        <v>0.005820023148148147</v>
      </c>
    </row>
    <row r="146" spans="1:9" ht="15" customHeight="1">
      <c r="A146" s="17">
        <v>143</v>
      </c>
      <c r="B146" s="31" t="s">
        <v>287</v>
      </c>
      <c r="C146" s="31" t="s">
        <v>83</v>
      </c>
      <c r="D146" s="17" t="s">
        <v>24</v>
      </c>
      <c r="E146" s="31" t="s">
        <v>49</v>
      </c>
      <c r="F146" s="32">
        <v>0.03377523148148148</v>
      </c>
      <c r="G146" s="18" t="str">
        <f t="shared" si="8"/>
        <v>4.43/km</v>
      </c>
      <c r="H146" s="19">
        <f t="shared" si="6"/>
        <v>0.010815740740740744</v>
      </c>
      <c r="I146" s="19">
        <f t="shared" si="7"/>
        <v>0.00813252314814815</v>
      </c>
    </row>
    <row r="147" spans="1:9" ht="15" customHeight="1">
      <c r="A147" s="17">
        <v>144</v>
      </c>
      <c r="B147" s="31" t="s">
        <v>288</v>
      </c>
      <c r="C147" s="31" t="s">
        <v>289</v>
      </c>
      <c r="D147" s="17" t="s">
        <v>26</v>
      </c>
      <c r="E147" s="31" t="s">
        <v>49</v>
      </c>
      <c r="F147" s="32">
        <v>0.03378101851851852</v>
      </c>
      <c r="G147" s="18" t="str">
        <f t="shared" si="8"/>
        <v>4.43/km</v>
      </c>
      <c r="H147" s="19">
        <f t="shared" si="6"/>
        <v>0.010821527777777784</v>
      </c>
      <c r="I147" s="19">
        <f t="shared" si="7"/>
        <v>0.005914814814814821</v>
      </c>
    </row>
    <row r="148" spans="1:9" ht="15" customHeight="1">
      <c r="A148" s="17">
        <v>145</v>
      </c>
      <c r="B148" s="31" t="s">
        <v>290</v>
      </c>
      <c r="C148" s="31" t="s">
        <v>291</v>
      </c>
      <c r="D148" s="17" t="s">
        <v>21</v>
      </c>
      <c r="E148" s="31" t="s">
        <v>95</v>
      </c>
      <c r="F148" s="32">
        <v>0.03379699074074074</v>
      </c>
      <c r="G148" s="18" t="str">
        <f t="shared" si="8"/>
        <v>4.43/km</v>
      </c>
      <c r="H148" s="19">
        <f t="shared" si="6"/>
        <v>0.0108375</v>
      </c>
      <c r="I148" s="19">
        <f t="shared" si="7"/>
        <v>0.006312731481481478</v>
      </c>
    </row>
    <row r="149" spans="1:9" ht="15" customHeight="1">
      <c r="A149" s="17">
        <v>146</v>
      </c>
      <c r="B149" s="31" t="s">
        <v>292</v>
      </c>
      <c r="C149" s="31" t="s">
        <v>176</v>
      </c>
      <c r="D149" s="17" t="s">
        <v>24</v>
      </c>
      <c r="E149" s="31" t="s">
        <v>34</v>
      </c>
      <c r="F149" s="32">
        <v>0.03401539351851852</v>
      </c>
      <c r="G149" s="18" t="str">
        <f t="shared" si="8"/>
        <v>4.45/km</v>
      </c>
      <c r="H149" s="19">
        <f t="shared" si="6"/>
        <v>0.011055902777777779</v>
      </c>
      <c r="I149" s="19">
        <f t="shared" si="7"/>
        <v>0.008372685185185184</v>
      </c>
    </row>
    <row r="150" spans="1:9" ht="15" customHeight="1">
      <c r="A150" s="17">
        <v>147</v>
      </c>
      <c r="B150" s="31" t="s">
        <v>293</v>
      </c>
      <c r="C150" s="31" t="s">
        <v>213</v>
      </c>
      <c r="D150" s="17" t="s">
        <v>21</v>
      </c>
      <c r="E150" s="31" t="s">
        <v>49</v>
      </c>
      <c r="F150" s="32">
        <v>0.034080902777777776</v>
      </c>
      <c r="G150" s="18" t="str">
        <f t="shared" si="8"/>
        <v>4.46/km</v>
      </c>
      <c r="H150" s="19">
        <f t="shared" si="6"/>
        <v>0.011121412037037037</v>
      </c>
      <c r="I150" s="19">
        <f t="shared" si="7"/>
        <v>0.006596643518518516</v>
      </c>
    </row>
    <row r="151" spans="1:9" ht="15" customHeight="1">
      <c r="A151" s="17">
        <v>148</v>
      </c>
      <c r="B151" s="31" t="s">
        <v>294</v>
      </c>
      <c r="C151" s="31" t="s">
        <v>295</v>
      </c>
      <c r="D151" s="17" t="s">
        <v>28</v>
      </c>
      <c r="E151" s="31" t="s">
        <v>61</v>
      </c>
      <c r="F151" s="32">
        <v>0.03425902777777777</v>
      </c>
      <c r="G151" s="18" t="str">
        <f t="shared" si="8"/>
        <v>4.47/km</v>
      </c>
      <c r="H151" s="19">
        <f t="shared" si="6"/>
        <v>0.011299537037037032</v>
      </c>
      <c r="I151" s="19">
        <f t="shared" si="7"/>
        <v>0.002291435185185181</v>
      </c>
    </row>
    <row r="152" spans="1:9" ht="15" customHeight="1">
      <c r="A152" s="17">
        <v>149</v>
      </c>
      <c r="B152" s="31" t="s">
        <v>296</v>
      </c>
      <c r="C152" s="31" t="s">
        <v>191</v>
      </c>
      <c r="D152" s="17" t="s">
        <v>21</v>
      </c>
      <c r="E152" s="31" t="s">
        <v>114</v>
      </c>
      <c r="F152" s="32">
        <v>0.03426643518518518</v>
      </c>
      <c r="G152" s="18" t="str">
        <f t="shared" si="8"/>
        <v>4.47/km</v>
      </c>
      <c r="H152" s="19">
        <f t="shared" si="6"/>
        <v>0.011306944444444439</v>
      </c>
      <c r="I152" s="19">
        <f t="shared" si="7"/>
        <v>0.006782175925925917</v>
      </c>
    </row>
    <row r="153" spans="1:9" ht="15" customHeight="1">
      <c r="A153" s="17">
        <v>150</v>
      </c>
      <c r="B153" s="31" t="s">
        <v>297</v>
      </c>
      <c r="C153" s="31" t="s">
        <v>298</v>
      </c>
      <c r="D153" s="17" t="s">
        <v>37</v>
      </c>
      <c r="E153" s="31" t="s">
        <v>67</v>
      </c>
      <c r="F153" s="32">
        <v>0.034338425925925925</v>
      </c>
      <c r="G153" s="18" t="str">
        <f t="shared" si="8"/>
        <v>4.48/km</v>
      </c>
      <c r="H153" s="19">
        <f t="shared" si="6"/>
        <v>0.011378935185185186</v>
      </c>
      <c r="I153" s="19">
        <f t="shared" si="7"/>
        <v>0.010842708333333336</v>
      </c>
    </row>
    <row r="154" spans="1:9" ht="15" customHeight="1">
      <c r="A154" s="17">
        <v>151</v>
      </c>
      <c r="B154" s="31" t="s">
        <v>299</v>
      </c>
      <c r="C154" s="31" t="s">
        <v>71</v>
      </c>
      <c r="D154" s="17" t="s">
        <v>21</v>
      </c>
      <c r="E154" s="31" t="s">
        <v>67</v>
      </c>
      <c r="F154" s="32">
        <v>0.034361689814814814</v>
      </c>
      <c r="G154" s="18" t="str">
        <f t="shared" si="8"/>
        <v>4.48/km</v>
      </c>
      <c r="H154" s="19">
        <f t="shared" si="6"/>
        <v>0.011402199074074075</v>
      </c>
      <c r="I154" s="19">
        <f t="shared" si="7"/>
        <v>0.006877430555555553</v>
      </c>
    </row>
    <row r="155" spans="1:9" ht="15" customHeight="1">
      <c r="A155" s="17">
        <v>152</v>
      </c>
      <c r="B155" s="31" t="s">
        <v>300</v>
      </c>
      <c r="C155" s="31" t="s">
        <v>301</v>
      </c>
      <c r="D155" s="17" t="s">
        <v>24</v>
      </c>
      <c r="E155" s="31" t="s">
        <v>114</v>
      </c>
      <c r="F155" s="32">
        <v>0.03436828703703703</v>
      </c>
      <c r="G155" s="18" t="str">
        <f t="shared" si="8"/>
        <v>4.48/km</v>
      </c>
      <c r="H155" s="19">
        <f t="shared" si="6"/>
        <v>0.011408796296296292</v>
      </c>
      <c r="I155" s="19">
        <f t="shared" si="7"/>
        <v>0.008725578703703697</v>
      </c>
    </row>
    <row r="156" spans="1:9" ht="15" customHeight="1">
      <c r="A156" s="17">
        <v>153</v>
      </c>
      <c r="B156" s="31" t="s">
        <v>302</v>
      </c>
      <c r="C156" s="31" t="s">
        <v>51</v>
      </c>
      <c r="D156" s="17" t="s">
        <v>22</v>
      </c>
      <c r="E156" s="31" t="s">
        <v>67</v>
      </c>
      <c r="F156" s="32">
        <v>0.03439594907407407</v>
      </c>
      <c r="G156" s="18" t="str">
        <f t="shared" si="8"/>
        <v>4.49/km</v>
      </c>
      <c r="H156" s="19">
        <f t="shared" si="6"/>
        <v>0.01143645833333333</v>
      </c>
      <c r="I156" s="19">
        <f t="shared" si="7"/>
        <v>0.008399884259259253</v>
      </c>
    </row>
    <row r="157" spans="1:9" ht="15" customHeight="1">
      <c r="A157" s="17">
        <v>154</v>
      </c>
      <c r="B157" s="31" t="s">
        <v>303</v>
      </c>
      <c r="C157" s="31" t="s">
        <v>176</v>
      </c>
      <c r="D157" s="17" t="s">
        <v>27</v>
      </c>
      <c r="E157" s="31" t="s">
        <v>304</v>
      </c>
      <c r="F157" s="32">
        <v>0.034411458333333325</v>
      </c>
      <c r="G157" s="18" t="str">
        <f t="shared" si="8"/>
        <v>4.49/km</v>
      </c>
      <c r="H157" s="19">
        <f t="shared" si="6"/>
        <v>0.011451967592592587</v>
      </c>
      <c r="I157" s="19">
        <f t="shared" si="7"/>
        <v>0.002465856481481475</v>
      </c>
    </row>
    <row r="158" spans="1:9" ht="15" customHeight="1">
      <c r="A158" s="17">
        <v>155</v>
      </c>
      <c r="B158" s="31" t="s">
        <v>305</v>
      </c>
      <c r="C158" s="31" t="s">
        <v>306</v>
      </c>
      <c r="D158" s="17" t="s">
        <v>28</v>
      </c>
      <c r="E158" s="31" t="s">
        <v>49</v>
      </c>
      <c r="F158" s="32">
        <v>0.034436805555555554</v>
      </c>
      <c r="G158" s="18" t="str">
        <f t="shared" si="8"/>
        <v>4.49/km</v>
      </c>
      <c r="H158" s="19">
        <f t="shared" si="6"/>
        <v>0.011477314814814815</v>
      </c>
      <c r="I158" s="19">
        <f t="shared" si="7"/>
        <v>0.0024692129629629647</v>
      </c>
    </row>
    <row r="159" spans="1:9" ht="15" customHeight="1">
      <c r="A159" s="17">
        <v>156</v>
      </c>
      <c r="B159" s="31" t="s">
        <v>195</v>
      </c>
      <c r="C159" s="31" t="s">
        <v>196</v>
      </c>
      <c r="D159" s="17" t="s">
        <v>21</v>
      </c>
      <c r="E159" s="31" t="s">
        <v>49</v>
      </c>
      <c r="F159" s="32">
        <v>0.034441898148148145</v>
      </c>
      <c r="G159" s="18" t="str">
        <f t="shared" si="8"/>
        <v>4.49/km</v>
      </c>
      <c r="H159" s="19">
        <f t="shared" si="6"/>
        <v>0.011482407407407406</v>
      </c>
      <c r="I159" s="19">
        <f t="shared" si="7"/>
        <v>0.006957638888888885</v>
      </c>
    </row>
    <row r="160" spans="1:9" ht="15" customHeight="1">
      <c r="A160" s="17">
        <v>157</v>
      </c>
      <c r="B160" s="31" t="s">
        <v>307</v>
      </c>
      <c r="C160" s="31" t="s">
        <v>134</v>
      </c>
      <c r="D160" s="17" t="s">
        <v>22</v>
      </c>
      <c r="E160" s="31" t="s">
        <v>49</v>
      </c>
      <c r="F160" s="32">
        <v>0.03446226851851852</v>
      </c>
      <c r="G160" s="18" t="str">
        <f t="shared" si="8"/>
        <v>4.49/km</v>
      </c>
      <c r="H160" s="19">
        <f t="shared" si="6"/>
        <v>0.011502777777777778</v>
      </c>
      <c r="I160" s="19">
        <f t="shared" si="7"/>
        <v>0.008466203703703701</v>
      </c>
    </row>
    <row r="161" spans="1:9" ht="15" customHeight="1">
      <c r="A161" s="17">
        <v>158</v>
      </c>
      <c r="B161" s="31" t="s">
        <v>308</v>
      </c>
      <c r="C161" s="31" t="s">
        <v>309</v>
      </c>
      <c r="D161" s="17" t="s">
        <v>24</v>
      </c>
      <c r="E161" s="31" t="s">
        <v>49</v>
      </c>
      <c r="F161" s="32">
        <v>0.0345324074074074</v>
      </c>
      <c r="G161" s="18" t="str">
        <f t="shared" si="8"/>
        <v>4.50/km</v>
      </c>
      <c r="H161" s="19">
        <f t="shared" si="6"/>
        <v>0.011572916666666662</v>
      </c>
      <c r="I161" s="19">
        <f t="shared" si="7"/>
        <v>0.008889699074074067</v>
      </c>
    </row>
    <row r="162" spans="1:9" ht="15" customHeight="1">
      <c r="A162" s="17">
        <v>159</v>
      </c>
      <c r="B162" s="31" t="s">
        <v>310</v>
      </c>
      <c r="C162" s="31" t="s">
        <v>106</v>
      </c>
      <c r="D162" s="17" t="s">
        <v>23</v>
      </c>
      <c r="E162" s="31" t="s">
        <v>206</v>
      </c>
      <c r="F162" s="32">
        <v>0.034689930555555554</v>
      </c>
      <c r="G162" s="18" t="str">
        <f t="shared" si="8"/>
        <v>4.51/km</v>
      </c>
      <c r="H162" s="19">
        <f t="shared" si="6"/>
        <v>0.011730439814814815</v>
      </c>
      <c r="I162" s="19">
        <f t="shared" si="7"/>
        <v>0.011141666666666664</v>
      </c>
    </row>
    <row r="163" spans="1:9" ht="15" customHeight="1">
      <c r="A163" s="17">
        <v>160</v>
      </c>
      <c r="B163" s="31" t="s">
        <v>311</v>
      </c>
      <c r="C163" s="31" t="s">
        <v>312</v>
      </c>
      <c r="D163" s="17" t="s">
        <v>26</v>
      </c>
      <c r="E163" s="31" t="s">
        <v>49</v>
      </c>
      <c r="F163" s="32">
        <v>0.03470081018518518</v>
      </c>
      <c r="G163" s="18" t="str">
        <f t="shared" si="8"/>
        <v>4.51/km</v>
      </c>
      <c r="H163" s="19">
        <f t="shared" si="6"/>
        <v>0.01174131944444444</v>
      </c>
      <c r="I163" s="19">
        <f t="shared" si="7"/>
        <v>0.006834606481481476</v>
      </c>
    </row>
    <row r="164" spans="1:9" ht="15" customHeight="1">
      <c r="A164" s="17">
        <v>161</v>
      </c>
      <c r="B164" s="31" t="s">
        <v>313</v>
      </c>
      <c r="C164" s="31" t="s">
        <v>71</v>
      </c>
      <c r="D164" s="17" t="s">
        <v>24</v>
      </c>
      <c r="E164" s="31" t="s">
        <v>49</v>
      </c>
      <c r="F164" s="32">
        <v>0.034764699074074076</v>
      </c>
      <c r="G164" s="18" t="str">
        <f t="shared" si="8"/>
        <v>4.52/km</v>
      </c>
      <c r="H164" s="19">
        <f t="shared" si="6"/>
        <v>0.011805208333333338</v>
      </c>
      <c r="I164" s="19">
        <f t="shared" si="7"/>
        <v>0.009121990740740743</v>
      </c>
    </row>
    <row r="165" spans="1:9" ht="15" customHeight="1">
      <c r="A165" s="17">
        <v>162</v>
      </c>
      <c r="B165" s="31" t="s">
        <v>314</v>
      </c>
      <c r="C165" s="31" t="s">
        <v>315</v>
      </c>
      <c r="D165" s="17" t="s">
        <v>21</v>
      </c>
      <c r="E165" s="31" t="s">
        <v>250</v>
      </c>
      <c r="F165" s="32">
        <v>0.034789120370370366</v>
      </c>
      <c r="G165" s="18" t="str">
        <f t="shared" si="8"/>
        <v>4.52/km</v>
      </c>
      <c r="H165" s="19">
        <f t="shared" si="6"/>
        <v>0.011829629629629627</v>
      </c>
      <c r="I165" s="19">
        <f t="shared" si="7"/>
        <v>0.007304861111111106</v>
      </c>
    </row>
    <row r="166" spans="1:9" ht="15" customHeight="1">
      <c r="A166" s="17">
        <v>163</v>
      </c>
      <c r="B166" s="31" t="s">
        <v>14</v>
      </c>
      <c r="C166" s="31" t="s">
        <v>316</v>
      </c>
      <c r="D166" s="17" t="s">
        <v>28</v>
      </c>
      <c r="E166" s="31" t="s">
        <v>261</v>
      </c>
      <c r="F166" s="32">
        <v>0.034797453703703705</v>
      </c>
      <c r="G166" s="18" t="str">
        <f t="shared" si="8"/>
        <v>4.52/km</v>
      </c>
      <c r="H166" s="19">
        <f t="shared" si="6"/>
        <v>0.011837962962962967</v>
      </c>
      <c r="I166" s="19">
        <f t="shared" si="7"/>
        <v>0.0028298611111111163</v>
      </c>
    </row>
    <row r="167" spans="1:9" ht="15" customHeight="1">
      <c r="A167" s="17">
        <v>164</v>
      </c>
      <c r="B167" s="31" t="s">
        <v>317</v>
      </c>
      <c r="C167" s="31" t="s">
        <v>318</v>
      </c>
      <c r="D167" s="17" t="s">
        <v>25</v>
      </c>
      <c r="E167" s="31" t="s">
        <v>49</v>
      </c>
      <c r="F167" s="32">
        <v>0.034829745370370375</v>
      </c>
      <c r="G167" s="18" t="str">
        <f t="shared" si="8"/>
        <v>4.52/km</v>
      </c>
      <c r="H167" s="19">
        <f t="shared" si="6"/>
        <v>0.011870254629629637</v>
      </c>
      <c r="I167" s="19">
        <f t="shared" si="7"/>
        <v>0.006887268518518525</v>
      </c>
    </row>
    <row r="168" spans="1:9" ht="15" customHeight="1">
      <c r="A168" s="17">
        <v>165</v>
      </c>
      <c r="B168" s="31" t="s">
        <v>319</v>
      </c>
      <c r="C168" s="31" t="s">
        <v>170</v>
      </c>
      <c r="D168" s="17" t="s">
        <v>23</v>
      </c>
      <c r="E168" s="31" t="s">
        <v>49</v>
      </c>
      <c r="F168" s="32">
        <v>0.03483483796296297</v>
      </c>
      <c r="G168" s="18" t="str">
        <f t="shared" si="8"/>
        <v>4.52/km</v>
      </c>
      <c r="H168" s="19">
        <f t="shared" si="6"/>
        <v>0.011875347222222228</v>
      </c>
      <c r="I168" s="19">
        <f t="shared" si="7"/>
        <v>0.011286574074074077</v>
      </c>
    </row>
    <row r="169" spans="1:9" ht="15" customHeight="1">
      <c r="A169" s="17">
        <v>166</v>
      </c>
      <c r="B169" s="31" t="s">
        <v>320</v>
      </c>
      <c r="C169" s="31" t="s">
        <v>153</v>
      </c>
      <c r="D169" s="17" t="s">
        <v>21</v>
      </c>
      <c r="E169" s="31" t="s">
        <v>250</v>
      </c>
      <c r="F169" s="32">
        <v>0.03485648148148148</v>
      </c>
      <c r="G169" s="18" t="str">
        <f t="shared" si="8"/>
        <v>4.52/km</v>
      </c>
      <c r="H169" s="19">
        <f t="shared" si="6"/>
        <v>0.011896990740740743</v>
      </c>
      <c r="I169" s="19">
        <f t="shared" si="7"/>
        <v>0.007372222222222221</v>
      </c>
    </row>
    <row r="170" spans="1:9" ht="15" customHeight="1">
      <c r="A170" s="17">
        <v>167</v>
      </c>
      <c r="B170" s="31" t="s">
        <v>321</v>
      </c>
      <c r="C170" s="31" t="s">
        <v>322</v>
      </c>
      <c r="D170" s="17" t="s">
        <v>24</v>
      </c>
      <c r="E170" s="31" t="s">
        <v>211</v>
      </c>
      <c r="F170" s="32">
        <v>0.034958333333333334</v>
      </c>
      <c r="G170" s="18" t="str">
        <f t="shared" si="8"/>
        <v>4.53/km</v>
      </c>
      <c r="H170" s="19">
        <f t="shared" si="6"/>
        <v>0.011998842592592596</v>
      </c>
      <c r="I170" s="19">
        <f t="shared" si="7"/>
        <v>0.009315625000000001</v>
      </c>
    </row>
    <row r="171" spans="1:9" ht="15" customHeight="1">
      <c r="A171" s="17">
        <v>168</v>
      </c>
      <c r="B171" s="31" t="s">
        <v>323</v>
      </c>
      <c r="C171" s="31" t="s">
        <v>64</v>
      </c>
      <c r="D171" s="17" t="s">
        <v>22</v>
      </c>
      <c r="E171" s="31" t="s">
        <v>241</v>
      </c>
      <c r="F171" s="32">
        <v>0.034978587962962965</v>
      </c>
      <c r="G171" s="18" t="str">
        <f t="shared" si="8"/>
        <v>4.53/km</v>
      </c>
      <c r="H171" s="19">
        <f t="shared" si="6"/>
        <v>0.012019097222222226</v>
      </c>
      <c r="I171" s="19">
        <f t="shared" si="7"/>
        <v>0.00898252314814815</v>
      </c>
    </row>
    <row r="172" spans="1:9" ht="15" customHeight="1">
      <c r="A172" s="17">
        <v>169</v>
      </c>
      <c r="B172" s="31" t="s">
        <v>324</v>
      </c>
      <c r="C172" s="31" t="s">
        <v>325</v>
      </c>
      <c r="D172" s="17" t="s">
        <v>21</v>
      </c>
      <c r="E172" s="31" t="s">
        <v>49</v>
      </c>
      <c r="F172" s="32">
        <v>0.03503703703703704</v>
      </c>
      <c r="G172" s="18" t="str">
        <f t="shared" si="8"/>
        <v>4.54/km</v>
      </c>
      <c r="H172" s="19">
        <f t="shared" si="6"/>
        <v>0.012077546296296301</v>
      </c>
      <c r="I172" s="19">
        <f t="shared" si="7"/>
        <v>0.00755277777777778</v>
      </c>
    </row>
    <row r="173" spans="1:9" ht="15" customHeight="1">
      <c r="A173" s="17">
        <v>170</v>
      </c>
      <c r="B173" s="31" t="s">
        <v>326</v>
      </c>
      <c r="C173" s="31" t="s">
        <v>327</v>
      </c>
      <c r="D173" s="17" t="s">
        <v>37</v>
      </c>
      <c r="E173" s="31" t="s">
        <v>34</v>
      </c>
      <c r="F173" s="32">
        <v>0.03506469907407408</v>
      </c>
      <c r="G173" s="18" t="str">
        <f t="shared" si="8"/>
        <v>4.54/km</v>
      </c>
      <c r="H173" s="19">
        <f t="shared" si="6"/>
        <v>0.01210520833333334</v>
      </c>
      <c r="I173" s="19">
        <f t="shared" si="7"/>
        <v>0.011568981481481489</v>
      </c>
    </row>
    <row r="174" spans="1:9" ht="15" customHeight="1">
      <c r="A174" s="17">
        <v>171</v>
      </c>
      <c r="B174" s="31" t="s">
        <v>328</v>
      </c>
      <c r="C174" s="31" t="s">
        <v>213</v>
      </c>
      <c r="D174" s="17" t="s">
        <v>37</v>
      </c>
      <c r="E174" s="31" t="s">
        <v>107</v>
      </c>
      <c r="F174" s="32">
        <v>0.03524733796296296</v>
      </c>
      <c r="G174" s="18" t="str">
        <f t="shared" si="8"/>
        <v>4.56/km</v>
      </c>
      <c r="H174" s="19">
        <f t="shared" si="6"/>
        <v>0.012287847222222224</v>
      </c>
      <c r="I174" s="19">
        <f t="shared" si="7"/>
        <v>0.011751620370370374</v>
      </c>
    </row>
    <row r="175" spans="1:9" ht="15" customHeight="1">
      <c r="A175" s="17">
        <v>172</v>
      </c>
      <c r="B175" s="31" t="s">
        <v>329</v>
      </c>
      <c r="C175" s="31" t="s">
        <v>330</v>
      </c>
      <c r="D175" s="17" t="s">
        <v>26</v>
      </c>
      <c r="E175" s="31" t="s">
        <v>241</v>
      </c>
      <c r="F175" s="32">
        <v>0.035262037037037036</v>
      </c>
      <c r="G175" s="18" t="str">
        <f t="shared" si="8"/>
        <v>4.56/km</v>
      </c>
      <c r="H175" s="19">
        <f t="shared" si="6"/>
        <v>0.012302546296296298</v>
      </c>
      <c r="I175" s="19">
        <f t="shared" si="7"/>
        <v>0.007395833333333334</v>
      </c>
    </row>
    <row r="176" spans="1:9" ht="15" customHeight="1">
      <c r="A176" s="17">
        <v>173</v>
      </c>
      <c r="B176" s="31" t="s">
        <v>331</v>
      </c>
      <c r="C176" s="31" t="s">
        <v>332</v>
      </c>
      <c r="D176" s="17" t="s">
        <v>28</v>
      </c>
      <c r="E176" s="31" t="s">
        <v>333</v>
      </c>
      <c r="F176" s="32">
        <v>0.0353119212962963</v>
      </c>
      <c r="G176" s="18" t="str">
        <f t="shared" si="8"/>
        <v>4.56/km</v>
      </c>
      <c r="H176" s="19">
        <f t="shared" si="6"/>
        <v>0.012352430555555564</v>
      </c>
      <c r="I176" s="19">
        <f t="shared" si="7"/>
        <v>0.003344328703703714</v>
      </c>
    </row>
    <row r="177" spans="1:9" ht="15" customHeight="1">
      <c r="A177" s="17">
        <v>174</v>
      </c>
      <c r="B177" s="31" t="s">
        <v>334</v>
      </c>
      <c r="C177" s="31" t="s">
        <v>213</v>
      </c>
      <c r="D177" s="17" t="s">
        <v>335</v>
      </c>
      <c r="E177" s="31" t="s">
        <v>128</v>
      </c>
      <c r="F177" s="32">
        <v>0.03545717592592593</v>
      </c>
      <c r="G177" s="18" t="str">
        <f t="shared" si="8"/>
        <v>4.57/km</v>
      </c>
      <c r="H177" s="19">
        <f t="shared" si="6"/>
        <v>0.012497685185185188</v>
      </c>
      <c r="I177" s="19">
        <f t="shared" si="7"/>
        <v>0</v>
      </c>
    </row>
    <row r="178" spans="1:9" ht="15" customHeight="1">
      <c r="A178" s="17">
        <v>175</v>
      </c>
      <c r="B178" s="31" t="s">
        <v>336</v>
      </c>
      <c r="C178" s="31" t="s">
        <v>78</v>
      </c>
      <c r="D178" s="17" t="s">
        <v>21</v>
      </c>
      <c r="E178" s="31" t="s">
        <v>276</v>
      </c>
      <c r="F178" s="32">
        <v>0.0355193287037037</v>
      </c>
      <c r="G178" s="18" t="str">
        <f t="shared" si="8"/>
        <v>4.58/km</v>
      </c>
      <c r="H178" s="19">
        <f t="shared" si="6"/>
        <v>0.012559837962962964</v>
      </c>
      <c r="I178" s="19">
        <f t="shared" si="7"/>
        <v>0.008035069444444442</v>
      </c>
    </row>
    <row r="179" spans="1:9" ht="15" customHeight="1">
      <c r="A179" s="17">
        <v>176</v>
      </c>
      <c r="B179" s="31" t="s">
        <v>337</v>
      </c>
      <c r="C179" s="31" t="s">
        <v>69</v>
      </c>
      <c r="D179" s="17" t="s">
        <v>26</v>
      </c>
      <c r="E179" s="31" t="s">
        <v>338</v>
      </c>
      <c r="F179" s="32">
        <v>0.03559722222222222</v>
      </c>
      <c r="G179" s="18" t="str">
        <f t="shared" si="8"/>
        <v>4.59/km</v>
      </c>
      <c r="H179" s="19">
        <f t="shared" si="6"/>
        <v>0.012637731481481479</v>
      </c>
      <c r="I179" s="19">
        <f t="shared" si="7"/>
        <v>0.0077310185185185155</v>
      </c>
    </row>
    <row r="180" spans="1:9" ht="15" customHeight="1">
      <c r="A180" s="17">
        <v>177</v>
      </c>
      <c r="B180" s="31" t="s">
        <v>339</v>
      </c>
      <c r="C180" s="31" t="s">
        <v>325</v>
      </c>
      <c r="D180" s="17" t="s">
        <v>22</v>
      </c>
      <c r="E180" s="31" t="s">
        <v>340</v>
      </c>
      <c r="F180" s="32">
        <v>0.035608449074074074</v>
      </c>
      <c r="G180" s="18" t="str">
        <f t="shared" si="8"/>
        <v>4.59/km</v>
      </c>
      <c r="H180" s="19">
        <f t="shared" si="6"/>
        <v>0.012648958333333335</v>
      </c>
      <c r="I180" s="19">
        <f t="shared" si="7"/>
        <v>0.009612384259259258</v>
      </c>
    </row>
    <row r="181" spans="1:9" ht="15" customHeight="1">
      <c r="A181" s="17">
        <v>178</v>
      </c>
      <c r="B181" s="31" t="s">
        <v>341</v>
      </c>
      <c r="C181" s="31" t="s">
        <v>342</v>
      </c>
      <c r="D181" s="17" t="s">
        <v>28</v>
      </c>
      <c r="E181" s="31" t="s">
        <v>49</v>
      </c>
      <c r="F181" s="32">
        <v>0.035724537037037034</v>
      </c>
      <c r="G181" s="18" t="str">
        <f t="shared" si="8"/>
        <v>4.60/km</v>
      </c>
      <c r="H181" s="19">
        <f t="shared" si="6"/>
        <v>0.012765046296296295</v>
      </c>
      <c r="I181" s="19">
        <f t="shared" si="7"/>
        <v>0.0037569444444444447</v>
      </c>
    </row>
    <row r="182" spans="1:9" ht="15" customHeight="1">
      <c r="A182" s="17">
        <v>179</v>
      </c>
      <c r="B182" s="31" t="s">
        <v>343</v>
      </c>
      <c r="C182" s="31" t="s">
        <v>145</v>
      </c>
      <c r="D182" s="17" t="s">
        <v>26</v>
      </c>
      <c r="E182" s="31" t="s">
        <v>49</v>
      </c>
      <c r="F182" s="32">
        <v>0.03580520833333333</v>
      </c>
      <c r="G182" s="18" t="str">
        <f t="shared" si="8"/>
        <v>5.00/km</v>
      </c>
      <c r="H182" s="19">
        <f t="shared" si="6"/>
        <v>0.012845717592592593</v>
      </c>
      <c r="I182" s="19">
        <f t="shared" si="7"/>
        <v>0.00793900462962963</v>
      </c>
    </row>
    <row r="183" spans="1:9" ht="15" customHeight="1">
      <c r="A183" s="17">
        <v>180</v>
      </c>
      <c r="B183" s="31" t="s">
        <v>344</v>
      </c>
      <c r="C183" s="31" t="s">
        <v>345</v>
      </c>
      <c r="D183" s="17" t="s">
        <v>24</v>
      </c>
      <c r="E183" s="31" t="s">
        <v>49</v>
      </c>
      <c r="F183" s="32">
        <v>0.03581770833333333</v>
      </c>
      <c r="G183" s="18" t="str">
        <f t="shared" si="8"/>
        <v>5.00/km</v>
      </c>
      <c r="H183" s="19">
        <f aca="true" t="shared" si="9" ref="H183:H246">F183-$F$4</f>
        <v>0.012858217592592591</v>
      </c>
      <c r="I183" s="19">
        <f aca="true" t="shared" si="10" ref="I183:I246">F183-INDEX($F$4:$F$867,MATCH(D183,$D$4:$D$867,0))</f>
        <v>0.010174999999999997</v>
      </c>
    </row>
    <row r="184" spans="1:9" ht="15" customHeight="1">
      <c r="A184" s="17">
        <v>181</v>
      </c>
      <c r="B184" s="31" t="s">
        <v>15</v>
      </c>
      <c r="C184" s="31" t="s">
        <v>325</v>
      </c>
      <c r="D184" s="17" t="s">
        <v>21</v>
      </c>
      <c r="E184" s="31" t="s">
        <v>187</v>
      </c>
      <c r="F184" s="32">
        <v>0.03599479166666667</v>
      </c>
      <c r="G184" s="18" t="str">
        <f t="shared" si="8"/>
        <v>5.02/km</v>
      </c>
      <c r="H184" s="19">
        <f t="shared" si="9"/>
        <v>0.013035300925925933</v>
      </c>
      <c r="I184" s="19">
        <f t="shared" si="10"/>
        <v>0.008510532407407411</v>
      </c>
    </row>
    <row r="185" spans="1:9" ht="15" customHeight="1">
      <c r="A185" s="17">
        <v>182</v>
      </c>
      <c r="B185" s="31" t="s">
        <v>346</v>
      </c>
      <c r="C185" s="31" t="s">
        <v>283</v>
      </c>
      <c r="D185" s="17" t="s">
        <v>27</v>
      </c>
      <c r="E185" s="31" t="s">
        <v>67</v>
      </c>
      <c r="F185" s="32">
        <v>0.03601087962962963</v>
      </c>
      <c r="G185" s="18" t="str">
        <f t="shared" si="8"/>
        <v>5.02/km</v>
      </c>
      <c r="H185" s="19">
        <f t="shared" si="9"/>
        <v>0.01305138888888889</v>
      </c>
      <c r="I185" s="19">
        <f t="shared" si="10"/>
        <v>0.004065277777777779</v>
      </c>
    </row>
    <row r="186" spans="1:9" ht="15" customHeight="1">
      <c r="A186" s="17">
        <v>183</v>
      </c>
      <c r="B186" s="31" t="s">
        <v>347</v>
      </c>
      <c r="C186" s="31" t="s">
        <v>348</v>
      </c>
      <c r="D186" s="17" t="s">
        <v>25</v>
      </c>
      <c r="E186" s="31" t="s">
        <v>349</v>
      </c>
      <c r="F186" s="32">
        <v>0.03603043981481482</v>
      </c>
      <c r="G186" s="18" t="str">
        <f t="shared" si="8"/>
        <v>5.02/km</v>
      </c>
      <c r="H186" s="19">
        <f t="shared" si="9"/>
        <v>0.013070949074074079</v>
      </c>
      <c r="I186" s="19">
        <f t="shared" si="10"/>
        <v>0.008087962962962967</v>
      </c>
    </row>
    <row r="187" spans="1:9" ht="15" customHeight="1">
      <c r="A187" s="17">
        <v>184</v>
      </c>
      <c r="B187" s="31" t="s">
        <v>350</v>
      </c>
      <c r="C187" s="31" t="s">
        <v>351</v>
      </c>
      <c r="D187" s="17" t="s">
        <v>27</v>
      </c>
      <c r="E187" s="31" t="s">
        <v>49</v>
      </c>
      <c r="F187" s="32">
        <v>0.036090624999999994</v>
      </c>
      <c r="G187" s="18" t="str">
        <f t="shared" si="8"/>
        <v>5.03/km</v>
      </c>
      <c r="H187" s="19">
        <f t="shared" si="9"/>
        <v>0.013131134259259256</v>
      </c>
      <c r="I187" s="19">
        <f t="shared" si="10"/>
        <v>0.004145023148148144</v>
      </c>
    </row>
    <row r="188" spans="1:9" ht="15" customHeight="1">
      <c r="A188" s="17">
        <v>185</v>
      </c>
      <c r="B188" s="31" t="s">
        <v>352</v>
      </c>
      <c r="C188" s="31" t="s">
        <v>239</v>
      </c>
      <c r="D188" s="17" t="s">
        <v>24</v>
      </c>
      <c r="E188" s="31" t="s">
        <v>223</v>
      </c>
      <c r="F188" s="32">
        <v>0.03610243055555555</v>
      </c>
      <c r="G188" s="18" t="str">
        <f t="shared" si="8"/>
        <v>5.03/km</v>
      </c>
      <c r="H188" s="19">
        <f t="shared" si="9"/>
        <v>0.013142939814814812</v>
      </c>
      <c r="I188" s="19">
        <f t="shared" si="10"/>
        <v>0.010459722222222217</v>
      </c>
    </row>
    <row r="189" spans="1:9" ht="15" customHeight="1">
      <c r="A189" s="17">
        <v>186</v>
      </c>
      <c r="B189" s="31" t="s">
        <v>353</v>
      </c>
      <c r="C189" s="31" t="s">
        <v>83</v>
      </c>
      <c r="D189" s="17" t="s">
        <v>30</v>
      </c>
      <c r="E189" s="31" t="s">
        <v>49</v>
      </c>
      <c r="F189" s="32">
        <v>0.03614849537037036</v>
      </c>
      <c r="G189" s="18" t="str">
        <f t="shared" si="8"/>
        <v>5.03/km</v>
      </c>
      <c r="H189" s="19">
        <f t="shared" si="9"/>
        <v>0.013189004629629623</v>
      </c>
      <c r="I189" s="19">
        <f t="shared" si="10"/>
        <v>0.004409490740740735</v>
      </c>
    </row>
    <row r="190" spans="1:9" ht="15" customHeight="1">
      <c r="A190" s="17">
        <v>187</v>
      </c>
      <c r="B190" s="31" t="s">
        <v>354</v>
      </c>
      <c r="C190" s="31" t="s">
        <v>66</v>
      </c>
      <c r="D190" s="17" t="s">
        <v>22</v>
      </c>
      <c r="E190" s="31" t="s">
        <v>72</v>
      </c>
      <c r="F190" s="32">
        <v>0.036221412037037035</v>
      </c>
      <c r="G190" s="18" t="str">
        <f t="shared" si="8"/>
        <v>5.04/km</v>
      </c>
      <c r="H190" s="19">
        <f t="shared" si="9"/>
        <v>0.013261921296296296</v>
      </c>
      <c r="I190" s="19">
        <f t="shared" si="10"/>
        <v>0.010225347222222219</v>
      </c>
    </row>
    <row r="191" spans="1:9" ht="15" customHeight="1">
      <c r="A191" s="17">
        <v>188</v>
      </c>
      <c r="B191" s="31" t="s">
        <v>355</v>
      </c>
      <c r="C191" s="31" t="s">
        <v>356</v>
      </c>
      <c r="D191" s="17" t="s">
        <v>22</v>
      </c>
      <c r="E191" s="31" t="s">
        <v>357</v>
      </c>
      <c r="F191" s="32">
        <v>0.03635520833333333</v>
      </c>
      <c r="G191" s="18" t="str">
        <f t="shared" si="8"/>
        <v>5.05/km</v>
      </c>
      <c r="H191" s="19">
        <f t="shared" si="9"/>
        <v>0.013395717592592594</v>
      </c>
      <c r="I191" s="19">
        <f t="shared" si="10"/>
        <v>0.010359143518518518</v>
      </c>
    </row>
    <row r="192" spans="1:9" ht="15" customHeight="1">
      <c r="A192" s="17">
        <v>189</v>
      </c>
      <c r="B192" s="31" t="s">
        <v>358</v>
      </c>
      <c r="C192" s="31" t="s">
        <v>359</v>
      </c>
      <c r="D192" s="17" t="s">
        <v>30</v>
      </c>
      <c r="E192" s="31" t="s">
        <v>357</v>
      </c>
      <c r="F192" s="32">
        <v>0.036479629629629626</v>
      </c>
      <c r="G192" s="18" t="str">
        <f t="shared" si="8"/>
        <v>5.06/km</v>
      </c>
      <c r="H192" s="19">
        <f t="shared" si="9"/>
        <v>0.013520138888888887</v>
      </c>
      <c r="I192" s="19">
        <f t="shared" si="10"/>
        <v>0.004740624999999998</v>
      </c>
    </row>
    <row r="193" spans="1:9" ht="15" customHeight="1">
      <c r="A193" s="17">
        <v>190</v>
      </c>
      <c r="B193" s="31" t="s">
        <v>360</v>
      </c>
      <c r="C193" s="31" t="s">
        <v>361</v>
      </c>
      <c r="D193" s="17" t="s">
        <v>23</v>
      </c>
      <c r="E193" s="31" t="s">
        <v>114</v>
      </c>
      <c r="F193" s="32">
        <v>0.03651793981481481</v>
      </c>
      <c r="G193" s="18" t="str">
        <f t="shared" si="8"/>
        <v>5.06/km</v>
      </c>
      <c r="H193" s="19">
        <f t="shared" si="9"/>
        <v>0.013558449074074073</v>
      </c>
      <c r="I193" s="19">
        <f t="shared" si="10"/>
        <v>0.012969675925925923</v>
      </c>
    </row>
    <row r="194" spans="1:9" ht="15" customHeight="1">
      <c r="A194" s="17">
        <v>191</v>
      </c>
      <c r="B194" s="31" t="s">
        <v>221</v>
      </c>
      <c r="C194" s="31" t="s">
        <v>222</v>
      </c>
      <c r="D194" s="17" t="s">
        <v>28</v>
      </c>
      <c r="E194" s="31" t="s">
        <v>223</v>
      </c>
      <c r="F194" s="32">
        <v>0.036603356481481476</v>
      </c>
      <c r="G194" s="18" t="str">
        <f t="shared" si="8"/>
        <v>5.07/km</v>
      </c>
      <c r="H194" s="19">
        <f t="shared" si="9"/>
        <v>0.013643865740740738</v>
      </c>
      <c r="I194" s="19">
        <f t="shared" si="10"/>
        <v>0.004635763888888887</v>
      </c>
    </row>
    <row r="195" spans="1:9" ht="15" customHeight="1">
      <c r="A195" s="17">
        <v>192</v>
      </c>
      <c r="B195" s="31" t="s">
        <v>362</v>
      </c>
      <c r="C195" s="31" t="s">
        <v>106</v>
      </c>
      <c r="D195" s="17" t="s">
        <v>24</v>
      </c>
      <c r="E195" s="31" t="s">
        <v>72</v>
      </c>
      <c r="F195" s="32">
        <v>0.03669513888888889</v>
      </c>
      <c r="G195" s="18" t="str">
        <f t="shared" si="8"/>
        <v>5.08/km</v>
      </c>
      <c r="H195" s="19">
        <f t="shared" si="9"/>
        <v>0.01373564814814815</v>
      </c>
      <c r="I195" s="19">
        <f t="shared" si="10"/>
        <v>0.011052430555555555</v>
      </c>
    </row>
    <row r="196" spans="1:9" ht="15" customHeight="1">
      <c r="A196" s="17">
        <v>193</v>
      </c>
      <c r="B196" s="31" t="s">
        <v>363</v>
      </c>
      <c r="C196" s="31" t="s">
        <v>364</v>
      </c>
      <c r="D196" s="17" t="s">
        <v>29</v>
      </c>
      <c r="E196" s="31" t="s">
        <v>61</v>
      </c>
      <c r="F196" s="32">
        <v>0.03674097222222222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5.08/km</v>
      </c>
      <c r="H196" s="19">
        <f t="shared" si="9"/>
        <v>0.013781481481481478</v>
      </c>
      <c r="I196" s="19">
        <f t="shared" si="10"/>
        <v>0</v>
      </c>
    </row>
    <row r="197" spans="1:9" ht="15" customHeight="1">
      <c r="A197" s="17">
        <v>194</v>
      </c>
      <c r="B197" s="31" t="s">
        <v>365</v>
      </c>
      <c r="C197" s="31" t="s">
        <v>150</v>
      </c>
      <c r="D197" s="17" t="s">
        <v>21</v>
      </c>
      <c r="E197" s="31" t="s">
        <v>128</v>
      </c>
      <c r="F197" s="32">
        <v>0.03675636574074074</v>
      </c>
      <c r="G197" s="18" t="str">
        <f t="shared" si="11"/>
        <v>5.08/km</v>
      </c>
      <c r="H197" s="19">
        <f t="shared" si="9"/>
        <v>0.013796875</v>
      </c>
      <c r="I197" s="19">
        <f t="shared" si="10"/>
        <v>0.009272106481481478</v>
      </c>
    </row>
    <row r="198" spans="1:9" ht="15" customHeight="1">
      <c r="A198" s="17">
        <v>195</v>
      </c>
      <c r="B198" s="31" t="s">
        <v>366</v>
      </c>
      <c r="C198" s="31" t="s">
        <v>367</v>
      </c>
      <c r="D198" s="42" t="s">
        <v>26</v>
      </c>
      <c r="E198" s="43" t="s">
        <v>349</v>
      </c>
      <c r="F198" s="44">
        <v>0.03679270833333333</v>
      </c>
      <c r="G198" s="45" t="str">
        <f t="shared" si="11"/>
        <v>5.09/km</v>
      </c>
      <c r="H198" s="46">
        <f t="shared" si="9"/>
        <v>0.013833217592592588</v>
      </c>
      <c r="I198" s="46">
        <f t="shared" si="10"/>
        <v>0.008926504629629625</v>
      </c>
    </row>
    <row r="199" spans="1:9" ht="15" customHeight="1">
      <c r="A199" s="47">
        <v>196</v>
      </c>
      <c r="B199" s="43" t="s">
        <v>368</v>
      </c>
      <c r="C199" s="43" t="s">
        <v>369</v>
      </c>
      <c r="D199" s="47" t="s">
        <v>26</v>
      </c>
      <c r="E199" s="43" t="s">
        <v>49</v>
      </c>
      <c r="F199" s="44">
        <v>0.03694479166666667</v>
      </c>
      <c r="G199" s="45" t="str">
        <f t="shared" si="11"/>
        <v>5.10/km</v>
      </c>
      <c r="H199" s="46">
        <f t="shared" si="9"/>
        <v>0.013985300925925932</v>
      </c>
      <c r="I199" s="46">
        <f t="shared" si="10"/>
        <v>0.009078587962962969</v>
      </c>
    </row>
    <row r="200" spans="1:9" ht="15" customHeight="1">
      <c r="A200" s="47">
        <v>197</v>
      </c>
      <c r="B200" s="43" t="s">
        <v>370</v>
      </c>
      <c r="C200" s="43" t="s">
        <v>116</v>
      </c>
      <c r="D200" s="47" t="s">
        <v>27</v>
      </c>
      <c r="E200" s="43" t="s">
        <v>49</v>
      </c>
      <c r="F200" s="44">
        <v>0.037038425925925926</v>
      </c>
      <c r="G200" s="45" t="str">
        <f t="shared" si="11"/>
        <v>5.11/km</v>
      </c>
      <c r="H200" s="46">
        <f t="shared" si="9"/>
        <v>0.014078935185185187</v>
      </c>
      <c r="I200" s="46">
        <f t="shared" si="10"/>
        <v>0.005092824074074076</v>
      </c>
    </row>
    <row r="201" spans="1:9" ht="15" customHeight="1">
      <c r="A201" s="47">
        <v>198</v>
      </c>
      <c r="B201" s="43" t="s">
        <v>371</v>
      </c>
      <c r="C201" s="43" t="s">
        <v>66</v>
      </c>
      <c r="D201" s="47" t="s">
        <v>21</v>
      </c>
      <c r="E201" s="43" t="s">
        <v>49</v>
      </c>
      <c r="F201" s="44">
        <v>0.03710555555555556</v>
      </c>
      <c r="G201" s="45" t="str">
        <f t="shared" si="11"/>
        <v>5.11/km</v>
      </c>
      <c r="H201" s="46">
        <f t="shared" si="9"/>
        <v>0.01414606481481482</v>
      </c>
      <c r="I201" s="46">
        <f t="shared" si="10"/>
        <v>0.009621296296296298</v>
      </c>
    </row>
    <row r="202" spans="1:9" ht="15" customHeight="1">
      <c r="A202" s="47">
        <v>199</v>
      </c>
      <c r="B202" s="43" t="s">
        <v>372</v>
      </c>
      <c r="C202" s="43" t="s">
        <v>373</v>
      </c>
      <c r="D202" s="47" t="s">
        <v>28</v>
      </c>
      <c r="E202" s="43" t="s">
        <v>241</v>
      </c>
      <c r="F202" s="44">
        <v>0.03714479166666667</v>
      </c>
      <c r="G202" s="45" t="str">
        <f t="shared" si="11"/>
        <v>5.12/km</v>
      </c>
      <c r="H202" s="46">
        <f t="shared" si="9"/>
        <v>0.014185300925925931</v>
      </c>
      <c r="I202" s="46">
        <f t="shared" si="10"/>
        <v>0.005177199074074081</v>
      </c>
    </row>
    <row r="203" spans="1:9" ht="15" customHeight="1">
      <c r="A203" s="47">
        <v>200</v>
      </c>
      <c r="B203" s="43" t="s">
        <v>374</v>
      </c>
      <c r="C203" s="43" t="s">
        <v>145</v>
      </c>
      <c r="D203" s="47" t="s">
        <v>27</v>
      </c>
      <c r="E203" s="31" t="s">
        <v>250</v>
      </c>
      <c r="F203" s="44">
        <v>0.03730694444444445</v>
      </c>
      <c r="G203" s="45" t="str">
        <f t="shared" si="11"/>
        <v>5.13/km</v>
      </c>
      <c r="H203" s="46">
        <f t="shared" si="9"/>
        <v>0.01434745370370371</v>
      </c>
      <c r="I203" s="46">
        <f t="shared" si="10"/>
        <v>0.005361342592592598</v>
      </c>
    </row>
    <row r="204" spans="1:9" ht="15" customHeight="1">
      <c r="A204" s="47">
        <v>201</v>
      </c>
      <c r="B204" s="43" t="s">
        <v>375</v>
      </c>
      <c r="C204" s="43" t="s">
        <v>376</v>
      </c>
      <c r="D204" s="47" t="s">
        <v>28</v>
      </c>
      <c r="E204" s="43" t="s">
        <v>49</v>
      </c>
      <c r="F204" s="44">
        <v>0.03735358796296296</v>
      </c>
      <c r="G204" s="45" t="str">
        <f t="shared" si="11"/>
        <v>5.13/km</v>
      </c>
      <c r="H204" s="46">
        <f t="shared" si="9"/>
        <v>0.014394097222222221</v>
      </c>
      <c r="I204" s="46">
        <f t="shared" si="10"/>
        <v>0.005385995370370371</v>
      </c>
    </row>
    <row r="205" spans="1:9" ht="15" customHeight="1">
      <c r="A205" s="47">
        <v>202</v>
      </c>
      <c r="B205" s="43" t="s">
        <v>377</v>
      </c>
      <c r="C205" s="43" t="s">
        <v>150</v>
      </c>
      <c r="D205" s="47" t="s">
        <v>24</v>
      </c>
      <c r="E205" s="43" t="s">
        <v>49</v>
      </c>
      <c r="F205" s="44">
        <v>0.037382523148148154</v>
      </c>
      <c r="G205" s="45" t="str">
        <f t="shared" si="11"/>
        <v>5.14/km</v>
      </c>
      <c r="H205" s="46">
        <f t="shared" si="9"/>
        <v>0.014423032407407416</v>
      </c>
      <c r="I205" s="46">
        <f t="shared" si="10"/>
        <v>0.011739814814814821</v>
      </c>
    </row>
    <row r="206" spans="1:9" ht="15" customHeight="1">
      <c r="A206" s="47">
        <v>203</v>
      </c>
      <c r="B206" s="43" t="s">
        <v>378</v>
      </c>
      <c r="C206" s="43" t="s">
        <v>379</v>
      </c>
      <c r="D206" s="47" t="s">
        <v>37</v>
      </c>
      <c r="E206" s="43" t="s">
        <v>206</v>
      </c>
      <c r="F206" s="44">
        <v>0.03772280092592592</v>
      </c>
      <c r="G206" s="45" t="str">
        <f t="shared" si="11"/>
        <v>5.16/km</v>
      </c>
      <c r="H206" s="46">
        <f t="shared" si="9"/>
        <v>0.014763310185185181</v>
      </c>
      <c r="I206" s="46">
        <f t="shared" si="10"/>
        <v>0.014227083333333331</v>
      </c>
    </row>
    <row r="207" spans="1:9" ht="15" customHeight="1">
      <c r="A207" s="47">
        <v>204</v>
      </c>
      <c r="B207" s="43" t="s">
        <v>380</v>
      </c>
      <c r="C207" s="43" t="s">
        <v>381</v>
      </c>
      <c r="D207" s="47" t="s">
        <v>28</v>
      </c>
      <c r="E207" s="43" t="s">
        <v>49</v>
      </c>
      <c r="F207" s="44">
        <v>0.03794768518518519</v>
      </c>
      <c r="G207" s="45" t="str">
        <f t="shared" si="11"/>
        <v>5.18/km</v>
      </c>
      <c r="H207" s="46">
        <f t="shared" si="9"/>
        <v>0.01498819444444445</v>
      </c>
      <c r="I207" s="46">
        <f t="shared" si="10"/>
        <v>0.005980092592592599</v>
      </c>
    </row>
    <row r="208" spans="1:9" ht="15" customHeight="1">
      <c r="A208" s="47">
        <v>205</v>
      </c>
      <c r="B208" s="43" t="s">
        <v>382</v>
      </c>
      <c r="C208" s="43" t="s">
        <v>383</v>
      </c>
      <c r="D208" s="47" t="s">
        <v>24</v>
      </c>
      <c r="E208" s="43" t="s">
        <v>114</v>
      </c>
      <c r="F208" s="44">
        <v>0.03801215277777777</v>
      </c>
      <c r="G208" s="45" t="str">
        <f t="shared" si="11"/>
        <v>5.19/km</v>
      </c>
      <c r="H208" s="46">
        <f t="shared" si="9"/>
        <v>0.015052662037037035</v>
      </c>
      <c r="I208" s="46">
        <f t="shared" si="10"/>
        <v>0.01236944444444444</v>
      </c>
    </row>
    <row r="209" spans="1:9" ht="15" customHeight="1">
      <c r="A209" s="47">
        <v>206</v>
      </c>
      <c r="B209" s="43" t="s">
        <v>16</v>
      </c>
      <c r="C209" s="43" t="s">
        <v>136</v>
      </c>
      <c r="D209" s="47" t="s">
        <v>30</v>
      </c>
      <c r="E209" s="43" t="s">
        <v>384</v>
      </c>
      <c r="F209" s="44">
        <v>0.03812835648148148</v>
      </c>
      <c r="G209" s="45" t="str">
        <f t="shared" si="11"/>
        <v>5.20/km</v>
      </c>
      <c r="H209" s="46">
        <f t="shared" si="9"/>
        <v>0.015168865740740743</v>
      </c>
      <c r="I209" s="46">
        <f t="shared" si="10"/>
        <v>0.006389351851851854</v>
      </c>
    </row>
    <row r="210" spans="1:9" ht="15" customHeight="1">
      <c r="A210" s="47">
        <v>207</v>
      </c>
      <c r="B210" s="43" t="s">
        <v>385</v>
      </c>
      <c r="C210" s="43" t="s">
        <v>138</v>
      </c>
      <c r="D210" s="47" t="s">
        <v>94</v>
      </c>
      <c r="E210" s="43" t="s">
        <v>386</v>
      </c>
      <c r="F210" s="44">
        <v>0.03830810185185186</v>
      </c>
      <c r="G210" s="45" t="str">
        <f t="shared" si="11"/>
        <v>5.21/km</v>
      </c>
      <c r="H210" s="46">
        <f t="shared" si="9"/>
        <v>0.015348611111111118</v>
      </c>
      <c r="I210" s="46">
        <f t="shared" si="10"/>
        <v>0.010359606481481487</v>
      </c>
    </row>
    <row r="211" spans="1:9" ht="15" customHeight="1">
      <c r="A211" s="47">
        <v>208</v>
      </c>
      <c r="B211" s="43" t="s">
        <v>387</v>
      </c>
      <c r="C211" s="43" t="s">
        <v>388</v>
      </c>
      <c r="D211" s="47" t="s">
        <v>28</v>
      </c>
      <c r="E211" s="43" t="s">
        <v>265</v>
      </c>
      <c r="F211" s="44">
        <v>0.03839710648148148</v>
      </c>
      <c r="G211" s="45" t="str">
        <f t="shared" si="11"/>
        <v>5.22/km</v>
      </c>
      <c r="H211" s="46">
        <f t="shared" si="9"/>
        <v>0.015437615740740741</v>
      </c>
      <c r="I211" s="46">
        <f t="shared" si="10"/>
        <v>0.006429513888888891</v>
      </c>
    </row>
    <row r="212" spans="1:9" ht="15" customHeight="1">
      <c r="A212" s="47">
        <v>209</v>
      </c>
      <c r="B212" s="43" t="s">
        <v>389</v>
      </c>
      <c r="C212" s="43" t="s">
        <v>153</v>
      </c>
      <c r="D212" s="47" t="s">
        <v>22</v>
      </c>
      <c r="E212" s="43" t="s">
        <v>49</v>
      </c>
      <c r="F212" s="44">
        <v>0.03858032407407407</v>
      </c>
      <c r="G212" s="45" t="str">
        <f t="shared" si="11"/>
        <v>5.24/km</v>
      </c>
      <c r="H212" s="46">
        <f t="shared" si="9"/>
        <v>0.015620833333333334</v>
      </c>
      <c r="I212" s="46">
        <f t="shared" si="10"/>
        <v>0.012584259259259257</v>
      </c>
    </row>
    <row r="213" spans="1:9" ht="15" customHeight="1">
      <c r="A213" s="47">
        <v>210</v>
      </c>
      <c r="B213" s="43" t="s">
        <v>390</v>
      </c>
      <c r="C213" s="43" t="s">
        <v>391</v>
      </c>
      <c r="D213" s="47" t="s">
        <v>26</v>
      </c>
      <c r="E213" s="43" t="s">
        <v>49</v>
      </c>
      <c r="F213" s="44">
        <v>0.038610879629629634</v>
      </c>
      <c r="G213" s="45" t="str">
        <f t="shared" si="11"/>
        <v>5.24/km</v>
      </c>
      <c r="H213" s="46">
        <f t="shared" si="9"/>
        <v>0.015651388888888895</v>
      </c>
      <c r="I213" s="46">
        <f t="shared" si="10"/>
        <v>0.010744675925925932</v>
      </c>
    </row>
    <row r="214" spans="1:9" ht="15" customHeight="1">
      <c r="A214" s="47">
        <v>211</v>
      </c>
      <c r="B214" s="43" t="s">
        <v>392</v>
      </c>
      <c r="C214" s="43" t="s">
        <v>134</v>
      </c>
      <c r="D214" s="47" t="s">
        <v>33</v>
      </c>
      <c r="E214" s="31" t="s">
        <v>250</v>
      </c>
      <c r="F214" s="44">
        <v>0.03862824074074075</v>
      </c>
      <c r="G214" s="45" t="str">
        <f t="shared" si="11"/>
        <v>5.24/km</v>
      </c>
      <c r="H214" s="46">
        <f t="shared" si="9"/>
        <v>0.01566875000000001</v>
      </c>
      <c r="I214" s="46">
        <f t="shared" si="10"/>
        <v>0.01566875000000001</v>
      </c>
    </row>
    <row r="215" spans="1:9" ht="15" customHeight="1">
      <c r="A215" s="47">
        <v>212</v>
      </c>
      <c r="B215" s="43" t="s">
        <v>393</v>
      </c>
      <c r="C215" s="43" t="s">
        <v>394</v>
      </c>
      <c r="D215" s="47" t="s">
        <v>24</v>
      </c>
      <c r="E215" s="43" t="s">
        <v>49</v>
      </c>
      <c r="F215" s="44">
        <v>0.03870740740740741</v>
      </c>
      <c r="G215" s="45" t="str">
        <f t="shared" si="11"/>
        <v>5.25/km</v>
      </c>
      <c r="H215" s="46">
        <f t="shared" si="9"/>
        <v>0.015747916666666674</v>
      </c>
      <c r="I215" s="46">
        <f t="shared" si="10"/>
        <v>0.01306469907407408</v>
      </c>
    </row>
    <row r="216" spans="1:9" ht="15" customHeight="1">
      <c r="A216" s="47">
        <v>213</v>
      </c>
      <c r="B216" s="43" t="s">
        <v>395</v>
      </c>
      <c r="C216" s="43" t="s">
        <v>396</v>
      </c>
      <c r="D216" s="47" t="s">
        <v>30</v>
      </c>
      <c r="E216" s="43" t="s">
        <v>67</v>
      </c>
      <c r="F216" s="44">
        <v>0.03902731481481482</v>
      </c>
      <c r="G216" s="45" t="str">
        <f t="shared" si="11"/>
        <v>5.27/km</v>
      </c>
      <c r="H216" s="46">
        <f t="shared" si="9"/>
        <v>0.01606782407407408</v>
      </c>
      <c r="I216" s="46">
        <f t="shared" si="10"/>
        <v>0.007288310185185193</v>
      </c>
    </row>
    <row r="217" spans="1:9" ht="15" customHeight="1">
      <c r="A217" s="47">
        <v>214</v>
      </c>
      <c r="B217" s="43" t="s">
        <v>397</v>
      </c>
      <c r="C217" s="43" t="s">
        <v>55</v>
      </c>
      <c r="D217" s="47" t="s">
        <v>27</v>
      </c>
      <c r="E217" s="43" t="s">
        <v>67</v>
      </c>
      <c r="F217" s="44">
        <v>0.03925162037037037</v>
      </c>
      <c r="G217" s="45" t="str">
        <f t="shared" si="11"/>
        <v>5.29/km</v>
      </c>
      <c r="H217" s="46">
        <f t="shared" si="9"/>
        <v>0.01629212962962963</v>
      </c>
      <c r="I217" s="46">
        <f t="shared" si="10"/>
        <v>0.007306018518518517</v>
      </c>
    </row>
    <row r="218" spans="1:9" ht="15" customHeight="1">
      <c r="A218" s="47">
        <v>215</v>
      </c>
      <c r="B218" s="43" t="s">
        <v>398</v>
      </c>
      <c r="C218" s="43" t="s">
        <v>373</v>
      </c>
      <c r="D218" s="47" t="s">
        <v>28</v>
      </c>
      <c r="E218" s="43" t="s">
        <v>241</v>
      </c>
      <c r="F218" s="44">
        <v>0.03933240740740741</v>
      </c>
      <c r="G218" s="45" t="str">
        <f t="shared" si="11"/>
        <v>5.30/km</v>
      </c>
      <c r="H218" s="46">
        <f t="shared" si="9"/>
        <v>0.016372916666666675</v>
      </c>
      <c r="I218" s="46">
        <f t="shared" si="10"/>
        <v>0.007364814814814824</v>
      </c>
    </row>
    <row r="219" spans="1:9" ht="15" customHeight="1">
      <c r="A219" s="47">
        <v>216</v>
      </c>
      <c r="B219" s="43" t="s">
        <v>399</v>
      </c>
      <c r="C219" s="43" t="s">
        <v>400</v>
      </c>
      <c r="D219" s="47" t="s">
        <v>26</v>
      </c>
      <c r="E219" s="43" t="s">
        <v>67</v>
      </c>
      <c r="F219" s="44">
        <v>0.039434490740740735</v>
      </c>
      <c r="G219" s="45" t="str">
        <f t="shared" si="11"/>
        <v>5.31/km</v>
      </c>
      <c r="H219" s="46">
        <f t="shared" si="9"/>
        <v>0.016474999999999997</v>
      </c>
      <c r="I219" s="46">
        <f t="shared" si="10"/>
        <v>0.011568287037037033</v>
      </c>
    </row>
    <row r="220" spans="1:9" ht="15" customHeight="1">
      <c r="A220" s="47">
        <v>217</v>
      </c>
      <c r="B220" s="43" t="s">
        <v>401</v>
      </c>
      <c r="C220" s="43" t="s">
        <v>170</v>
      </c>
      <c r="D220" s="47" t="s">
        <v>24</v>
      </c>
      <c r="E220" s="43" t="s">
        <v>67</v>
      </c>
      <c r="F220" s="44">
        <v>0.03943981481481481</v>
      </c>
      <c r="G220" s="45" t="str">
        <f t="shared" si="11"/>
        <v>5.31/km</v>
      </c>
      <c r="H220" s="46">
        <f t="shared" si="9"/>
        <v>0.01648032407407407</v>
      </c>
      <c r="I220" s="46">
        <f t="shared" si="10"/>
        <v>0.013797106481481476</v>
      </c>
    </row>
    <row r="221" spans="1:9" ht="15" customHeight="1">
      <c r="A221" s="47">
        <v>218</v>
      </c>
      <c r="B221" s="43" t="s">
        <v>402</v>
      </c>
      <c r="C221" s="43" t="s">
        <v>55</v>
      </c>
      <c r="D221" s="47" t="s">
        <v>30</v>
      </c>
      <c r="E221" s="43" t="s">
        <v>403</v>
      </c>
      <c r="F221" s="44">
        <v>0.03950185185185186</v>
      </c>
      <c r="G221" s="45" t="str">
        <f t="shared" si="11"/>
        <v>5.31/km</v>
      </c>
      <c r="H221" s="46">
        <f t="shared" si="9"/>
        <v>0.01654236111111112</v>
      </c>
      <c r="I221" s="46">
        <f t="shared" si="10"/>
        <v>0.00776284722222223</v>
      </c>
    </row>
    <row r="222" spans="1:9" ht="15" customHeight="1">
      <c r="A222" s="47">
        <v>219</v>
      </c>
      <c r="B222" s="43" t="s">
        <v>404</v>
      </c>
      <c r="C222" s="43" t="s">
        <v>153</v>
      </c>
      <c r="D222" s="47" t="s">
        <v>24</v>
      </c>
      <c r="E222" s="43" t="s">
        <v>49</v>
      </c>
      <c r="F222" s="44">
        <v>0.039526851851851855</v>
      </c>
      <c r="G222" s="45" t="str">
        <f t="shared" si="11"/>
        <v>5.32/km</v>
      </c>
      <c r="H222" s="46">
        <f t="shared" si="9"/>
        <v>0.016567361111111116</v>
      </c>
      <c r="I222" s="46">
        <f t="shared" si="10"/>
        <v>0.013884143518518521</v>
      </c>
    </row>
    <row r="223" spans="1:9" ht="15" customHeight="1">
      <c r="A223" s="47">
        <v>220</v>
      </c>
      <c r="B223" s="43" t="s">
        <v>405</v>
      </c>
      <c r="C223" s="43" t="s">
        <v>406</v>
      </c>
      <c r="D223" s="47" t="s">
        <v>25</v>
      </c>
      <c r="E223" s="43" t="s">
        <v>407</v>
      </c>
      <c r="F223" s="44">
        <v>0.039657986111111106</v>
      </c>
      <c r="G223" s="45" t="str">
        <f t="shared" si="11"/>
        <v>5.33/km</v>
      </c>
      <c r="H223" s="46">
        <f t="shared" si="9"/>
        <v>0.016698495370370367</v>
      </c>
      <c r="I223" s="46">
        <f t="shared" si="10"/>
        <v>0.011715509259259255</v>
      </c>
    </row>
    <row r="224" spans="1:9" ht="15" customHeight="1">
      <c r="A224" s="47">
        <v>221</v>
      </c>
      <c r="B224" s="43" t="s">
        <v>408</v>
      </c>
      <c r="C224" s="43" t="s">
        <v>409</v>
      </c>
      <c r="D224" s="47" t="s">
        <v>27</v>
      </c>
      <c r="E224" s="43" t="s">
        <v>49</v>
      </c>
      <c r="F224" s="44">
        <v>0.03969432870370371</v>
      </c>
      <c r="G224" s="45" t="str">
        <f t="shared" si="11"/>
        <v>5.33/km</v>
      </c>
      <c r="H224" s="46">
        <f t="shared" si="9"/>
        <v>0.01673483796296297</v>
      </c>
      <c r="I224" s="46">
        <f t="shared" si="10"/>
        <v>0.007748726851851857</v>
      </c>
    </row>
    <row r="225" spans="1:9" ht="15" customHeight="1">
      <c r="A225" s="47">
        <v>222</v>
      </c>
      <c r="B225" s="43" t="s">
        <v>410</v>
      </c>
      <c r="C225" s="43" t="s">
        <v>411</v>
      </c>
      <c r="D225" s="47" t="s">
        <v>24</v>
      </c>
      <c r="E225" s="43" t="s">
        <v>349</v>
      </c>
      <c r="F225" s="44">
        <v>0.03974363425925926</v>
      </c>
      <c r="G225" s="45" t="str">
        <f t="shared" si="11"/>
        <v>5.33/km</v>
      </c>
      <c r="H225" s="46">
        <f t="shared" si="9"/>
        <v>0.01678414351851852</v>
      </c>
      <c r="I225" s="46">
        <f t="shared" si="10"/>
        <v>0.014100925925925926</v>
      </c>
    </row>
    <row r="226" spans="1:9" ht="15" customHeight="1">
      <c r="A226" s="47">
        <v>223</v>
      </c>
      <c r="B226" s="43" t="s">
        <v>412</v>
      </c>
      <c r="C226" s="43" t="s">
        <v>260</v>
      </c>
      <c r="D226" s="47" t="s">
        <v>30</v>
      </c>
      <c r="E226" s="43" t="s">
        <v>67</v>
      </c>
      <c r="F226" s="44">
        <v>0.0399355324074074</v>
      </c>
      <c r="G226" s="45" t="str">
        <f t="shared" si="11"/>
        <v>5.35/km</v>
      </c>
      <c r="H226" s="46">
        <f t="shared" si="9"/>
        <v>0.016976041666666664</v>
      </c>
      <c r="I226" s="46">
        <f t="shared" si="10"/>
        <v>0.008196527777777775</v>
      </c>
    </row>
    <row r="227" spans="1:9" ht="15" customHeight="1">
      <c r="A227" s="47">
        <v>224</v>
      </c>
      <c r="B227" s="43" t="s">
        <v>413</v>
      </c>
      <c r="C227" s="43" t="s">
        <v>150</v>
      </c>
      <c r="D227" s="47" t="s">
        <v>26</v>
      </c>
      <c r="E227" s="43" t="s">
        <v>187</v>
      </c>
      <c r="F227" s="44">
        <v>0.03994861111111111</v>
      </c>
      <c r="G227" s="45" t="str">
        <f t="shared" si="11"/>
        <v>5.35/km</v>
      </c>
      <c r="H227" s="46">
        <f t="shared" si="9"/>
        <v>0.01698912037037037</v>
      </c>
      <c r="I227" s="46">
        <f t="shared" si="10"/>
        <v>0.012082407407407406</v>
      </c>
    </row>
    <row r="228" spans="1:9" ht="15" customHeight="1">
      <c r="A228" s="47">
        <v>225</v>
      </c>
      <c r="B228" s="43" t="s">
        <v>414</v>
      </c>
      <c r="C228" s="43" t="s">
        <v>415</v>
      </c>
      <c r="D228" s="47" t="s">
        <v>37</v>
      </c>
      <c r="E228" s="43" t="s">
        <v>114</v>
      </c>
      <c r="F228" s="44">
        <v>0.039995254629629634</v>
      </c>
      <c r="G228" s="45" t="str">
        <f t="shared" si="11"/>
        <v>5.36/km</v>
      </c>
      <c r="H228" s="46">
        <f t="shared" si="9"/>
        <v>0.017035763888888895</v>
      </c>
      <c r="I228" s="46">
        <f t="shared" si="10"/>
        <v>0.016499537037037045</v>
      </c>
    </row>
    <row r="229" spans="1:9" ht="15" customHeight="1">
      <c r="A229" s="47">
        <v>226</v>
      </c>
      <c r="B229" s="43" t="s">
        <v>237</v>
      </c>
      <c r="C229" s="43" t="s">
        <v>220</v>
      </c>
      <c r="D229" s="47" t="s">
        <v>26</v>
      </c>
      <c r="E229" s="31" t="s">
        <v>250</v>
      </c>
      <c r="F229" s="44">
        <v>0.04002268518518519</v>
      </c>
      <c r="G229" s="45" t="str">
        <f t="shared" si="11"/>
        <v>5.36/km</v>
      </c>
      <c r="H229" s="46">
        <f t="shared" si="9"/>
        <v>0.01706319444444445</v>
      </c>
      <c r="I229" s="46">
        <f t="shared" si="10"/>
        <v>0.012156481481481487</v>
      </c>
    </row>
    <row r="230" spans="1:9" ht="15" customHeight="1">
      <c r="A230" s="47">
        <v>227</v>
      </c>
      <c r="B230" s="43" t="s">
        <v>416</v>
      </c>
      <c r="C230" s="43" t="s">
        <v>417</v>
      </c>
      <c r="D230" s="47" t="s">
        <v>29</v>
      </c>
      <c r="E230" s="43" t="s">
        <v>211</v>
      </c>
      <c r="F230" s="44">
        <v>0.040262731481481476</v>
      </c>
      <c r="G230" s="45" t="str">
        <f t="shared" si="11"/>
        <v>5.38/km</v>
      </c>
      <c r="H230" s="46">
        <f t="shared" si="9"/>
        <v>0.017303240740740737</v>
      </c>
      <c r="I230" s="46">
        <f t="shared" si="10"/>
        <v>0.003521759259259259</v>
      </c>
    </row>
    <row r="231" spans="1:9" ht="15" customHeight="1">
      <c r="A231" s="47">
        <v>228</v>
      </c>
      <c r="B231" s="43" t="s">
        <v>418</v>
      </c>
      <c r="C231" s="43" t="s">
        <v>164</v>
      </c>
      <c r="D231" s="47" t="s">
        <v>30</v>
      </c>
      <c r="E231" s="31" t="s">
        <v>250</v>
      </c>
      <c r="F231" s="44">
        <v>0.040320949074074075</v>
      </c>
      <c r="G231" s="45" t="str">
        <f t="shared" si="11"/>
        <v>5.38/km</v>
      </c>
      <c r="H231" s="46">
        <f t="shared" si="9"/>
        <v>0.017361458333333336</v>
      </c>
      <c r="I231" s="46">
        <f t="shared" si="10"/>
        <v>0.008581944444444448</v>
      </c>
    </row>
    <row r="232" spans="1:9" ht="15" customHeight="1">
      <c r="A232" s="47">
        <v>229</v>
      </c>
      <c r="B232" s="43" t="s">
        <v>419</v>
      </c>
      <c r="C232" s="43" t="s">
        <v>420</v>
      </c>
      <c r="D232" s="47" t="s">
        <v>24</v>
      </c>
      <c r="E232" s="31" t="s">
        <v>250</v>
      </c>
      <c r="F232" s="44">
        <v>0.04032476851851852</v>
      </c>
      <c r="G232" s="45" t="str">
        <f t="shared" si="11"/>
        <v>5.38/km</v>
      </c>
      <c r="H232" s="46">
        <f t="shared" si="9"/>
        <v>0.017365277777777778</v>
      </c>
      <c r="I232" s="46">
        <f t="shared" si="10"/>
        <v>0.014682060185185183</v>
      </c>
    </row>
    <row r="233" spans="1:9" ht="15" customHeight="1">
      <c r="A233" s="47">
        <v>230</v>
      </c>
      <c r="B233" s="43" t="s">
        <v>17</v>
      </c>
      <c r="C233" s="43" t="s">
        <v>281</v>
      </c>
      <c r="D233" s="47" t="s">
        <v>30</v>
      </c>
      <c r="E233" s="43" t="s">
        <v>261</v>
      </c>
      <c r="F233" s="44">
        <v>0.04041458333333334</v>
      </c>
      <c r="G233" s="45" t="str">
        <f t="shared" si="11"/>
        <v>5.39/km</v>
      </c>
      <c r="H233" s="46">
        <f t="shared" si="9"/>
        <v>0.0174550925925926</v>
      </c>
      <c r="I233" s="46">
        <f t="shared" si="10"/>
        <v>0.00867557870370371</v>
      </c>
    </row>
    <row r="234" spans="1:9" ht="15" customHeight="1">
      <c r="A234" s="47">
        <v>231</v>
      </c>
      <c r="B234" s="43" t="s">
        <v>421</v>
      </c>
      <c r="C234" s="43" t="s">
        <v>74</v>
      </c>
      <c r="D234" s="47" t="s">
        <v>27</v>
      </c>
      <c r="E234" s="43" t="s">
        <v>49</v>
      </c>
      <c r="F234" s="44">
        <v>0.04073541666666667</v>
      </c>
      <c r="G234" s="45" t="str">
        <f t="shared" si="11"/>
        <v>5.42/km</v>
      </c>
      <c r="H234" s="46">
        <f t="shared" si="9"/>
        <v>0.01777592592592593</v>
      </c>
      <c r="I234" s="46">
        <f t="shared" si="10"/>
        <v>0.00878981481481482</v>
      </c>
    </row>
    <row r="235" spans="1:9" ht="15" customHeight="1">
      <c r="A235" s="47">
        <v>232</v>
      </c>
      <c r="B235" s="43" t="s">
        <v>422</v>
      </c>
      <c r="C235" s="43" t="s">
        <v>423</v>
      </c>
      <c r="D235" s="47" t="s">
        <v>22</v>
      </c>
      <c r="E235" s="43" t="s">
        <v>49</v>
      </c>
      <c r="F235" s="44">
        <v>0.040925115740740745</v>
      </c>
      <c r="G235" s="45" t="str">
        <f t="shared" si="11"/>
        <v>5.43/km</v>
      </c>
      <c r="H235" s="46">
        <f t="shared" si="9"/>
        <v>0.017965625000000006</v>
      </c>
      <c r="I235" s="46">
        <f t="shared" si="10"/>
        <v>0.014929050925925929</v>
      </c>
    </row>
    <row r="236" spans="1:9" ht="15" customHeight="1">
      <c r="A236" s="47">
        <v>233</v>
      </c>
      <c r="B236" s="43" t="s">
        <v>237</v>
      </c>
      <c r="C236" s="43" t="s">
        <v>424</v>
      </c>
      <c r="D236" s="47" t="s">
        <v>94</v>
      </c>
      <c r="E236" s="31" t="s">
        <v>250</v>
      </c>
      <c r="F236" s="44">
        <v>0.040941435185185185</v>
      </c>
      <c r="G236" s="45" t="str">
        <f t="shared" si="11"/>
        <v>5.43/km</v>
      </c>
      <c r="H236" s="46">
        <f t="shared" si="9"/>
        <v>0.017981944444444446</v>
      </c>
      <c r="I236" s="46">
        <f t="shared" si="10"/>
        <v>0.012992939814814815</v>
      </c>
    </row>
    <row r="237" spans="1:9" ht="15" customHeight="1">
      <c r="A237" s="47">
        <v>234</v>
      </c>
      <c r="B237" s="43" t="s">
        <v>425</v>
      </c>
      <c r="C237" s="43" t="s">
        <v>426</v>
      </c>
      <c r="D237" s="47" t="s">
        <v>28</v>
      </c>
      <c r="E237" s="43" t="s">
        <v>114</v>
      </c>
      <c r="F237" s="44">
        <v>0.041171875</v>
      </c>
      <c r="G237" s="45" t="str">
        <f t="shared" si="11"/>
        <v>5.45/km</v>
      </c>
      <c r="H237" s="46">
        <f t="shared" si="9"/>
        <v>0.018212384259259258</v>
      </c>
      <c r="I237" s="46">
        <f t="shared" si="10"/>
        <v>0.009204282407407408</v>
      </c>
    </row>
    <row r="238" spans="1:9" ht="15" customHeight="1">
      <c r="A238" s="47">
        <v>235</v>
      </c>
      <c r="B238" s="43" t="s">
        <v>427</v>
      </c>
      <c r="C238" s="43" t="s">
        <v>428</v>
      </c>
      <c r="D238" s="47" t="s">
        <v>26</v>
      </c>
      <c r="E238" s="43" t="s">
        <v>49</v>
      </c>
      <c r="F238" s="44">
        <v>0.04119548611111111</v>
      </c>
      <c r="G238" s="45" t="str">
        <f t="shared" si="11"/>
        <v>5.46/km</v>
      </c>
      <c r="H238" s="46">
        <f t="shared" si="9"/>
        <v>0.01823599537037037</v>
      </c>
      <c r="I238" s="46">
        <f t="shared" si="10"/>
        <v>0.013329282407407408</v>
      </c>
    </row>
    <row r="239" spans="1:9" ht="15" customHeight="1">
      <c r="A239" s="47">
        <v>236</v>
      </c>
      <c r="B239" s="43" t="s">
        <v>429</v>
      </c>
      <c r="C239" s="43" t="s">
        <v>186</v>
      </c>
      <c r="D239" s="47" t="s">
        <v>26</v>
      </c>
      <c r="E239" s="43" t="s">
        <v>49</v>
      </c>
      <c r="F239" s="44">
        <v>0.041225115740740746</v>
      </c>
      <c r="G239" s="45" t="str">
        <f t="shared" si="11"/>
        <v>5.46/km</v>
      </c>
      <c r="H239" s="46">
        <f t="shared" si="9"/>
        <v>0.018265625000000008</v>
      </c>
      <c r="I239" s="46">
        <f t="shared" si="10"/>
        <v>0.013358912037037044</v>
      </c>
    </row>
    <row r="240" spans="1:9" ht="15" customHeight="1">
      <c r="A240" s="47">
        <v>237</v>
      </c>
      <c r="B240" s="43" t="s">
        <v>430</v>
      </c>
      <c r="C240" s="43" t="s">
        <v>359</v>
      </c>
      <c r="D240" s="47" t="s">
        <v>23</v>
      </c>
      <c r="E240" s="43" t="s">
        <v>187</v>
      </c>
      <c r="F240" s="44">
        <v>0.04133425925925926</v>
      </c>
      <c r="G240" s="45" t="str">
        <f t="shared" si="11"/>
        <v>5.47/km</v>
      </c>
      <c r="H240" s="46">
        <f t="shared" si="9"/>
        <v>0.01837476851851852</v>
      </c>
      <c r="I240" s="46">
        <f t="shared" si="10"/>
        <v>0.01778599537037037</v>
      </c>
    </row>
    <row r="241" spans="1:9" ht="15" customHeight="1">
      <c r="A241" s="47">
        <v>238</v>
      </c>
      <c r="B241" s="43" t="s">
        <v>431</v>
      </c>
      <c r="C241" s="43" t="s">
        <v>432</v>
      </c>
      <c r="D241" s="47" t="s">
        <v>29</v>
      </c>
      <c r="E241" s="43" t="s">
        <v>49</v>
      </c>
      <c r="F241" s="44">
        <v>0.04138229166666667</v>
      </c>
      <c r="G241" s="45" t="str">
        <f t="shared" si="11"/>
        <v>5.47/km</v>
      </c>
      <c r="H241" s="46">
        <f t="shared" si="9"/>
        <v>0.01842280092592593</v>
      </c>
      <c r="I241" s="46">
        <f t="shared" si="10"/>
        <v>0.004641319444444451</v>
      </c>
    </row>
    <row r="242" spans="1:9" ht="15" customHeight="1">
      <c r="A242" s="47">
        <v>239</v>
      </c>
      <c r="B242" s="43" t="s">
        <v>433</v>
      </c>
      <c r="C242" s="43" t="s">
        <v>170</v>
      </c>
      <c r="D242" s="47" t="s">
        <v>30</v>
      </c>
      <c r="E242" s="43" t="s">
        <v>455</v>
      </c>
      <c r="F242" s="44">
        <v>0.04246817129629629</v>
      </c>
      <c r="G242" s="45" t="str">
        <f t="shared" si="11"/>
        <v>5.56/km</v>
      </c>
      <c r="H242" s="46">
        <f t="shared" si="9"/>
        <v>0.019508680555555553</v>
      </c>
      <c r="I242" s="46">
        <f t="shared" si="10"/>
        <v>0.010729166666666665</v>
      </c>
    </row>
    <row r="243" spans="1:9" ht="15" customHeight="1">
      <c r="A243" s="47">
        <v>240</v>
      </c>
      <c r="B243" s="43" t="s">
        <v>434</v>
      </c>
      <c r="C243" s="43" t="s">
        <v>315</v>
      </c>
      <c r="D243" s="47" t="s">
        <v>26</v>
      </c>
      <c r="E243" s="43" t="s">
        <v>403</v>
      </c>
      <c r="F243" s="44">
        <v>0.04336851851851852</v>
      </c>
      <c r="G243" s="45" t="str">
        <f t="shared" si="11"/>
        <v>6.04/km</v>
      </c>
      <c r="H243" s="46">
        <f t="shared" si="9"/>
        <v>0.020409027777777783</v>
      </c>
      <c r="I243" s="46">
        <f t="shared" si="10"/>
        <v>0.01550231481481482</v>
      </c>
    </row>
    <row r="244" spans="1:9" ht="15" customHeight="1">
      <c r="A244" s="47">
        <v>241</v>
      </c>
      <c r="B244" s="43" t="s">
        <v>435</v>
      </c>
      <c r="C244" s="43" t="s">
        <v>315</v>
      </c>
      <c r="D244" s="47" t="s">
        <v>26</v>
      </c>
      <c r="E244" s="43" t="s">
        <v>128</v>
      </c>
      <c r="F244" s="44">
        <v>0.043751736111111106</v>
      </c>
      <c r="G244" s="45" t="str">
        <f t="shared" si="11"/>
        <v>6.07/km</v>
      </c>
      <c r="H244" s="46">
        <f t="shared" si="9"/>
        <v>0.020792245370370367</v>
      </c>
      <c r="I244" s="46">
        <f t="shared" si="10"/>
        <v>0.015885532407407404</v>
      </c>
    </row>
    <row r="245" spans="1:9" ht="15" customHeight="1">
      <c r="A245" s="47">
        <v>242</v>
      </c>
      <c r="B245" s="43" t="s">
        <v>110</v>
      </c>
      <c r="C245" s="43" t="s">
        <v>83</v>
      </c>
      <c r="D245" s="47" t="s">
        <v>27</v>
      </c>
      <c r="E245" s="43" t="s">
        <v>49</v>
      </c>
      <c r="F245" s="44">
        <v>0.04436747685185185</v>
      </c>
      <c r="G245" s="45" t="str">
        <f t="shared" si="11"/>
        <v>6.12/km</v>
      </c>
      <c r="H245" s="46">
        <f t="shared" si="9"/>
        <v>0.02140798611111111</v>
      </c>
      <c r="I245" s="46">
        <f t="shared" si="10"/>
        <v>0.012421874999999999</v>
      </c>
    </row>
    <row r="246" spans="1:9" ht="15" customHeight="1">
      <c r="A246" s="47">
        <v>243</v>
      </c>
      <c r="B246" s="43" t="s">
        <v>436</v>
      </c>
      <c r="C246" s="43" t="s">
        <v>417</v>
      </c>
      <c r="D246" s="47" t="s">
        <v>29</v>
      </c>
      <c r="E246" s="43" t="s">
        <v>223</v>
      </c>
      <c r="F246" s="44">
        <v>0.04483958333333332</v>
      </c>
      <c r="G246" s="45" t="str">
        <f t="shared" si="11"/>
        <v>6.16/km</v>
      </c>
      <c r="H246" s="46">
        <f t="shared" si="9"/>
        <v>0.021880092592592583</v>
      </c>
      <c r="I246" s="46">
        <f t="shared" si="10"/>
        <v>0.008098611111111105</v>
      </c>
    </row>
    <row r="247" spans="1:9" ht="15" customHeight="1">
      <c r="A247" s="47">
        <v>244</v>
      </c>
      <c r="B247" s="43" t="s">
        <v>19</v>
      </c>
      <c r="C247" s="43" t="s">
        <v>437</v>
      </c>
      <c r="D247" s="47" t="s">
        <v>28</v>
      </c>
      <c r="E247" s="43" t="s">
        <v>187</v>
      </c>
      <c r="F247" s="44">
        <v>0.04560868055555556</v>
      </c>
      <c r="G247" s="45" t="str">
        <f t="shared" si="11"/>
        <v>6.23/km</v>
      </c>
      <c r="H247" s="46">
        <f aca="true" t="shared" si="12" ref="H247:H259">F247-$F$4</f>
        <v>0.02264918981481482</v>
      </c>
      <c r="I247" s="46">
        <f aca="true" t="shared" si="13" ref="I247:I259">F247-INDEX($F$4:$F$867,MATCH(D247,$D$4:$D$867,0))</f>
        <v>0.01364108796296297</v>
      </c>
    </row>
    <row r="248" spans="1:9" ht="15" customHeight="1">
      <c r="A248" s="47">
        <v>245</v>
      </c>
      <c r="B248" s="43" t="s">
        <v>18</v>
      </c>
      <c r="C248" s="43" t="s">
        <v>76</v>
      </c>
      <c r="D248" s="47" t="s">
        <v>30</v>
      </c>
      <c r="E248" s="31" t="s">
        <v>250</v>
      </c>
      <c r="F248" s="44">
        <v>0.0463886574074074</v>
      </c>
      <c r="G248" s="45" t="str">
        <f t="shared" si="11"/>
        <v>6.29/km</v>
      </c>
      <c r="H248" s="46">
        <f t="shared" si="12"/>
        <v>0.02342916666666666</v>
      </c>
      <c r="I248" s="46">
        <f t="shared" si="13"/>
        <v>0.014649652777777772</v>
      </c>
    </row>
    <row r="249" spans="1:9" ht="15" customHeight="1">
      <c r="A249" s="47">
        <v>246</v>
      </c>
      <c r="B249" s="43" t="s">
        <v>20</v>
      </c>
      <c r="C249" s="43" t="s">
        <v>438</v>
      </c>
      <c r="D249" s="47" t="s">
        <v>26</v>
      </c>
      <c r="E249" s="43" t="s">
        <v>250</v>
      </c>
      <c r="F249" s="44">
        <v>0.04653263888888889</v>
      </c>
      <c r="G249" s="45" t="str">
        <f t="shared" si="11"/>
        <v>6.30/km</v>
      </c>
      <c r="H249" s="46">
        <f t="shared" si="12"/>
        <v>0.02357314814814815</v>
      </c>
      <c r="I249" s="46">
        <f t="shared" si="13"/>
        <v>0.018666435185185185</v>
      </c>
    </row>
    <row r="250" spans="1:9" ht="15" customHeight="1">
      <c r="A250" s="47">
        <v>247</v>
      </c>
      <c r="B250" s="43" t="s">
        <v>439</v>
      </c>
      <c r="C250" s="43" t="s">
        <v>106</v>
      </c>
      <c r="D250" s="47" t="s">
        <v>30</v>
      </c>
      <c r="E250" s="43" t="s">
        <v>440</v>
      </c>
      <c r="F250" s="44">
        <v>0.04738877314814815</v>
      </c>
      <c r="G250" s="45" t="str">
        <f t="shared" si="11"/>
        <v>6.37/km</v>
      </c>
      <c r="H250" s="46">
        <f t="shared" si="12"/>
        <v>0.02442928240740741</v>
      </c>
      <c r="I250" s="46">
        <f t="shared" si="13"/>
        <v>0.01564976851851852</v>
      </c>
    </row>
    <row r="251" spans="1:9" ht="15" customHeight="1">
      <c r="A251" s="47">
        <v>248</v>
      </c>
      <c r="B251" s="43" t="s">
        <v>441</v>
      </c>
      <c r="C251" s="43" t="s">
        <v>442</v>
      </c>
      <c r="D251" s="47" t="s">
        <v>94</v>
      </c>
      <c r="E251" s="43" t="s">
        <v>49</v>
      </c>
      <c r="F251" s="44">
        <v>0.04743379629629629</v>
      </c>
      <c r="G251" s="45" t="str">
        <f t="shared" si="11"/>
        <v>6.38/km</v>
      </c>
      <c r="H251" s="46">
        <f t="shared" si="12"/>
        <v>0.024474305555555555</v>
      </c>
      <c r="I251" s="46">
        <f t="shared" si="13"/>
        <v>0.019485300925925923</v>
      </c>
    </row>
    <row r="252" spans="1:9" ht="15" customHeight="1">
      <c r="A252" s="47">
        <v>249</v>
      </c>
      <c r="B252" s="43" t="s">
        <v>443</v>
      </c>
      <c r="C252" s="43" t="s">
        <v>444</v>
      </c>
      <c r="D252" s="47" t="s">
        <v>30</v>
      </c>
      <c r="E252" s="43" t="s">
        <v>241</v>
      </c>
      <c r="F252" s="44">
        <v>0.04793645833333333</v>
      </c>
      <c r="G252" s="45" t="str">
        <f t="shared" si="11"/>
        <v>6.42/km</v>
      </c>
      <c r="H252" s="46">
        <f t="shared" si="12"/>
        <v>0.02497696759259259</v>
      </c>
      <c r="I252" s="46">
        <f t="shared" si="13"/>
        <v>0.0161974537037037</v>
      </c>
    </row>
    <row r="253" spans="1:9" ht="15" customHeight="1">
      <c r="A253" s="47">
        <v>250</v>
      </c>
      <c r="B253" s="43" t="s">
        <v>445</v>
      </c>
      <c r="C253" s="43" t="s">
        <v>176</v>
      </c>
      <c r="D253" s="47" t="s">
        <v>27</v>
      </c>
      <c r="E253" s="43" t="s">
        <v>241</v>
      </c>
      <c r="F253" s="44">
        <v>0.04905671296296296</v>
      </c>
      <c r="G253" s="45" t="str">
        <f t="shared" si="11"/>
        <v>6.51/km</v>
      </c>
      <c r="H253" s="46">
        <f t="shared" si="12"/>
        <v>0.026097222222222223</v>
      </c>
      <c r="I253" s="46">
        <f t="shared" si="13"/>
        <v>0.01711111111111111</v>
      </c>
    </row>
    <row r="254" spans="1:9" ht="15" customHeight="1">
      <c r="A254" s="47">
        <v>251</v>
      </c>
      <c r="B254" s="43" t="s">
        <v>260</v>
      </c>
      <c r="C254" s="43" t="s">
        <v>446</v>
      </c>
      <c r="D254" s="47" t="s">
        <v>29</v>
      </c>
      <c r="E254" s="43" t="s">
        <v>49</v>
      </c>
      <c r="F254" s="44">
        <v>0.049671759259259256</v>
      </c>
      <c r="G254" s="45" t="str">
        <f t="shared" si="11"/>
        <v>6.57/km</v>
      </c>
      <c r="H254" s="46">
        <f t="shared" si="12"/>
        <v>0.026712268518518517</v>
      </c>
      <c r="I254" s="46">
        <f t="shared" si="13"/>
        <v>0.01293078703703704</v>
      </c>
    </row>
    <row r="255" spans="1:9" ht="15" customHeight="1">
      <c r="A255" s="47">
        <v>252</v>
      </c>
      <c r="B255" s="43" t="s">
        <v>447</v>
      </c>
      <c r="C255" s="43" t="s">
        <v>448</v>
      </c>
      <c r="D255" s="47" t="s">
        <v>26</v>
      </c>
      <c r="E255" s="43" t="s">
        <v>403</v>
      </c>
      <c r="F255" s="44">
        <v>0.051459490740740736</v>
      </c>
      <c r="G255" s="45" t="str">
        <f t="shared" si="11"/>
        <v>7.12/km</v>
      </c>
      <c r="H255" s="46">
        <f t="shared" si="12"/>
        <v>0.028499999999999998</v>
      </c>
      <c r="I255" s="46">
        <f t="shared" si="13"/>
        <v>0.023593287037037034</v>
      </c>
    </row>
    <row r="256" spans="1:9" ht="15" customHeight="1">
      <c r="A256" s="47">
        <v>253</v>
      </c>
      <c r="B256" s="43" t="s">
        <v>297</v>
      </c>
      <c r="C256" s="43" t="s">
        <v>66</v>
      </c>
      <c r="D256" s="47" t="s">
        <v>26</v>
      </c>
      <c r="E256" s="43" t="s">
        <v>403</v>
      </c>
      <c r="F256" s="44">
        <v>0.05200590277777778</v>
      </c>
      <c r="G256" s="45" t="str">
        <f t="shared" si="11"/>
        <v>7.16/km</v>
      </c>
      <c r="H256" s="46">
        <f t="shared" si="12"/>
        <v>0.02904641203703704</v>
      </c>
      <c r="I256" s="46">
        <f t="shared" si="13"/>
        <v>0.024139699074074077</v>
      </c>
    </row>
    <row r="257" spans="1:9" ht="15" customHeight="1">
      <c r="A257" s="20">
        <v>254</v>
      </c>
      <c r="B257" s="36" t="s">
        <v>449</v>
      </c>
      <c r="C257" s="36" t="s">
        <v>245</v>
      </c>
      <c r="D257" s="20" t="s">
        <v>26</v>
      </c>
      <c r="E257" s="36" t="s">
        <v>456</v>
      </c>
      <c r="F257" s="37">
        <v>0.05237465277777777</v>
      </c>
      <c r="G257" s="21" t="str">
        <f t="shared" si="11"/>
        <v>7.19/km</v>
      </c>
      <c r="H257" s="23">
        <f t="shared" si="12"/>
        <v>0.029415162037037035</v>
      </c>
      <c r="I257" s="23">
        <f t="shared" si="13"/>
        <v>0.02450844907407407</v>
      </c>
    </row>
    <row r="258" spans="1:9" ht="15" customHeight="1">
      <c r="A258" s="47">
        <v>255</v>
      </c>
      <c r="B258" s="43" t="s">
        <v>450</v>
      </c>
      <c r="C258" s="43" t="s">
        <v>186</v>
      </c>
      <c r="D258" s="47" t="s">
        <v>27</v>
      </c>
      <c r="E258" s="43" t="s">
        <v>49</v>
      </c>
      <c r="F258" s="44">
        <v>0.05275381944444444</v>
      </c>
      <c r="G258" s="45" t="str">
        <f t="shared" si="11"/>
        <v>7.23/km</v>
      </c>
      <c r="H258" s="46">
        <f t="shared" si="12"/>
        <v>0.0297943287037037</v>
      </c>
      <c r="I258" s="46">
        <f t="shared" si="13"/>
        <v>0.02080821759259259</v>
      </c>
    </row>
    <row r="259" spans="1:9" ht="15" customHeight="1" thickBot="1">
      <c r="A259" s="48">
        <v>256</v>
      </c>
      <c r="B259" s="49" t="s">
        <v>451</v>
      </c>
      <c r="C259" s="49" t="s">
        <v>448</v>
      </c>
      <c r="D259" s="48" t="s">
        <v>30</v>
      </c>
      <c r="E259" s="49" t="s">
        <v>452</v>
      </c>
      <c r="F259" s="50">
        <v>0.054961805555555555</v>
      </c>
      <c r="G259" s="51" t="str">
        <f t="shared" si="11"/>
        <v>7.41/km</v>
      </c>
      <c r="H259" s="52">
        <f t="shared" si="12"/>
        <v>0.03200231481481482</v>
      </c>
      <c r="I259" s="52">
        <f t="shared" si="13"/>
        <v>0.023222800925925928</v>
      </c>
    </row>
  </sheetData>
  <autoFilter ref="A3:I25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Maratonina dei Castagni 23ª edizione</v>
      </c>
      <c r="B1" s="27"/>
      <c r="C1" s="27"/>
    </row>
    <row r="2" spans="1:3" ht="33" customHeight="1">
      <c r="A2" s="28" t="str">
        <f>Individuale!A2&amp;" km. "&amp;Individuale!I2</f>
        <v>Vallerano (VT) Italia - Domenica 20/06/2010 km. 10,3</v>
      </c>
      <c r="B2" s="28"/>
      <c r="C2" s="28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5">
        <v>1</v>
      </c>
      <c r="B4" s="38" t="s">
        <v>49</v>
      </c>
      <c r="C4" s="39">
        <v>65</v>
      </c>
    </row>
    <row r="5" spans="1:3" ht="15" customHeight="1">
      <c r="A5" s="18">
        <v>2</v>
      </c>
      <c r="B5" s="33" t="s">
        <v>67</v>
      </c>
      <c r="C5" s="40">
        <v>35</v>
      </c>
    </row>
    <row r="6" spans="1:3" ht="15" customHeight="1">
      <c r="A6" s="18">
        <v>3</v>
      </c>
      <c r="B6" s="33" t="s">
        <v>250</v>
      </c>
      <c r="C6" s="40">
        <v>15</v>
      </c>
    </row>
    <row r="7" spans="1:3" ht="15" customHeight="1">
      <c r="A7" s="18">
        <v>4</v>
      </c>
      <c r="B7" s="33" t="s">
        <v>34</v>
      </c>
      <c r="C7" s="40">
        <v>12</v>
      </c>
    </row>
    <row r="8" spans="1:3" ht="15" customHeight="1">
      <c r="A8" s="18">
        <v>5</v>
      </c>
      <c r="B8" s="33" t="s">
        <v>114</v>
      </c>
      <c r="C8" s="40">
        <v>11</v>
      </c>
    </row>
    <row r="9" spans="1:3" ht="15" customHeight="1">
      <c r="A9" s="18">
        <v>6</v>
      </c>
      <c r="B9" s="33" t="s">
        <v>107</v>
      </c>
      <c r="C9" s="40">
        <v>10</v>
      </c>
    </row>
    <row r="10" spans="1:3" ht="15" customHeight="1">
      <c r="A10" s="18">
        <v>7</v>
      </c>
      <c r="B10" s="33" t="s">
        <v>241</v>
      </c>
      <c r="C10" s="40">
        <v>10</v>
      </c>
    </row>
    <row r="11" spans="1:3" ht="15" customHeight="1">
      <c r="A11" s="18">
        <v>8</v>
      </c>
      <c r="B11" s="33" t="s">
        <v>187</v>
      </c>
      <c r="C11" s="40">
        <v>9</v>
      </c>
    </row>
    <row r="12" spans="1:3" ht="15" customHeight="1">
      <c r="A12" s="18">
        <v>9</v>
      </c>
      <c r="B12" s="33" t="s">
        <v>61</v>
      </c>
      <c r="C12" s="40">
        <v>9</v>
      </c>
    </row>
    <row r="13" spans="1:3" ht="15" customHeight="1">
      <c r="A13" s="18">
        <v>10</v>
      </c>
      <c r="B13" s="33" t="s">
        <v>72</v>
      </c>
      <c r="C13" s="40">
        <v>6</v>
      </c>
    </row>
    <row r="14" spans="1:3" ht="15" customHeight="1">
      <c r="A14" s="18">
        <v>11</v>
      </c>
      <c r="B14" s="33" t="s">
        <v>254</v>
      </c>
      <c r="C14" s="40">
        <v>5</v>
      </c>
    </row>
    <row r="15" spans="1:3" ht="15" customHeight="1">
      <c r="A15" s="18">
        <v>12</v>
      </c>
      <c r="B15" s="33" t="s">
        <v>128</v>
      </c>
      <c r="C15" s="40">
        <v>5</v>
      </c>
    </row>
    <row r="16" spans="1:3" ht="15" customHeight="1">
      <c r="A16" s="18">
        <v>13</v>
      </c>
      <c r="B16" s="33" t="s">
        <v>206</v>
      </c>
      <c r="C16" s="40">
        <v>4</v>
      </c>
    </row>
    <row r="17" spans="1:3" ht="15" customHeight="1">
      <c r="A17" s="18">
        <v>14</v>
      </c>
      <c r="B17" s="33" t="s">
        <v>403</v>
      </c>
      <c r="C17" s="40">
        <v>4</v>
      </c>
    </row>
    <row r="18" spans="1:3" ht="15" customHeight="1">
      <c r="A18" s="18">
        <v>15</v>
      </c>
      <c r="B18" s="33" t="s">
        <v>223</v>
      </c>
      <c r="C18" s="40">
        <v>4</v>
      </c>
    </row>
    <row r="19" spans="1:3" ht="15" customHeight="1">
      <c r="A19" s="18">
        <v>16</v>
      </c>
      <c r="B19" s="33" t="s">
        <v>211</v>
      </c>
      <c r="C19" s="40">
        <v>3</v>
      </c>
    </row>
    <row r="20" spans="1:3" ht="15" customHeight="1">
      <c r="A20" s="18">
        <v>17</v>
      </c>
      <c r="B20" s="33" t="s">
        <v>143</v>
      </c>
      <c r="C20" s="40">
        <v>3</v>
      </c>
    </row>
    <row r="21" spans="1:3" ht="15" customHeight="1">
      <c r="A21" s="18">
        <v>18</v>
      </c>
      <c r="B21" s="33" t="s">
        <v>349</v>
      </c>
      <c r="C21" s="40">
        <v>3</v>
      </c>
    </row>
    <row r="22" spans="1:3" ht="15" customHeight="1">
      <c r="A22" s="18">
        <v>19</v>
      </c>
      <c r="B22" s="33" t="s">
        <v>261</v>
      </c>
      <c r="C22" s="40">
        <v>3</v>
      </c>
    </row>
    <row r="23" spans="1:3" ht="15" customHeight="1">
      <c r="A23" s="18">
        <v>20</v>
      </c>
      <c r="B23" s="33" t="s">
        <v>172</v>
      </c>
      <c r="C23" s="40">
        <v>2</v>
      </c>
    </row>
    <row r="24" spans="1:3" ht="15" customHeight="1">
      <c r="A24" s="18">
        <v>21</v>
      </c>
      <c r="B24" s="33" t="s">
        <v>357</v>
      </c>
      <c r="C24" s="40">
        <v>2</v>
      </c>
    </row>
    <row r="25" spans="1:3" ht="15" customHeight="1">
      <c r="A25" s="18">
        <v>22</v>
      </c>
      <c r="B25" s="33" t="s">
        <v>81</v>
      </c>
      <c r="C25" s="40">
        <v>2</v>
      </c>
    </row>
    <row r="26" spans="1:3" ht="15" customHeight="1">
      <c r="A26" s="18">
        <v>23</v>
      </c>
      <c r="B26" s="33" t="s">
        <v>95</v>
      </c>
      <c r="C26" s="40">
        <v>2</v>
      </c>
    </row>
    <row r="27" spans="1:3" ht="15" customHeight="1">
      <c r="A27" s="18">
        <v>24</v>
      </c>
      <c r="B27" s="33" t="s">
        <v>265</v>
      </c>
      <c r="C27" s="40">
        <v>2</v>
      </c>
    </row>
    <row r="28" spans="1:3" ht="15" customHeight="1">
      <c r="A28" s="18">
        <v>25</v>
      </c>
      <c r="B28" s="33" t="s">
        <v>276</v>
      </c>
      <c r="C28" s="40">
        <v>2</v>
      </c>
    </row>
    <row r="29" spans="1:3" ht="15" customHeight="1">
      <c r="A29" s="21">
        <v>26</v>
      </c>
      <c r="B29" s="22" t="s">
        <v>456</v>
      </c>
      <c r="C29" s="24">
        <v>1</v>
      </c>
    </row>
    <row r="30" spans="1:3" ht="15" customHeight="1">
      <c r="A30" s="18">
        <v>27</v>
      </c>
      <c r="B30" s="33" t="s">
        <v>453</v>
      </c>
      <c r="C30" s="40">
        <v>1</v>
      </c>
    </row>
    <row r="31" spans="1:3" ht="15" customHeight="1">
      <c r="A31" s="18">
        <v>28</v>
      </c>
      <c r="B31" s="33" t="s">
        <v>43</v>
      </c>
      <c r="C31" s="40">
        <v>1</v>
      </c>
    </row>
    <row r="32" spans="1:3" ht="15" customHeight="1">
      <c r="A32" s="18">
        <v>29</v>
      </c>
      <c r="B32" s="33" t="s">
        <v>338</v>
      </c>
      <c r="C32" s="40">
        <v>1</v>
      </c>
    </row>
    <row r="33" spans="1:3" ht="15" customHeight="1">
      <c r="A33" s="18">
        <v>30</v>
      </c>
      <c r="B33" s="33" t="s">
        <v>452</v>
      </c>
      <c r="C33" s="40">
        <v>1</v>
      </c>
    </row>
    <row r="34" spans="1:3" ht="15" customHeight="1">
      <c r="A34" s="18">
        <v>31</v>
      </c>
      <c r="B34" s="33" t="s">
        <v>84</v>
      </c>
      <c r="C34" s="40">
        <v>1</v>
      </c>
    </row>
    <row r="35" spans="1:3" ht="15" customHeight="1">
      <c r="A35" s="18">
        <v>32</v>
      </c>
      <c r="B35" s="33" t="s">
        <v>454</v>
      </c>
      <c r="C35" s="40">
        <v>1</v>
      </c>
    </row>
    <row r="36" spans="1:3" ht="15" customHeight="1">
      <c r="A36" s="18">
        <v>33</v>
      </c>
      <c r="B36" s="33" t="s">
        <v>161</v>
      </c>
      <c r="C36" s="40">
        <v>1</v>
      </c>
    </row>
    <row r="37" spans="1:3" ht="15" customHeight="1">
      <c r="A37" s="18">
        <v>34</v>
      </c>
      <c r="B37" s="33" t="s">
        <v>333</v>
      </c>
      <c r="C37" s="40">
        <v>1</v>
      </c>
    </row>
    <row r="38" spans="1:3" ht="15" customHeight="1">
      <c r="A38" s="18">
        <v>35</v>
      </c>
      <c r="B38" s="33" t="s">
        <v>407</v>
      </c>
      <c r="C38" s="40">
        <v>1</v>
      </c>
    </row>
    <row r="39" spans="1:3" ht="15" customHeight="1">
      <c r="A39" s="18">
        <v>36</v>
      </c>
      <c r="B39" s="33" t="s">
        <v>231</v>
      </c>
      <c r="C39" s="40">
        <v>1</v>
      </c>
    </row>
    <row r="40" spans="1:3" ht="15" customHeight="1">
      <c r="A40" s="18">
        <v>37</v>
      </c>
      <c r="B40" s="33" t="s">
        <v>58</v>
      </c>
      <c r="C40" s="40">
        <v>1</v>
      </c>
    </row>
    <row r="41" spans="1:3" ht="15" customHeight="1">
      <c r="A41" s="18">
        <v>38</v>
      </c>
      <c r="B41" s="33" t="s">
        <v>215</v>
      </c>
      <c r="C41" s="40">
        <v>1</v>
      </c>
    </row>
    <row r="42" spans="1:3" ht="15" customHeight="1">
      <c r="A42" s="18">
        <v>39</v>
      </c>
      <c r="B42" s="33" t="s">
        <v>384</v>
      </c>
      <c r="C42" s="40">
        <v>1</v>
      </c>
    </row>
    <row r="43" spans="1:3" ht="15" customHeight="1">
      <c r="A43" s="18">
        <v>40</v>
      </c>
      <c r="B43" s="33" t="s">
        <v>46</v>
      </c>
      <c r="C43" s="40">
        <v>1</v>
      </c>
    </row>
    <row r="44" spans="1:3" ht="15" customHeight="1">
      <c r="A44" s="18">
        <v>41</v>
      </c>
      <c r="B44" s="33" t="s">
        <v>440</v>
      </c>
      <c r="C44" s="40">
        <v>1</v>
      </c>
    </row>
    <row r="45" spans="1:3" ht="15" customHeight="1">
      <c r="A45" s="18">
        <v>42</v>
      </c>
      <c r="B45" s="33" t="s">
        <v>386</v>
      </c>
      <c r="C45" s="40">
        <v>1</v>
      </c>
    </row>
    <row r="46" spans="1:3" ht="15" customHeight="1">
      <c r="A46" s="18">
        <v>43</v>
      </c>
      <c r="B46" s="33" t="s">
        <v>455</v>
      </c>
      <c r="C46" s="40">
        <v>1</v>
      </c>
    </row>
    <row r="47" spans="1:3" ht="15" customHeight="1">
      <c r="A47" s="18">
        <v>44</v>
      </c>
      <c r="B47" s="33" t="s">
        <v>304</v>
      </c>
      <c r="C47" s="40">
        <v>1</v>
      </c>
    </row>
    <row r="48" spans="1:3" ht="15" customHeight="1">
      <c r="A48" s="18">
        <v>45</v>
      </c>
      <c r="B48" s="33" t="s">
        <v>132</v>
      </c>
      <c r="C48" s="40">
        <v>1</v>
      </c>
    </row>
    <row r="49" spans="1:3" ht="15" customHeight="1">
      <c r="A49" s="18">
        <v>46</v>
      </c>
      <c r="B49" s="33" t="s">
        <v>209</v>
      </c>
      <c r="C49" s="40">
        <v>1</v>
      </c>
    </row>
    <row r="50" spans="1:3" ht="15" customHeight="1">
      <c r="A50" s="18">
        <v>47</v>
      </c>
      <c r="B50" s="33" t="s">
        <v>91</v>
      </c>
      <c r="C50" s="40">
        <v>1</v>
      </c>
    </row>
    <row r="51" spans="1:3" ht="15" customHeight="1">
      <c r="A51" s="18">
        <v>48</v>
      </c>
      <c r="B51" s="33" t="s">
        <v>102</v>
      </c>
      <c r="C51" s="40">
        <v>1</v>
      </c>
    </row>
    <row r="52" spans="1:3" ht="15" customHeight="1">
      <c r="A52" s="18">
        <v>49</v>
      </c>
      <c r="B52" s="33" t="s">
        <v>40</v>
      </c>
      <c r="C52" s="40">
        <v>1</v>
      </c>
    </row>
    <row r="53" spans="1:3" ht="15" customHeight="1">
      <c r="A53" s="18">
        <v>50</v>
      </c>
      <c r="B53" s="33" t="s">
        <v>111</v>
      </c>
      <c r="C53" s="40">
        <v>1</v>
      </c>
    </row>
    <row r="54" spans="1:3" ht="15" customHeight="1">
      <c r="A54" s="18">
        <v>51</v>
      </c>
      <c r="B54" s="33" t="s">
        <v>185</v>
      </c>
      <c r="C54" s="40">
        <v>1</v>
      </c>
    </row>
    <row r="55" spans="1:3" ht="15" customHeight="1">
      <c r="A55" s="18">
        <v>52</v>
      </c>
      <c r="B55" s="33" t="s">
        <v>340</v>
      </c>
      <c r="C55" s="40">
        <v>1</v>
      </c>
    </row>
    <row r="56" spans="1:3" ht="15" customHeight="1" thickBot="1">
      <c r="A56" s="35">
        <v>53</v>
      </c>
      <c r="B56" s="34" t="s">
        <v>228</v>
      </c>
      <c r="C56" s="41">
        <v>1</v>
      </c>
    </row>
    <row r="57" ht="12.75">
      <c r="C57" s="2">
        <f>SUM(C4:C56)</f>
        <v>256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2010-06-24T16:55:06Z</dcterms:modified>
  <cp:category/>
  <cp:version/>
  <cp:contentType/>
  <cp:contentStatus/>
</cp:coreProperties>
</file>