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'Individuale'!$A$4:$I$177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<sst xmlns="http://schemas.openxmlformats.org/spreadsheetml/2006/main" count="758" uniqueCount="356">
  <si>
    <t>FINOCCHI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</si>
  <si>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</si>
  <si>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</si>
  <si>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</si>
  <si>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</si>
  <si>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</si>
  <si>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</si>
  <si>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</si>
  <si>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</si>
  <si>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</si>
  <si>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</si>
  <si>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</si>
  <si>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</si>
  <si>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FABRIZIO</t>
  </si>
  <si>
    <t>ALESSANDRO</t>
  </si>
  <si>
    <t>MARCO</t>
  </si>
  <si>
    <t>CLAUDIO</t>
  </si>
  <si>
    <t>ANGELO</t>
  </si>
  <si>
    <t>FRANCESCO</t>
  </si>
  <si>
    <t>MAURIZIO</t>
  </si>
  <si>
    <t>LUIGI</t>
  </si>
  <si>
    <t>GIOVANNI</t>
  </si>
  <si>
    <t>ANTONIO</t>
  </si>
  <si>
    <t>MICHELE</t>
  </si>
  <si>
    <t>DANIELE</t>
  </si>
  <si>
    <t>STEFANO</t>
  </si>
  <si>
    <t>ROBERTO</t>
  </si>
  <si>
    <t>MASSIMILIANO</t>
  </si>
  <si>
    <t>PAOLA</t>
  </si>
  <si>
    <t>CARLO</t>
  </si>
  <si>
    <t>VINCENZO</t>
  </si>
  <si>
    <t>CHIARA</t>
  </si>
  <si>
    <t>GIULIO</t>
  </si>
  <si>
    <t>LUCA</t>
  </si>
  <si>
    <t>ANDREA</t>
  </si>
  <si>
    <t>ANTONELLA</t>
  </si>
  <si>
    <t>FEDERICO</t>
  </si>
  <si>
    <t>GINO</t>
  </si>
  <si>
    <t>MASSIMO</t>
  </si>
  <si>
    <t>MARIO</t>
  </si>
  <si>
    <t>GIANNI</t>
  </si>
  <si>
    <t>FRANCO</t>
  </si>
  <si>
    <t>ROMANO</t>
  </si>
  <si>
    <t>LAURA</t>
  </si>
  <si>
    <t>DOMENICO</t>
  </si>
  <si>
    <t>GIANLUCA</t>
  </si>
  <si>
    <t>RAFFAELE</t>
  </si>
  <si>
    <t>MARINO</t>
  </si>
  <si>
    <t>PIETRO</t>
  </si>
  <si>
    <t>ALFREDO</t>
  </si>
  <si>
    <t>A.S.D. PODISTICA SOLIDARIETA'</t>
  </si>
  <si>
    <t>FABIO</t>
  </si>
  <si>
    <t>SANDRO</t>
  </si>
  <si>
    <t>MAURO</t>
  </si>
  <si>
    <t>ALBERTO</t>
  </si>
  <si>
    <t>DAVIDE</t>
  </si>
  <si>
    <t>EMILIANO</t>
  </si>
  <si>
    <t>SILVIA</t>
  </si>
  <si>
    <t>WALTER</t>
  </si>
  <si>
    <t>MARCELLA</t>
  </si>
  <si>
    <t>RICCARDO</t>
  </si>
  <si>
    <t>SALVATORE</t>
  </si>
  <si>
    <t>SIMONE</t>
  </si>
  <si>
    <t>A</t>
  </si>
  <si>
    <t>C</t>
  </si>
  <si>
    <t>B</t>
  </si>
  <si>
    <t>MARATONA DI ROMA</t>
  </si>
  <si>
    <t>D'ERRIGO</t>
  </si>
  <si>
    <t>D</t>
  </si>
  <si>
    <t>F</t>
  </si>
  <si>
    <t>E</t>
  </si>
  <si>
    <t>G</t>
  </si>
  <si>
    <t>I</t>
  </si>
  <si>
    <t>ANSELMI</t>
  </si>
  <si>
    <t>M</t>
  </si>
  <si>
    <t>H</t>
  </si>
  <si>
    <t>L</t>
  </si>
  <si>
    <t>N</t>
  </si>
  <si>
    <t>P</t>
  </si>
  <si>
    <t>PEIFFER</t>
  </si>
  <si>
    <t>COMITE</t>
  </si>
  <si>
    <t>O</t>
  </si>
  <si>
    <t>CENNI</t>
  </si>
  <si>
    <t>GOLVELLI</t>
  </si>
  <si>
    <t>ROSA</t>
  </si>
  <si>
    <t>INDIVIDUALE</t>
  </si>
  <si>
    <t>LUCIO</t>
  </si>
  <si>
    <t>BANCARI ROMANI</t>
  </si>
  <si>
    <t>PAOLO</t>
  </si>
  <si>
    <t>RUNNING CLUB FUTURA</t>
  </si>
  <si>
    <t>SERGIO</t>
  </si>
  <si>
    <t>USAI</t>
  </si>
  <si>
    <t>ROBERTA</t>
  </si>
  <si>
    <t>SIMONA</t>
  </si>
  <si>
    <t>ARSENTI</t>
  </si>
  <si>
    <t>GUIDO</t>
  </si>
  <si>
    <t>ALTO LAZIO ASD</t>
  </si>
  <si>
    <t>SCARDETTA</t>
  </si>
  <si>
    <t>BOLSENA FORUM SPORT</t>
  </si>
  <si>
    <t>BOUDOUMA</t>
  </si>
  <si>
    <t>YAHYA</t>
  </si>
  <si>
    <t>SABINA MARATHON CLUB</t>
  </si>
  <si>
    <t>DE DOMINICIS</t>
  </si>
  <si>
    <t>ATLETICA DI MARCO SPORT</t>
  </si>
  <si>
    <t>ATANASI</t>
  </si>
  <si>
    <t>GIAN PIETRO</t>
  </si>
  <si>
    <t>LBM SPORT ROMA</t>
  </si>
  <si>
    <t>LUPI</t>
  </si>
  <si>
    <t>LIBERTAS ORVIETO</t>
  </si>
  <si>
    <t>COGNATA</t>
  </si>
  <si>
    <t>MACOLINO</t>
  </si>
  <si>
    <t>ADOLFO</t>
  </si>
  <si>
    <t>MARTELLETTI</t>
  </si>
  <si>
    <t>MANCINI</t>
  </si>
  <si>
    <t>ATLETICA TUSCANIA ETRUSCA</t>
  </si>
  <si>
    <t>PAOLELLI</t>
  </si>
  <si>
    <t>GIANPAOLO</t>
  </si>
  <si>
    <t>MODELLI CERAMICI RUNNING</t>
  </si>
  <si>
    <t>MATANI</t>
  </si>
  <si>
    <t>EDOARDO</t>
  </si>
  <si>
    <t>ASAL MANZIANA</t>
  </si>
  <si>
    <t>FELICIAN</t>
  </si>
  <si>
    <t>PETRISOR</t>
  </si>
  <si>
    <t>PIERALISI</t>
  </si>
  <si>
    <t>SABA</t>
  </si>
  <si>
    <t>JOSE RAFAEL</t>
  </si>
  <si>
    <t>ANNA BABY RUNNER</t>
  </si>
  <si>
    <t>SALVATORI</t>
  </si>
  <si>
    <t>U.S. ROMA 83</t>
  </si>
  <si>
    <t>BASTIANINI</t>
  </si>
  <si>
    <t xml:space="preserve">TASSONE </t>
  </si>
  <si>
    <t>ZONA OLIMPICA TEAM</t>
  </si>
  <si>
    <t>PAOLI</t>
  </si>
  <si>
    <t>RENZI</t>
  </si>
  <si>
    <t>MARSILIO</t>
  </si>
  <si>
    <t>POLISPORTIVA MONTALTO</t>
  </si>
  <si>
    <t>PUCCI</t>
  </si>
  <si>
    <t>CESOLINI</t>
  </si>
  <si>
    <t>ATLETICA IL CAMPANILE</t>
  </si>
  <si>
    <t>CRUCIANI</t>
  </si>
  <si>
    <t>COLAMEDICI</t>
  </si>
  <si>
    <t>UBALDO</t>
  </si>
  <si>
    <t>ATLETICA FIANO ROMANO</t>
  </si>
  <si>
    <t>CONTI</t>
  </si>
  <si>
    <t>RENATO</t>
  </si>
  <si>
    <t>FERRI</t>
  </si>
  <si>
    <t>CALZINI</t>
  </si>
  <si>
    <t>PAGLIONI</t>
  </si>
  <si>
    <t>ASD BEATI GLI ULTIMI</t>
  </si>
  <si>
    <t>URBANI</t>
  </si>
  <si>
    <t>CARBONARI</t>
  </si>
  <si>
    <t>GS REALE STATO DEI PRESIDI</t>
  </si>
  <si>
    <t>USELLI</t>
  </si>
  <si>
    <t>MONTI DELLA TOLFA L'AIRONE</t>
  </si>
  <si>
    <t>VISMARA</t>
  </si>
  <si>
    <t>ESERCITO GS SCUOLA DI GUERRA</t>
  </si>
  <si>
    <t>PIERONI</t>
  </si>
  <si>
    <t>RENZO</t>
  </si>
  <si>
    <t>AS.TRA. ROMA</t>
  </si>
  <si>
    <t>SOLLAI</t>
  </si>
  <si>
    <t>GUGLINI</t>
  </si>
  <si>
    <t>DI CLEMENTE</t>
  </si>
  <si>
    <t>GIORGIO</t>
  </si>
  <si>
    <t>VIRTUS CORCHIANO</t>
  </si>
  <si>
    <t>DI COSIMO</t>
  </si>
  <si>
    <t>MARSILI</t>
  </si>
  <si>
    <t>FAUSTO</t>
  </si>
  <si>
    <t>CLAUSI</t>
  </si>
  <si>
    <t>ORSOLA</t>
  </si>
  <si>
    <t>MASTROPIETRO</t>
  </si>
  <si>
    <t>GRUPPO MILLEPIEDI</t>
  </si>
  <si>
    <t>PATTA</t>
  </si>
  <si>
    <t>SPIDONI</t>
  </si>
  <si>
    <t>MANUELE</t>
  </si>
  <si>
    <t>BARBERINI</t>
  </si>
  <si>
    <t>TIRATTERRA</t>
  </si>
  <si>
    <t>ATLETICA ORTE</t>
  </si>
  <si>
    <t>MARCHETTI</t>
  </si>
  <si>
    <t>ADRIANO</t>
  </si>
  <si>
    <t>SCOTTI</t>
  </si>
  <si>
    <t>IVANO</t>
  </si>
  <si>
    <t>GP MONTI DELLA TOLFA L'AIRONE</t>
  </si>
  <si>
    <t>ZANONI</t>
  </si>
  <si>
    <t>ZUCCARINO</t>
  </si>
  <si>
    <t xml:space="preserve">PROCACCI </t>
  </si>
  <si>
    <t>ATLETICA NEPI</t>
  </si>
  <si>
    <t>PESCI</t>
  </si>
  <si>
    <t>BELLITTO</t>
  </si>
  <si>
    <t>CASERTA</t>
  </si>
  <si>
    <t>ATLETICA ANZIO</t>
  </si>
  <si>
    <t>STERPA</t>
  </si>
  <si>
    <t>LIBERI PODISTI</t>
  </si>
  <si>
    <t>LOZZI</t>
  </si>
  <si>
    <t>GIANCARLO</t>
  </si>
  <si>
    <t>MAIETTO</t>
  </si>
  <si>
    <t>TUCCINI</t>
  </si>
  <si>
    <t>REMO</t>
  </si>
  <si>
    <t>MOSNEAGU</t>
  </si>
  <si>
    <t>JOAN</t>
  </si>
  <si>
    <t>BEATI ULTIMI</t>
  </si>
  <si>
    <t>LEONARDI</t>
  </si>
  <si>
    <t>LUCCHETTI</t>
  </si>
  <si>
    <t>OSTINI</t>
  </si>
  <si>
    <t>G.P. MILLEPIEDI LADISPOLI</t>
  </si>
  <si>
    <t>MARTINO</t>
  </si>
  <si>
    <t>LEONE</t>
  </si>
  <si>
    <t>ROMATLETICA</t>
  </si>
  <si>
    <t>CICCOTTI</t>
  </si>
  <si>
    <t>ATLETICA MONTEFIASCONE</t>
  </si>
  <si>
    <t>CINTIOLI</t>
  </si>
  <si>
    <t>SMERA</t>
  </si>
  <si>
    <t>PALLOTTINI</t>
  </si>
  <si>
    <t>ORSINI</t>
  </si>
  <si>
    <t>PAONE</t>
  </si>
  <si>
    <t>SS LAZIOATLETICA</t>
  </si>
  <si>
    <t>DI TELLA</t>
  </si>
  <si>
    <t>AMELIO</t>
  </si>
  <si>
    <t>BASCIU</t>
  </si>
  <si>
    <t>UGO</t>
  </si>
  <si>
    <t>ALIMANDI</t>
  </si>
  <si>
    <t>CHIRICO</t>
  </si>
  <si>
    <t>RAVONI</t>
  </si>
  <si>
    <t xml:space="preserve">LUCCHETTI </t>
  </si>
  <si>
    <t>COLETTA</t>
  </si>
  <si>
    <t>MAISANO</t>
  </si>
  <si>
    <t>SANTO</t>
  </si>
  <si>
    <t>PETER PAN</t>
  </si>
  <si>
    <t>ZAPPONI</t>
  </si>
  <si>
    <t>CATANZANI</t>
  </si>
  <si>
    <t>GIUGLIO</t>
  </si>
  <si>
    <t>PROCACCI</t>
  </si>
  <si>
    <t>SORDINI</t>
  </si>
  <si>
    <t>FORMICA</t>
  </si>
  <si>
    <t>AMEDEO</t>
  </si>
  <si>
    <t>CAPPELLINI</t>
  </si>
  <si>
    <t>TITO</t>
  </si>
  <si>
    <t>PALMUCCI</t>
  </si>
  <si>
    <t>BERNI</t>
  </si>
  <si>
    <t>DIOCIAIUTI</t>
  </si>
  <si>
    <t>MANGIALARDI</t>
  </si>
  <si>
    <t>LIBERTAS ELLERA</t>
  </si>
  <si>
    <t>MASINI</t>
  </si>
  <si>
    <t>BOCCIALONI</t>
  </si>
  <si>
    <t>EMORE</t>
  </si>
  <si>
    <t>PETRARCHI</t>
  </si>
  <si>
    <t>TALERICO</t>
  </si>
  <si>
    <t>DE SANTIS</t>
  </si>
  <si>
    <t>ANGUILLARA SABAZIA RUNNING</t>
  </si>
  <si>
    <t>PETRINO</t>
  </si>
  <si>
    <t>CASTELLANA</t>
  </si>
  <si>
    <t>PETRICCA</t>
  </si>
  <si>
    <t>SEVERA</t>
  </si>
  <si>
    <t>ERALDO</t>
  </si>
  <si>
    <t>CIANTI</t>
  </si>
  <si>
    <t>VIGIANI</t>
  </si>
  <si>
    <t xml:space="preserve">LEGGITTIMO </t>
  </si>
  <si>
    <t>FRANCESCO MARIA</t>
  </si>
  <si>
    <t>LEOPARDO</t>
  </si>
  <si>
    <t>POD. ALSIUM LADISPOLI</t>
  </si>
  <si>
    <t>RAPPOLI</t>
  </si>
  <si>
    <t>BURLA</t>
  </si>
  <si>
    <t>DEVIS</t>
  </si>
  <si>
    <t xml:space="preserve">SQUADRANI </t>
  </si>
  <si>
    <t>ORRU'</t>
  </si>
  <si>
    <t>ATLETICA 90 TARQUINIA</t>
  </si>
  <si>
    <t>GIORGETTI</t>
  </si>
  <si>
    <t>MARIA GRAZIA</t>
  </si>
  <si>
    <t xml:space="preserve">MARINI </t>
  </si>
  <si>
    <t>AGOSTINI</t>
  </si>
  <si>
    <t xml:space="preserve">ROMOLI </t>
  </si>
  <si>
    <t>VITTORIO</t>
  </si>
  <si>
    <t>AGNELLI</t>
  </si>
  <si>
    <t>GILBERTO</t>
  </si>
  <si>
    <t>GUIDA</t>
  </si>
  <si>
    <t>MARIA ONORINA</t>
  </si>
  <si>
    <t>MONCALIERI</t>
  </si>
  <si>
    <t>GROSSI</t>
  </si>
  <si>
    <t>MINISTRO</t>
  </si>
  <si>
    <t>PODISTICA TERNI</t>
  </si>
  <si>
    <t>ORTENZI</t>
  </si>
  <si>
    <t>PISANO</t>
  </si>
  <si>
    <t>BRUGIOTTI</t>
  </si>
  <si>
    <t>MONESTIROLI</t>
  </si>
  <si>
    <t>ANGELICA</t>
  </si>
  <si>
    <t>PASCOLINI</t>
  </si>
  <si>
    <t>RITA</t>
  </si>
  <si>
    <t>MENICHELLI</t>
  </si>
  <si>
    <t>GIANLORENZO</t>
  </si>
  <si>
    <t>MACCHIONI</t>
  </si>
  <si>
    <t>EMANUELA</t>
  </si>
  <si>
    <t>GAIA</t>
  </si>
  <si>
    <t>DELLA ROCCA</t>
  </si>
  <si>
    <t>CRISTOFARI</t>
  </si>
  <si>
    <t>NICOLETTA</t>
  </si>
  <si>
    <t>CARDELLI</t>
  </si>
  <si>
    <t>MUNICCHI</t>
  </si>
  <si>
    <t>UISP VITERBO</t>
  </si>
  <si>
    <t>STELLA</t>
  </si>
  <si>
    <t>ROSCI</t>
  </si>
  <si>
    <t>LAURENTI</t>
  </si>
  <si>
    <t>FERNANDO</t>
  </si>
  <si>
    <t>GS  LITAL</t>
  </si>
  <si>
    <t xml:space="preserve">FEDERICI </t>
  </si>
  <si>
    <t>BONINO</t>
  </si>
  <si>
    <t>SEVERO NETO</t>
  </si>
  <si>
    <t>IONE</t>
  </si>
  <si>
    <t>PANDEL</t>
  </si>
  <si>
    <t>ANETA</t>
  </si>
  <si>
    <t>ALBATROS</t>
  </si>
  <si>
    <t>ERCOLI</t>
  </si>
  <si>
    <t>NATALE</t>
  </si>
  <si>
    <t>MONTORI</t>
  </si>
  <si>
    <t xml:space="preserve">SPERATI </t>
  </si>
  <si>
    <t>MORDECCHI</t>
  </si>
  <si>
    <t>LAORETI</t>
  </si>
  <si>
    <t>TAGLIAFERRI</t>
  </si>
  <si>
    <t>RINALDO</t>
  </si>
  <si>
    <t>LISI</t>
  </si>
  <si>
    <t>BATTAGLINI</t>
  </si>
  <si>
    <t>DANIELA</t>
  </si>
  <si>
    <t>NADDEO</t>
  </si>
  <si>
    <t>DRAGONETTI</t>
  </si>
  <si>
    <t>TAMBURRINI</t>
  </si>
  <si>
    <t>SILVESTRI</t>
  </si>
  <si>
    <t>CIRO</t>
  </si>
  <si>
    <t>ASD ATLETICA GIULIANO</t>
  </si>
  <si>
    <t>MONTELEONE</t>
  </si>
  <si>
    <t>CECCARELLI</t>
  </si>
  <si>
    <t>TROISI</t>
  </si>
  <si>
    <t>PODISTICA OSTIA</t>
  </si>
  <si>
    <t>SCORSINO</t>
  </si>
  <si>
    <t>EUGENIO</t>
  </si>
  <si>
    <t>CECCHETTI</t>
  </si>
  <si>
    <t>MANGANO</t>
  </si>
  <si>
    <t>PETRELLI</t>
  </si>
  <si>
    <t>VECCHI</t>
  </si>
  <si>
    <t>GRAZIA</t>
  </si>
  <si>
    <t>NELLI</t>
  </si>
  <si>
    <t>MATTEO</t>
  </si>
  <si>
    <t>ASD ROMA ROAD RUNNERS</t>
  </si>
  <si>
    <t>PICCIARMATI</t>
  </si>
  <si>
    <t>BARBOSA DE ARAUJO</t>
  </si>
  <si>
    <t>LUZIA</t>
  </si>
  <si>
    <t>MANNI</t>
  </si>
  <si>
    <t>SIMONETTA</t>
  </si>
  <si>
    <t>ATLETICA VETRALLA</t>
  </si>
  <si>
    <t>GIOVAGNOLI</t>
  </si>
  <si>
    <t>BOBBONI</t>
  </si>
  <si>
    <t>MORELLI</t>
  </si>
  <si>
    <t>MELANIA</t>
  </si>
  <si>
    <t>PASSALACQUA</t>
  </si>
  <si>
    <t>MARIA DANIELA</t>
  </si>
  <si>
    <t>DESSI'</t>
  </si>
  <si>
    <t>Corri per Gaia</t>
  </si>
  <si>
    <t>1ª edizione</t>
  </si>
  <si>
    <t>Ronciglione (VT) Italia - Sabato 15/06/2013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</si>
</sst>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410]dddd\ d\ mmmm\ yyyy"/>
    <numFmt numFmtId="167" formatCode="h\.mm\.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1" fillId="3" borderId="6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/>
    </xf>
    <xf numFmtId="21" fontId="9" fillId="4" borderId="5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" xfId="19"/>
    <cellStyle name="Percent" xfId="20"/>
    <cellStyle name="Currency" xfId="21"/>
    <cellStyle name="Currency [0]" xfId="22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5" t="s">
        <v>353</v>
      </c>
      <c r="B1" s="36"/>
      <c r="C1" s="36"/>
      <c r="D1" s="36"/>
      <c r="E1" s="36"/>
      <c r="F1" s="36"/>
      <c r="G1" s="36"/>
      <c r="H1" s="36"/>
      <c r="I1" s="37"/>
    </row>
    <row r="2" spans="1:9" ht="24" customHeight="1">
      <c r="A2" s="27" t="s">
        <v>354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355</v>
      </c>
      <c r="B3" s="28"/>
      <c r="C3" s="28"/>
      <c r="D3" s="28"/>
      <c r="E3" s="28"/>
      <c r="F3" s="28"/>
      <c r="G3" s="28"/>
      <c r="H3" s="3" t="s">
        <v>2</v>
      </c>
      <c r="I3" s="4">
        <v>8.3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3" customFormat="1" ht="15" customHeight="1">
      <c r="A5" s="10">
        <v>1</v>
      </c>
      <c r="B5" s="39" t="s">
        <v>94</v>
      </c>
      <c r="C5" s="39" t="s">
        <v>95</v>
      </c>
      <c r="D5" s="10" t="s">
        <v>70</v>
      </c>
      <c r="E5" s="39" t="s">
        <v>96</v>
      </c>
      <c r="F5" s="30">
        <v>0.020185185185185184</v>
      </c>
      <c r="G5" s="10" t="str">
        <f aca="true" t="shared" si="0" ref="G5:G68">TEXT(INT((HOUR(F5)*3600+MINUTE(F5)*60+SECOND(F5))/$I$3/60),"0")&amp;"."&amp;TEXT(MOD((HOUR(F5)*3600+MINUTE(F5)*60+SECOND(F5))/$I$3,60),"00")&amp;"/km"</f>
        <v>3.14/km</v>
      </c>
      <c r="H5" s="12">
        <f aca="true" t="shared" si="1" ref="H5:H68">F5-$F$5</f>
        <v>0</v>
      </c>
      <c r="I5" s="12">
        <f>F5-INDEX($F$5:$F$83,MATCH(D5,$D$5:$D$83,0))</f>
        <v>0</v>
      </c>
    </row>
    <row r="6" spans="1:9" s="13" customFormat="1" ht="15" customHeight="1">
      <c r="A6" s="14">
        <v>2</v>
      </c>
      <c r="B6" s="40" t="s">
        <v>97</v>
      </c>
      <c r="C6" s="40" t="s">
        <v>33</v>
      </c>
      <c r="D6" s="14" t="s">
        <v>65</v>
      </c>
      <c r="E6" s="40" t="s">
        <v>98</v>
      </c>
      <c r="F6" s="31">
        <v>0.02050925925925926</v>
      </c>
      <c r="G6" s="14" t="str">
        <f t="shared" si="0"/>
        <v>3.17/km</v>
      </c>
      <c r="H6" s="16">
        <f t="shared" si="1"/>
        <v>0.00017361111111111396</v>
      </c>
      <c r="I6" s="16">
        <f>F6-INDEX($F$5:$F$83,MATCH(D6,$D$5:$D$83,0))</f>
        <v>0.00017361111111111396</v>
      </c>
    </row>
    <row r="7" spans="1:9" s="13" customFormat="1" ht="15" customHeight="1">
      <c r="A7" s="14">
        <v>3</v>
      </c>
      <c r="B7" s="40" t="s">
        <v>99</v>
      </c>
      <c r="C7" s="40" t="s">
        <v>100</v>
      </c>
      <c r="D7" s="14" t="s">
        <v>68</v>
      </c>
      <c r="E7" s="40" t="s">
        <v>101</v>
      </c>
      <c r="F7" s="31">
        <v>0.020601851851851854</v>
      </c>
      <c r="G7" s="14" t="str">
        <f t="shared" si="0"/>
        <v>3.17/km</v>
      </c>
      <c r="H7" s="16">
        <f t="shared" si="1"/>
        <v>0.00017361111111111396</v>
      </c>
      <c r="I7" s="16">
        <f>F7-INDEX($F$5:$F$83,MATCH(D7,$D$5:$D$83,0))</f>
        <v>0.00017361111111111396</v>
      </c>
    </row>
    <row r="8" spans="1:9" s="13" customFormat="1" ht="15" customHeight="1">
      <c r="A8" s="14">
        <v>4</v>
      </c>
      <c r="B8" s="40" t="s">
        <v>102</v>
      </c>
      <c r="C8" s="40" t="s">
        <v>33</v>
      </c>
      <c r="D8" s="14" t="s">
        <v>68</v>
      </c>
      <c r="E8" s="40" t="s">
        <v>103</v>
      </c>
      <c r="F8" s="31">
        <v>0.020775462962962964</v>
      </c>
      <c r="G8" s="14" t="str">
        <f t="shared" si="0"/>
        <v>3.20/km</v>
      </c>
      <c r="H8" s="16">
        <f t="shared" si="1"/>
        <v>0.0003703703703703716</v>
      </c>
      <c r="I8" s="16">
        <f>F8-INDEX($F$5:$F$83,MATCH(D8,$D$5:$D$83,0))</f>
        <v>0.0003703703703703716</v>
      </c>
    </row>
    <row r="9" spans="1:9" s="13" customFormat="1" ht="15" customHeight="1">
      <c r="A9" s="14">
        <v>5</v>
      </c>
      <c r="B9" s="40" t="s">
        <v>104</v>
      </c>
      <c r="C9" s="40" t="s">
        <v>105</v>
      </c>
      <c r="D9" s="14" t="s">
        <v>63</v>
      </c>
      <c r="E9" s="40" t="s">
        <v>106</v>
      </c>
      <c r="F9" s="31">
        <v>0.02082175925925926</v>
      </c>
      <c r="G9" s="14" t="str">
        <f t="shared" si="0"/>
        <v>3.21/km</v>
      </c>
      <c r="H9" s="16">
        <f t="shared" si="1"/>
        <v>0.0003819444444444469</v>
      </c>
      <c r="I9" s="16">
        <f>F9-INDEX($F$5:$F$83,MATCH(D9,$D$5:$D$83,0))</f>
        <v>0.0003819444444444469</v>
      </c>
    </row>
    <row r="10" spans="1:9" s="13" customFormat="1" ht="15" customHeight="1">
      <c r="A10" s="14">
        <v>6</v>
      </c>
      <c r="B10" s="40" t="s">
        <v>107</v>
      </c>
      <c r="C10" s="40" t="s">
        <v>88</v>
      </c>
      <c r="D10" s="14" t="s">
        <v>63</v>
      </c>
      <c r="E10" s="40" t="s">
        <v>108</v>
      </c>
      <c r="F10" s="31">
        <v>0.02170138888888889</v>
      </c>
      <c r="G10" s="14" t="str">
        <f t="shared" si="0"/>
        <v>3.24/km</v>
      </c>
      <c r="H10" s="16">
        <f t="shared" si="1"/>
        <v>0.0005555555555555591</v>
      </c>
      <c r="I10" s="16">
        <f>F10-INDEX($F$5:$F$83,MATCH(D10,$D$5:$D$83,0))</f>
        <v>0.0005555555555555591</v>
      </c>
    </row>
    <row r="11" spans="1:9" s="13" customFormat="1" ht="15" customHeight="1">
      <c r="A11" s="14">
        <v>7</v>
      </c>
      <c r="B11" s="40" t="s">
        <v>109</v>
      </c>
      <c r="C11" s="40" t="s">
        <v>12</v>
      </c>
      <c r="D11" s="14" t="s">
        <v>64</v>
      </c>
      <c r="E11" s="40" t="s">
        <v>66</v>
      </c>
      <c r="F11" s="31">
        <v>0.02179398148148148</v>
      </c>
      <c r="G11" s="14" t="str">
        <f t="shared" si="0"/>
        <v>3.25/km</v>
      </c>
      <c r="H11" s="16">
        <f t="shared" si="1"/>
        <v>0.0006250000000000006</v>
      </c>
      <c r="I11" s="16">
        <f>F11-INDEX($F$5:$F$83,MATCH(D11,$D$5:$D$83,0))</f>
        <v>0</v>
      </c>
    </row>
    <row r="12" spans="1:9" s="13" customFormat="1" ht="15" customHeight="1">
      <c r="A12" s="14">
        <v>8</v>
      </c>
      <c r="B12" s="40" t="s">
        <v>110</v>
      </c>
      <c r="C12" s="40" t="s">
        <v>111</v>
      </c>
      <c r="D12" s="14" t="s">
        <v>64</v>
      </c>
      <c r="E12" s="40" t="s">
        <v>85</v>
      </c>
      <c r="F12" s="31">
        <v>0.021863425925925925</v>
      </c>
      <c r="G12" s="14" t="str">
        <f t="shared" si="0"/>
        <v>3.26/km</v>
      </c>
      <c r="H12" s="16">
        <f t="shared" si="1"/>
        <v>0.0007060185185185208</v>
      </c>
      <c r="I12" s="16">
        <f>F12-INDEX($F$5:$F$83,MATCH(D12,$D$5:$D$83,0))</f>
        <v>0.0007060185185185208</v>
      </c>
    </row>
    <row r="13" spans="1:9" s="13" customFormat="1" ht="15" customHeight="1">
      <c r="A13" s="24">
        <v>9</v>
      </c>
      <c r="B13" s="42" t="s">
        <v>67</v>
      </c>
      <c r="C13" s="42" t="s">
        <v>53</v>
      </c>
      <c r="D13" s="24" t="s">
        <v>68</v>
      </c>
      <c r="E13" s="42" t="s">
        <v>50</v>
      </c>
      <c r="F13" s="32">
        <v>0.021967592592592594</v>
      </c>
      <c r="G13" s="24" t="str">
        <f t="shared" si="0"/>
        <v>3.27/km</v>
      </c>
      <c r="H13" s="26">
        <f t="shared" si="1"/>
        <v>0.0007175925925925943</v>
      </c>
      <c r="I13" s="26">
        <f>F13-INDEX($F$5:$F$83,MATCH(D13,$D$5:$D$83,0))</f>
        <v>9.259259259259377E-05</v>
      </c>
    </row>
    <row r="14" spans="1:9" s="13" customFormat="1" ht="15" customHeight="1">
      <c r="A14" s="14">
        <v>10</v>
      </c>
      <c r="B14" s="40" t="s">
        <v>112</v>
      </c>
      <c r="C14" s="40" t="s">
        <v>25</v>
      </c>
      <c r="D14" s="14" t="s">
        <v>63</v>
      </c>
      <c r="E14" s="40" t="s">
        <v>96</v>
      </c>
      <c r="F14" s="31">
        <v>0.022094907407407407</v>
      </c>
      <c r="G14" s="14" t="str">
        <f t="shared" si="0"/>
        <v>3.27/km</v>
      </c>
      <c r="H14" s="16">
        <f t="shared" si="1"/>
        <v>0.0007407407407407432</v>
      </c>
      <c r="I14" s="16">
        <f>F14-INDEX($F$5:$F$83,MATCH(D14,$D$5:$D$83,0))</f>
        <v>0</v>
      </c>
    </row>
    <row r="15" spans="1:9" s="13" customFormat="1" ht="15" customHeight="1">
      <c r="A15" s="14">
        <v>11</v>
      </c>
      <c r="B15" s="40" t="s">
        <v>113</v>
      </c>
      <c r="C15" s="40" t="s">
        <v>62</v>
      </c>
      <c r="D15" s="14" t="s">
        <v>65</v>
      </c>
      <c r="E15" s="40" t="s">
        <v>114</v>
      </c>
      <c r="F15" s="31">
        <v>0.02217592592592593</v>
      </c>
      <c r="G15" s="14" t="str">
        <f t="shared" si="0"/>
        <v>3.28/km</v>
      </c>
      <c r="H15" s="16">
        <f t="shared" si="1"/>
        <v>0.000787037037037041</v>
      </c>
      <c r="I15" s="16">
        <f>F15-INDEX($F$5:$F$83,MATCH(D15,$D$5:$D$83,0))</f>
        <v>0.0001620370370370404</v>
      </c>
    </row>
    <row r="16" spans="1:9" s="13" customFormat="1" ht="15" customHeight="1">
      <c r="A16" s="14">
        <v>12</v>
      </c>
      <c r="B16" s="40" t="s">
        <v>115</v>
      </c>
      <c r="C16" s="40" t="s">
        <v>116</v>
      </c>
      <c r="D16" s="14" t="s">
        <v>70</v>
      </c>
      <c r="E16" s="40" t="s">
        <v>117</v>
      </c>
      <c r="F16" s="31">
        <v>0.022673611111111113</v>
      </c>
      <c r="G16" s="14" t="str">
        <f t="shared" si="0"/>
        <v>3.30/km</v>
      </c>
      <c r="H16" s="16">
        <f t="shared" si="1"/>
        <v>0.0009375000000000008</v>
      </c>
      <c r="I16" s="16">
        <f>F16-INDEX($F$5:$F$83,MATCH(D16,$D$5:$D$83,0))</f>
        <v>0.0003125000000000003</v>
      </c>
    </row>
    <row r="17" spans="1:9" s="13" customFormat="1" ht="15" customHeight="1">
      <c r="A17" s="14">
        <v>13</v>
      </c>
      <c r="B17" s="40" t="s">
        <v>118</v>
      </c>
      <c r="C17" s="40" t="s">
        <v>119</v>
      </c>
      <c r="D17" s="14" t="s">
        <v>63</v>
      </c>
      <c r="E17" s="40" t="s">
        <v>120</v>
      </c>
      <c r="F17" s="31">
        <v>0.02290509259259259</v>
      </c>
      <c r="G17" s="14" t="str">
        <f t="shared" si="0"/>
        <v>3.31/km</v>
      </c>
      <c r="H17" s="16">
        <f t="shared" si="1"/>
        <v>0.000972222222222225</v>
      </c>
      <c r="I17" s="16">
        <f>F17-INDEX($F$5:$F$83,MATCH(D17,$D$5:$D$83,0))</f>
        <v>0</v>
      </c>
    </row>
    <row r="18" spans="1:9" s="13" customFormat="1" ht="15" customHeight="1">
      <c r="A18" s="14">
        <v>14</v>
      </c>
      <c r="B18" s="40" t="s">
        <v>121</v>
      </c>
      <c r="C18" s="40" t="s">
        <v>122</v>
      </c>
      <c r="D18" s="14" t="s">
        <v>63</v>
      </c>
      <c r="E18" s="40" t="s">
        <v>103</v>
      </c>
      <c r="F18" s="31">
        <v>0.02298611111111111</v>
      </c>
      <c r="G18" s="14" t="str">
        <f t="shared" si="0"/>
        <v>3.33/km</v>
      </c>
      <c r="H18" s="16">
        <f t="shared" si="1"/>
        <v>0.0010763888888888906</v>
      </c>
      <c r="I18" s="16">
        <f>F18-INDEX($F$5:$F$83,MATCH(D18,$D$5:$D$83,0))</f>
        <v>0.0010763888888888906</v>
      </c>
    </row>
    <row r="19" spans="1:9" s="13" customFormat="1" ht="15" customHeight="1">
      <c r="A19" s="14">
        <v>15</v>
      </c>
      <c r="B19" s="40" t="s">
        <v>123</v>
      </c>
      <c r="C19" s="40" t="s">
        <v>27</v>
      </c>
      <c r="D19" s="14" t="s">
        <v>70</v>
      </c>
      <c r="E19" s="40" t="s">
        <v>117</v>
      </c>
      <c r="F19" s="31">
        <v>0.023020833333333334</v>
      </c>
      <c r="G19" s="14" t="str">
        <f t="shared" si="0"/>
        <v>3.33/km</v>
      </c>
      <c r="H19" s="16">
        <f t="shared" si="1"/>
        <v>0.0010995370370370378</v>
      </c>
      <c r="I19" s="16">
        <f>F19-INDEX($F$5:$F$83,MATCH(D19,$D$5:$D$83,0))</f>
        <v>0.0010995370370370378</v>
      </c>
    </row>
    <row r="20" spans="1:9" s="13" customFormat="1" ht="15" customHeight="1">
      <c r="A20" s="14">
        <v>16</v>
      </c>
      <c r="B20" s="40" t="s">
        <v>124</v>
      </c>
      <c r="C20" s="40" t="s">
        <v>125</v>
      </c>
      <c r="D20" s="14" t="s">
        <v>65</v>
      </c>
      <c r="E20" s="40" t="s">
        <v>126</v>
      </c>
      <c r="F20" s="31">
        <v>0.02309027777777778</v>
      </c>
      <c r="G20" s="14" t="str">
        <f t="shared" si="0"/>
        <v>3.34/km</v>
      </c>
      <c r="H20" s="16">
        <f t="shared" si="1"/>
        <v>0.0011111111111111113</v>
      </c>
      <c r="I20" s="16">
        <f>F20-INDEX($F$5:$F$83,MATCH(D20,$D$5:$D$83,0))</f>
        <v>0.0011111111111111113</v>
      </c>
    </row>
    <row r="21" spans="1:9" s="13" customFormat="1" ht="15" customHeight="1">
      <c r="A21" s="14">
        <v>17</v>
      </c>
      <c r="B21" s="40" t="s">
        <v>127</v>
      </c>
      <c r="C21" s="40" t="s">
        <v>28</v>
      </c>
      <c r="D21" s="14" t="s">
        <v>77</v>
      </c>
      <c r="E21" s="40" t="s">
        <v>128</v>
      </c>
      <c r="F21" s="31">
        <v>0.023287037037037037</v>
      </c>
      <c r="G21" s="14" t="str">
        <f t="shared" si="0"/>
        <v>3.34/km</v>
      </c>
      <c r="H21" s="16">
        <f t="shared" si="1"/>
        <v>0.0011458333333333355</v>
      </c>
      <c r="I21" s="16">
        <f>F21-INDEX($F$5:$F$83,MATCH(D21,$D$5:$D$83,0))</f>
        <v>0.0004050925925925923</v>
      </c>
    </row>
    <row r="22" spans="1:9" s="13" customFormat="1" ht="15" customHeight="1">
      <c r="A22" s="14">
        <v>18</v>
      </c>
      <c r="B22" s="40" t="s">
        <v>129</v>
      </c>
      <c r="C22" s="40" t="s">
        <v>36</v>
      </c>
      <c r="D22" s="14" t="s">
        <v>70</v>
      </c>
      <c r="E22" s="40" t="s">
        <v>103</v>
      </c>
      <c r="F22" s="31">
        <v>0.02335648148148148</v>
      </c>
      <c r="G22" s="14" t="str">
        <f t="shared" si="0"/>
        <v>3.34/km</v>
      </c>
      <c r="H22" s="16">
        <f t="shared" si="1"/>
        <v>0.001157407407407409</v>
      </c>
      <c r="I22" s="16">
        <f>F22-INDEX($F$5:$F$83,MATCH(D22,$D$5:$D$83,0))</f>
        <v>0.0004166666666666659</v>
      </c>
    </row>
    <row r="23" spans="1:9" s="13" customFormat="1" ht="15" customHeight="1">
      <c r="A23" s="14">
        <v>19</v>
      </c>
      <c r="B23" s="40" t="s">
        <v>130</v>
      </c>
      <c r="C23" s="40" t="s">
        <v>24</v>
      </c>
      <c r="D23" s="14" t="s">
        <v>64</v>
      </c>
      <c r="E23" s="41" t="s">
        <v>131</v>
      </c>
      <c r="F23" s="31">
        <v>0.023541666666666666</v>
      </c>
      <c r="G23" s="14" t="str">
        <f t="shared" si="0"/>
        <v>3.35/km</v>
      </c>
      <c r="H23" s="16">
        <f t="shared" si="1"/>
        <v>0.0012152777777777804</v>
      </c>
      <c r="I23" s="16">
        <f>F23-INDEX($F$5:$F$83,MATCH(D23,$D$5:$D$83,0))</f>
        <v>0.0005902777777777798</v>
      </c>
    </row>
    <row r="24" spans="1:9" s="13" customFormat="1" ht="15" customHeight="1">
      <c r="A24" s="14">
        <v>20</v>
      </c>
      <c r="B24" s="40" t="s">
        <v>132</v>
      </c>
      <c r="C24" s="40" t="s">
        <v>26</v>
      </c>
      <c r="D24" s="14" t="s">
        <v>63</v>
      </c>
      <c r="E24" s="41" t="s">
        <v>131</v>
      </c>
      <c r="F24" s="31">
        <v>0.023807870370370368</v>
      </c>
      <c r="G24" s="14" t="str">
        <f t="shared" si="0"/>
        <v>3.36/km</v>
      </c>
      <c r="H24" s="16">
        <f t="shared" si="1"/>
        <v>0.001226851851851854</v>
      </c>
      <c r="I24" s="16">
        <f>F24-INDEX($F$5:$F$83,MATCH(D24,$D$5:$D$83,0))</f>
        <v>0</v>
      </c>
    </row>
    <row r="25" spans="1:9" s="13" customFormat="1" ht="15" customHeight="1">
      <c r="A25" s="14">
        <v>21</v>
      </c>
      <c r="B25" s="40" t="s">
        <v>133</v>
      </c>
      <c r="C25" s="40" t="s">
        <v>134</v>
      </c>
      <c r="D25" s="14" t="s">
        <v>64</v>
      </c>
      <c r="E25" s="40" t="s">
        <v>135</v>
      </c>
      <c r="F25" s="31">
        <v>0.023842592592592596</v>
      </c>
      <c r="G25" s="14" t="str">
        <f t="shared" si="0"/>
        <v>3.36/km</v>
      </c>
      <c r="H25" s="16">
        <f t="shared" si="1"/>
        <v>0.0012731481481481483</v>
      </c>
      <c r="I25" s="16">
        <f>F25-INDEX($F$5:$F$83,MATCH(D25,$D$5:$D$83,0))</f>
        <v>0.0006481481481481477</v>
      </c>
    </row>
    <row r="26" spans="1:9" s="13" customFormat="1" ht="15" customHeight="1">
      <c r="A26" s="14">
        <v>22</v>
      </c>
      <c r="B26" s="40" t="s">
        <v>136</v>
      </c>
      <c r="C26" s="40" t="s">
        <v>30</v>
      </c>
      <c r="D26" s="14" t="s">
        <v>71</v>
      </c>
      <c r="E26" s="40" t="s">
        <v>98</v>
      </c>
      <c r="F26" s="31">
        <v>0.02395833333333333</v>
      </c>
      <c r="G26" s="14" t="str">
        <f t="shared" si="0"/>
        <v>3.37/km</v>
      </c>
      <c r="H26" s="16">
        <f t="shared" si="1"/>
        <v>0.0012962962962962989</v>
      </c>
      <c r="I26" s="16">
        <f>F26-INDEX($F$5:$F$83,MATCH(D26,$D$5:$D$83,0))</f>
        <v>0.0012962962962962989</v>
      </c>
    </row>
    <row r="27" spans="1:9" s="13" customFormat="1" ht="15" customHeight="1">
      <c r="A27" s="14">
        <v>23</v>
      </c>
      <c r="B27" s="40" t="s">
        <v>137</v>
      </c>
      <c r="C27" s="40" t="s">
        <v>29</v>
      </c>
      <c r="D27" s="14" t="s">
        <v>65</v>
      </c>
      <c r="E27" s="40" t="s">
        <v>138</v>
      </c>
      <c r="F27" s="31">
        <v>0.024027777777777776</v>
      </c>
      <c r="G27" s="14" t="str">
        <f t="shared" si="0"/>
        <v>3.37/km</v>
      </c>
      <c r="H27" s="16">
        <f t="shared" si="1"/>
        <v>0.001319444444444446</v>
      </c>
      <c r="I27" s="16">
        <f>F27-INDEX($F$5:$F$83,MATCH(D27,$D$5:$D$83,0))</f>
        <v>0.0005787037037037028</v>
      </c>
    </row>
    <row r="28" spans="1:9" s="17" customFormat="1" ht="15" customHeight="1">
      <c r="A28" s="14">
        <v>24</v>
      </c>
      <c r="B28" s="40" t="s">
        <v>139</v>
      </c>
      <c r="C28" s="40" t="s">
        <v>31</v>
      </c>
      <c r="D28" s="14" t="s">
        <v>77</v>
      </c>
      <c r="E28" s="41" t="s">
        <v>89</v>
      </c>
      <c r="F28" s="31">
        <v>0.024131944444444445</v>
      </c>
      <c r="G28" s="14" t="str">
        <f t="shared" si="0"/>
        <v>3.37/km</v>
      </c>
      <c r="H28" s="16">
        <f t="shared" si="1"/>
        <v>0.001319444444444446</v>
      </c>
      <c r="I28" s="16">
        <f>F28-INDEX($F$5:$F$83,MATCH(D28,$D$5:$D$83,0))</f>
        <v>0.0005787037037037028</v>
      </c>
    </row>
    <row r="29" spans="1:9" ht="15" customHeight="1">
      <c r="A29" s="14">
        <v>25</v>
      </c>
      <c r="B29" s="40" t="s">
        <v>140</v>
      </c>
      <c r="C29" s="40" t="s">
        <v>141</v>
      </c>
      <c r="D29" s="14" t="s">
        <v>68</v>
      </c>
      <c r="E29" s="40" t="s">
        <v>142</v>
      </c>
      <c r="F29" s="31">
        <v>0.024270833333333335</v>
      </c>
      <c r="G29" s="14" t="str">
        <f t="shared" si="0"/>
        <v>3.37/km</v>
      </c>
      <c r="H29" s="16">
        <f t="shared" si="1"/>
        <v>0.0013310185185185196</v>
      </c>
      <c r="I29" s="16">
        <f>F29-INDEX($F$5:$F$83,MATCH(D29,$D$5:$D$83,0))</f>
        <v>0.0013310185185185196</v>
      </c>
    </row>
    <row r="30" spans="1:9" ht="15" customHeight="1">
      <c r="A30" s="14">
        <v>26</v>
      </c>
      <c r="B30" s="40" t="s">
        <v>143</v>
      </c>
      <c r="C30" s="40" t="s">
        <v>144</v>
      </c>
      <c r="D30" s="14" t="s">
        <v>64</v>
      </c>
      <c r="E30" s="40" t="s">
        <v>96</v>
      </c>
      <c r="F30" s="31">
        <v>0.024305555555555556</v>
      </c>
      <c r="G30" s="14" t="str">
        <f t="shared" si="0"/>
        <v>3.39/km</v>
      </c>
      <c r="H30" s="16">
        <f t="shared" si="1"/>
        <v>0.0014004629629629645</v>
      </c>
      <c r="I30" s="16">
        <f>F30-INDEX($F$5:$F$83,MATCH(D30,$D$5:$D$83,0))</f>
        <v>0.00042824074074073945</v>
      </c>
    </row>
    <row r="31" spans="1:9" ht="15" customHeight="1">
      <c r="A31" s="14">
        <v>27</v>
      </c>
      <c r="B31" s="40" t="s">
        <v>145</v>
      </c>
      <c r="C31" s="40" t="s">
        <v>21</v>
      </c>
      <c r="D31" s="14" t="s">
        <v>69</v>
      </c>
      <c r="E31" s="40" t="s">
        <v>103</v>
      </c>
      <c r="F31" s="31">
        <v>0.024444444444444446</v>
      </c>
      <c r="G31" s="14" t="str">
        <f t="shared" si="0"/>
        <v>3.39/km</v>
      </c>
      <c r="H31" s="16">
        <f t="shared" si="1"/>
        <v>0.001423611111111115</v>
      </c>
      <c r="I31" s="16">
        <f>F31-INDEX($F$5:$F$83,MATCH(D31,$D$5:$D$83,0))</f>
        <v>0.0006828703703703719</v>
      </c>
    </row>
    <row r="32" spans="1:9" ht="15" customHeight="1">
      <c r="A32" s="14">
        <v>28</v>
      </c>
      <c r="B32" s="40" t="s">
        <v>146</v>
      </c>
      <c r="C32" s="40" t="s">
        <v>29</v>
      </c>
      <c r="D32" s="14" t="s">
        <v>70</v>
      </c>
      <c r="E32" s="40" t="s">
        <v>103</v>
      </c>
      <c r="F32" s="31">
        <v>0.024513888888888887</v>
      </c>
      <c r="G32" s="14" t="str">
        <f t="shared" si="0"/>
        <v>3.39/km</v>
      </c>
      <c r="H32" s="16">
        <f t="shared" si="1"/>
        <v>0.0014351851851851886</v>
      </c>
      <c r="I32" s="16">
        <f>F32-INDEX($F$5:$F$83,MATCH(D32,$D$5:$D$83,0))</f>
        <v>0.00046296296296296363</v>
      </c>
    </row>
    <row r="33" spans="1:9" ht="15" customHeight="1">
      <c r="A33" s="14">
        <v>29</v>
      </c>
      <c r="B33" s="40" t="s">
        <v>147</v>
      </c>
      <c r="C33" s="40" t="s">
        <v>15</v>
      </c>
      <c r="D33" s="14" t="s">
        <v>69</v>
      </c>
      <c r="E33" s="40" t="s">
        <v>148</v>
      </c>
      <c r="F33" s="31">
        <v>0.024548611111111115</v>
      </c>
      <c r="G33" s="14" t="str">
        <f t="shared" si="0"/>
        <v>3.40/km</v>
      </c>
      <c r="H33" s="16">
        <f t="shared" si="1"/>
        <v>0.0014467592592592622</v>
      </c>
      <c r="I33" s="16">
        <f>F33-INDEX($F$5:$F$83,MATCH(D33,$D$5:$D$83,0))</f>
        <v>0.0008217592592592617</v>
      </c>
    </row>
    <row r="34" spans="1:9" ht="15" customHeight="1">
      <c r="A34" s="14">
        <v>30</v>
      </c>
      <c r="B34" s="40" t="s">
        <v>149</v>
      </c>
      <c r="C34" s="40" t="s">
        <v>33</v>
      </c>
      <c r="D34" s="14" t="s">
        <v>65</v>
      </c>
      <c r="E34" s="40" t="s">
        <v>108</v>
      </c>
      <c r="F34" s="31">
        <v>0.02462962962962963</v>
      </c>
      <c r="G34" s="14" t="str">
        <f t="shared" si="0"/>
        <v>3.40/km</v>
      </c>
      <c r="H34" s="16">
        <f t="shared" si="1"/>
        <v>0.0014930555555555582</v>
      </c>
      <c r="I34" s="16">
        <f>F34-INDEX($F$5:$F$83,MATCH(D34,$D$5:$D$83,0))</f>
        <v>0.0008680555555555577</v>
      </c>
    </row>
    <row r="35" spans="1:9" ht="15" customHeight="1">
      <c r="A35" s="14">
        <v>31</v>
      </c>
      <c r="B35" s="40" t="s">
        <v>150</v>
      </c>
      <c r="C35" s="40" t="s">
        <v>41</v>
      </c>
      <c r="D35" s="14" t="s">
        <v>70</v>
      </c>
      <c r="E35" s="40" t="s">
        <v>151</v>
      </c>
      <c r="F35" s="31">
        <v>0.024652777777777777</v>
      </c>
      <c r="G35" s="14" t="str">
        <f t="shared" si="0"/>
        <v>3.41/km</v>
      </c>
      <c r="H35" s="16">
        <f t="shared" si="1"/>
        <v>0.00150462962962963</v>
      </c>
      <c r="I35" s="16">
        <f>F35-INDEX($F$5:$F$83,MATCH(D35,$D$5:$D$83,0))</f>
        <v>0.00150462962962963</v>
      </c>
    </row>
    <row r="36" spans="1:9" ht="15" customHeight="1">
      <c r="A36" s="14">
        <v>32</v>
      </c>
      <c r="B36" s="40" t="s">
        <v>152</v>
      </c>
      <c r="C36" s="40" t="s">
        <v>33</v>
      </c>
      <c r="D36" s="14" t="s">
        <v>68</v>
      </c>
      <c r="E36" s="40" t="s">
        <v>153</v>
      </c>
      <c r="F36" s="31">
        <v>0.024733796296296295</v>
      </c>
      <c r="G36" s="14" t="str">
        <f t="shared" si="0"/>
        <v>3.41/km</v>
      </c>
      <c r="H36" s="16">
        <f t="shared" si="1"/>
        <v>0.0015393518518518525</v>
      </c>
      <c r="I36" s="16">
        <f>F36-INDEX($F$5:$F$83,MATCH(D36,$D$5:$D$83,0))</f>
        <v>0.0015393518518518525</v>
      </c>
    </row>
    <row r="37" spans="1:9" ht="15" customHeight="1">
      <c r="A37" s="14">
        <v>33</v>
      </c>
      <c r="B37" s="40" t="s">
        <v>154</v>
      </c>
      <c r="C37" s="40" t="s">
        <v>22</v>
      </c>
      <c r="D37" s="14" t="s">
        <v>69</v>
      </c>
      <c r="E37" s="40" t="s">
        <v>155</v>
      </c>
      <c r="F37" s="31">
        <v>0.02476851851851852</v>
      </c>
      <c r="G37" s="14" t="str">
        <f t="shared" si="0"/>
        <v>3.41/km</v>
      </c>
      <c r="H37" s="16">
        <f t="shared" si="1"/>
        <v>0.001550925925925926</v>
      </c>
      <c r="I37" s="16">
        <f>F37-INDEX($F$5:$F$83,MATCH(D37,$D$5:$D$83,0))</f>
        <v>0.0005787037037037011</v>
      </c>
    </row>
    <row r="38" spans="1:9" ht="15" customHeight="1">
      <c r="A38" s="14">
        <v>34</v>
      </c>
      <c r="B38" s="40" t="s">
        <v>156</v>
      </c>
      <c r="C38" s="40" t="s">
        <v>157</v>
      </c>
      <c r="D38" s="14" t="s">
        <v>71</v>
      </c>
      <c r="E38" s="40" t="s">
        <v>158</v>
      </c>
      <c r="F38" s="31">
        <v>0.024814814814814817</v>
      </c>
      <c r="G38" s="14" t="str">
        <f t="shared" si="0"/>
        <v>3.43/km</v>
      </c>
      <c r="H38" s="16">
        <f t="shared" si="1"/>
        <v>0.0016203703703703727</v>
      </c>
      <c r="I38" s="16">
        <f>F38-INDEX($F$5:$F$83,MATCH(D38,$D$5:$D$83,0))</f>
        <v>0.0008796296296296295</v>
      </c>
    </row>
    <row r="39" spans="1:9" ht="15" customHeight="1">
      <c r="A39" s="14">
        <v>35</v>
      </c>
      <c r="B39" s="40" t="s">
        <v>159</v>
      </c>
      <c r="C39" s="40" t="s">
        <v>25</v>
      </c>
      <c r="D39" s="14" t="s">
        <v>68</v>
      </c>
      <c r="E39" s="40" t="s">
        <v>142</v>
      </c>
      <c r="F39" s="31">
        <v>0.02488425925925926</v>
      </c>
      <c r="G39" s="14" t="str">
        <f t="shared" si="0"/>
        <v>3.43/km</v>
      </c>
      <c r="H39" s="16">
        <f t="shared" si="1"/>
        <v>0.0016203703703703727</v>
      </c>
      <c r="I39" s="16">
        <f>F39-INDEX($F$5:$F$83,MATCH(D39,$D$5:$D$83,0))</f>
        <v>0.0006481481481481477</v>
      </c>
    </row>
    <row r="40" spans="1:9" ht="15" customHeight="1">
      <c r="A40" s="14">
        <v>36</v>
      </c>
      <c r="B40" s="40" t="s">
        <v>160</v>
      </c>
      <c r="C40" s="40" t="s">
        <v>12</v>
      </c>
      <c r="D40" s="14" t="s">
        <v>69</v>
      </c>
      <c r="E40" s="40" t="s">
        <v>128</v>
      </c>
      <c r="F40" s="31">
        <v>0.024918981481481483</v>
      </c>
      <c r="G40" s="14" t="str">
        <f t="shared" si="0"/>
        <v>3.44/km</v>
      </c>
      <c r="H40" s="16">
        <f t="shared" si="1"/>
        <v>0.0016782407407407423</v>
      </c>
      <c r="I40" s="16">
        <f>F40-INDEX($F$5:$F$83,MATCH(D40,$D$5:$D$83,0))</f>
        <v>0.0010532407407407417</v>
      </c>
    </row>
    <row r="41" spans="1:9" ht="15" customHeight="1">
      <c r="A41" s="14">
        <v>37</v>
      </c>
      <c r="B41" s="40" t="s">
        <v>161</v>
      </c>
      <c r="C41" s="40" t="s">
        <v>162</v>
      </c>
      <c r="D41" s="14" t="s">
        <v>64</v>
      </c>
      <c r="E41" s="41" t="s">
        <v>163</v>
      </c>
      <c r="F41" s="31">
        <v>0.024988425925925928</v>
      </c>
      <c r="G41" s="14" t="str">
        <f t="shared" si="0"/>
        <v>3.44/km</v>
      </c>
      <c r="H41" s="16">
        <f t="shared" si="1"/>
        <v>0.0017013888888888912</v>
      </c>
      <c r="I41" s="16">
        <f>F41-INDEX($F$5:$F$83,MATCH(D41,$D$5:$D$83,0))</f>
        <v>0.0017013888888888912</v>
      </c>
    </row>
    <row r="42" spans="1:9" ht="15" customHeight="1">
      <c r="A42" s="14">
        <v>38</v>
      </c>
      <c r="B42" s="40" t="s">
        <v>164</v>
      </c>
      <c r="C42" s="40" t="s">
        <v>13</v>
      </c>
      <c r="D42" s="14" t="s">
        <v>65</v>
      </c>
      <c r="E42" s="40" t="s">
        <v>96</v>
      </c>
      <c r="F42" s="31">
        <v>0.025</v>
      </c>
      <c r="G42" s="14" t="str">
        <f t="shared" si="0"/>
        <v>3.46/km</v>
      </c>
      <c r="H42" s="16">
        <f t="shared" si="1"/>
        <v>0.0018402777777777792</v>
      </c>
      <c r="I42" s="16">
        <f>F42-INDEX($F$5:$F$83,MATCH(D42,$D$5:$D$83,0))</f>
        <v>0.001099537037037036</v>
      </c>
    </row>
    <row r="43" spans="1:9" ht="15" customHeight="1">
      <c r="A43" s="14">
        <v>39</v>
      </c>
      <c r="B43" s="40" t="s">
        <v>165</v>
      </c>
      <c r="C43" s="40" t="s">
        <v>166</v>
      </c>
      <c r="D43" s="14" t="s">
        <v>71</v>
      </c>
      <c r="E43" s="40" t="s">
        <v>87</v>
      </c>
      <c r="F43" s="31">
        <v>0.025011574074074075</v>
      </c>
      <c r="G43" s="14" t="str">
        <f t="shared" si="0"/>
        <v>3.47/km</v>
      </c>
      <c r="H43" s="16">
        <f t="shared" si="1"/>
        <v>0.0018750000000000017</v>
      </c>
      <c r="I43" s="16">
        <f>F43-INDEX($F$5:$F$83,MATCH(D43,$D$5:$D$83,0))</f>
        <v>0.0012500000000000011</v>
      </c>
    </row>
    <row r="44" spans="1:9" ht="15" customHeight="1">
      <c r="A44" s="14">
        <v>40</v>
      </c>
      <c r="B44" s="40" t="s">
        <v>167</v>
      </c>
      <c r="C44" s="40" t="s">
        <v>168</v>
      </c>
      <c r="D44" s="14" t="s">
        <v>77</v>
      </c>
      <c r="E44" s="40" t="s">
        <v>158</v>
      </c>
      <c r="F44" s="31">
        <v>0.025092592592592593</v>
      </c>
      <c r="G44" s="14" t="str">
        <f t="shared" si="0"/>
        <v>3.48/km</v>
      </c>
      <c r="H44" s="16">
        <f t="shared" si="1"/>
        <v>0.0018981481481481488</v>
      </c>
      <c r="I44" s="16">
        <f>F44-INDEX($F$5:$F$83,MATCH(D44,$D$5:$D$83,0))</f>
        <v>0</v>
      </c>
    </row>
    <row r="45" spans="1:9" ht="15" customHeight="1">
      <c r="A45" s="14">
        <v>41</v>
      </c>
      <c r="B45" s="40" t="s">
        <v>169</v>
      </c>
      <c r="C45" s="40" t="s">
        <v>16</v>
      </c>
      <c r="D45" s="14" t="s">
        <v>69</v>
      </c>
      <c r="E45" s="40" t="s">
        <v>170</v>
      </c>
      <c r="F45" s="31">
        <v>0.02511574074074074</v>
      </c>
      <c r="G45" s="14" t="str">
        <f t="shared" si="0"/>
        <v>3.48/km</v>
      </c>
      <c r="H45" s="16">
        <f t="shared" si="1"/>
        <v>0.0019212962962962994</v>
      </c>
      <c r="I45" s="16">
        <f>F45-INDEX($F$5:$F$83,MATCH(D45,$D$5:$D$83,0))</f>
        <v>0.0011805555555555562</v>
      </c>
    </row>
    <row r="46" spans="1:9" ht="15" customHeight="1">
      <c r="A46" s="24">
        <v>42</v>
      </c>
      <c r="B46" s="42" t="s">
        <v>171</v>
      </c>
      <c r="C46" s="42" t="s">
        <v>28</v>
      </c>
      <c r="D46" s="24" t="s">
        <v>77</v>
      </c>
      <c r="E46" s="42" t="s">
        <v>50</v>
      </c>
      <c r="F46" s="32">
        <v>0.025208333333333333</v>
      </c>
      <c r="G46" s="24" t="str">
        <f t="shared" si="0"/>
        <v>3.48/km</v>
      </c>
      <c r="H46" s="26">
        <f t="shared" si="1"/>
        <v>0.0019444444444444483</v>
      </c>
      <c r="I46" s="26">
        <f>F46-INDEX($F$5:$F$83,MATCH(D46,$D$5:$D$83,0))</f>
        <v>0.0013194444444444477</v>
      </c>
    </row>
    <row r="47" spans="1:9" ht="15" customHeight="1">
      <c r="A47" s="14">
        <v>43</v>
      </c>
      <c r="B47" s="40" t="s">
        <v>172</v>
      </c>
      <c r="C47" s="40" t="s">
        <v>173</v>
      </c>
      <c r="D47" s="14" t="s">
        <v>69</v>
      </c>
      <c r="E47" s="41" t="s">
        <v>131</v>
      </c>
      <c r="F47" s="31">
        <v>0.02525462962962963</v>
      </c>
      <c r="G47" s="14" t="str">
        <f t="shared" si="0"/>
        <v>3.49/km</v>
      </c>
      <c r="H47" s="16">
        <f t="shared" si="1"/>
        <v>0.0019791666666666673</v>
      </c>
      <c r="I47" s="16">
        <f>F47-INDEX($F$5:$F$83,MATCH(D47,$D$5:$D$83,0))</f>
        <v>0.0013541666666666667</v>
      </c>
    </row>
    <row r="48" spans="1:9" ht="15" customHeight="1">
      <c r="A48" s="14">
        <v>44</v>
      </c>
      <c r="B48" s="40" t="s">
        <v>174</v>
      </c>
      <c r="C48" s="40" t="s">
        <v>48</v>
      </c>
      <c r="D48" s="14" t="s">
        <v>69</v>
      </c>
      <c r="E48" s="40" t="s">
        <v>135</v>
      </c>
      <c r="F48" s="31">
        <v>0.02532407407407408</v>
      </c>
      <c r="G48" s="14" t="str">
        <f t="shared" si="0"/>
        <v>3.50/km</v>
      </c>
      <c r="H48" s="16">
        <f t="shared" si="1"/>
        <v>0.0020138888888888897</v>
      </c>
      <c r="I48" s="16">
        <f>F48-INDEX($F$5:$F$83,MATCH(D48,$D$5:$D$83,0))</f>
        <v>0.0010416666666666647</v>
      </c>
    </row>
    <row r="49" spans="1:9" ht="15" customHeight="1">
      <c r="A49" s="14">
        <v>45</v>
      </c>
      <c r="B49" s="40" t="s">
        <v>175</v>
      </c>
      <c r="C49" s="40" t="s">
        <v>22</v>
      </c>
      <c r="D49" s="14" t="s">
        <v>70</v>
      </c>
      <c r="E49" s="40" t="s">
        <v>176</v>
      </c>
      <c r="F49" s="31">
        <v>0.025405092592592594</v>
      </c>
      <c r="G49" s="14" t="str">
        <f t="shared" si="0"/>
        <v>3.50/km</v>
      </c>
      <c r="H49" s="16">
        <f t="shared" si="1"/>
        <v>0.0020601851851851857</v>
      </c>
      <c r="I49" s="16">
        <f>F49-INDEX($F$5:$F$83,MATCH(D49,$D$5:$D$83,0))</f>
        <v>0.0014351851851851852</v>
      </c>
    </row>
    <row r="50" spans="1:9" ht="15" customHeight="1">
      <c r="A50" s="14">
        <v>46</v>
      </c>
      <c r="B50" s="40" t="s">
        <v>177</v>
      </c>
      <c r="C50" s="40" t="s">
        <v>178</v>
      </c>
      <c r="D50" s="14" t="s">
        <v>64</v>
      </c>
      <c r="E50" s="40" t="s">
        <v>96</v>
      </c>
      <c r="F50" s="31">
        <v>0.02542824074074074</v>
      </c>
      <c r="G50" s="14" t="str">
        <f t="shared" si="0"/>
        <v>3.51/km</v>
      </c>
      <c r="H50" s="16">
        <f t="shared" si="1"/>
        <v>0.00209490740740741</v>
      </c>
      <c r="I50" s="16">
        <f>F50-INDEX($F$5:$F$83,MATCH(D50,$D$5:$D$83,0))</f>
        <v>0.0013541666666666667</v>
      </c>
    </row>
    <row r="51" spans="1:9" ht="15" customHeight="1">
      <c r="A51" s="14">
        <v>47</v>
      </c>
      <c r="B51" s="40" t="s">
        <v>179</v>
      </c>
      <c r="C51" s="40" t="s">
        <v>180</v>
      </c>
      <c r="D51" s="14" t="s">
        <v>69</v>
      </c>
      <c r="E51" s="40" t="s">
        <v>181</v>
      </c>
      <c r="F51" s="31">
        <v>0.02550925925925926</v>
      </c>
      <c r="G51" s="14" t="str">
        <f t="shared" si="0"/>
        <v>3.51/km</v>
      </c>
      <c r="H51" s="16">
        <f t="shared" si="1"/>
        <v>0.00209490740740741</v>
      </c>
      <c r="I51" s="16">
        <f>F51-INDEX($F$5:$F$83,MATCH(D51,$D$5:$D$83,0))</f>
        <v>0.001122685185185185</v>
      </c>
    </row>
    <row r="52" spans="1:9" ht="15" customHeight="1">
      <c r="A52" s="14">
        <v>48</v>
      </c>
      <c r="B52" s="40" t="s">
        <v>182</v>
      </c>
      <c r="C52" s="40" t="s">
        <v>15</v>
      </c>
      <c r="D52" s="14" t="s">
        <v>65</v>
      </c>
      <c r="E52" s="40" t="s">
        <v>98</v>
      </c>
      <c r="F52" s="31">
        <v>0.025532407407407406</v>
      </c>
      <c r="G52" s="14" t="str">
        <f t="shared" si="0"/>
        <v>3.52/km</v>
      </c>
      <c r="H52" s="16">
        <f t="shared" si="1"/>
        <v>0.0021296296296296324</v>
      </c>
      <c r="I52" s="16">
        <f>F52-INDEX($F$5:$F$83,MATCH(D52,$D$5:$D$83,0))</f>
        <v>0.00023148148148148355</v>
      </c>
    </row>
    <row r="53" spans="1:9" ht="15" customHeight="1">
      <c r="A53" s="14">
        <v>49</v>
      </c>
      <c r="B53" s="40" t="s">
        <v>183</v>
      </c>
      <c r="C53" s="40" t="s">
        <v>90</v>
      </c>
      <c r="D53" s="14" t="s">
        <v>70</v>
      </c>
      <c r="E53" s="41" t="s">
        <v>131</v>
      </c>
      <c r="F53" s="31">
        <v>0.025543981481481483</v>
      </c>
      <c r="G53" s="14" t="str">
        <f t="shared" si="0"/>
        <v>3.52/km</v>
      </c>
      <c r="H53" s="16">
        <f t="shared" si="1"/>
        <v>0.002141203703703706</v>
      </c>
      <c r="I53" s="16">
        <f>F53-INDEX($F$5:$F$83,MATCH(D53,$D$5:$D$83,0))</f>
        <v>0.002141203703703706</v>
      </c>
    </row>
    <row r="54" spans="1:9" ht="15" customHeight="1">
      <c r="A54" s="14">
        <v>50</v>
      </c>
      <c r="B54" s="40" t="s">
        <v>184</v>
      </c>
      <c r="C54" s="40" t="s">
        <v>24</v>
      </c>
      <c r="D54" s="14" t="s">
        <v>64</v>
      </c>
      <c r="E54" s="41" t="s">
        <v>185</v>
      </c>
      <c r="F54" s="31">
        <v>0.02560185185185185</v>
      </c>
      <c r="G54" s="14" t="str">
        <f t="shared" si="0"/>
        <v>3.53/km</v>
      </c>
      <c r="H54" s="16">
        <f t="shared" si="1"/>
        <v>0.0022106481481481526</v>
      </c>
      <c r="I54" s="16">
        <f>F54-INDEX($F$5:$F$83,MATCH(D54,$D$5:$D$83,0))</f>
        <v>0.0009837962962962986</v>
      </c>
    </row>
    <row r="55" spans="1:9" ht="15" customHeight="1">
      <c r="A55" s="14">
        <v>51</v>
      </c>
      <c r="B55" s="40" t="s">
        <v>186</v>
      </c>
      <c r="C55" s="40" t="s">
        <v>88</v>
      </c>
      <c r="D55" s="14" t="s">
        <v>70</v>
      </c>
      <c r="E55" s="40" t="s">
        <v>98</v>
      </c>
      <c r="F55" s="31">
        <v>0.025625</v>
      </c>
      <c r="G55" s="14" t="str">
        <f t="shared" si="0"/>
        <v>3.53/km</v>
      </c>
      <c r="H55" s="16">
        <f t="shared" si="1"/>
        <v>0.0022337962962962962</v>
      </c>
      <c r="I55" s="16">
        <f>F55-INDEX($F$5:$F$83,MATCH(D55,$D$5:$D$83,0))</f>
        <v>0.0012615740740740712</v>
      </c>
    </row>
    <row r="56" spans="1:9" ht="15" customHeight="1">
      <c r="A56" s="14">
        <v>52</v>
      </c>
      <c r="B56" s="40" t="s">
        <v>187</v>
      </c>
      <c r="C56" s="40" t="s">
        <v>35</v>
      </c>
      <c r="D56" s="14" t="s">
        <v>74</v>
      </c>
      <c r="E56" s="40" t="s">
        <v>98</v>
      </c>
      <c r="F56" s="31">
        <v>0.025659722222222223</v>
      </c>
      <c r="G56" s="14" t="str">
        <f t="shared" si="0"/>
        <v>3.54/km</v>
      </c>
      <c r="H56" s="16">
        <f t="shared" si="1"/>
        <v>0.00224537037037037</v>
      </c>
      <c r="I56" s="16">
        <f>F56-INDEX($F$5:$F$83,MATCH(D56,$D$5:$D$83,0))</f>
        <v>0.0012731481481481448</v>
      </c>
    </row>
    <row r="57" spans="1:9" ht="15" customHeight="1">
      <c r="A57" s="14">
        <v>53</v>
      </c>
      <c r="B57" s="40" t="s">
        <v>188</v>
      </c>
      <c r="C57" s="40" t="s">
        <v>52</v>
      </c>
      <c r="D57" s="14" t="s">
        <v>70</v>
      </c>
      <c r="E57" s="40" t="s">
        <v>189</v>
      </c>
      <c r="F57" s="31">
        <v>0.025775462962962962</v>
      </c>
      <c r="G57" s="14" t="str">
        <f t="shared" si="0"/>
        <v>3.54/km</v>
      </c>
      <c r="H57" s="16">
        <f t="shared" si="1"/>
        <v>0.002280092592592594</v>
      </c>
      <c r="I57" s="16">
        <f>F57-INDEX($F$5:$F$83,MATCH(D57,$D$5:$D$83,0))</f>
        <v>0.0016550925925925934</v>
      </c>
    </row>
    <row r="58" spans="1:9" ht="15" customHeight="1">
      <c r="A58" s="14">
        <v>54</v>
      </c>
      <c r="B58" s="40" t="s">
        <v>190</v>
      </c>
      <c r="C58" s="40" t="s">
        <v>111</v>
      </c>
      <c r="D58" s="14" t="s">
        <v>71</v>
      </c>
      <c r="E58" s="41" t="s">
        <v>191</v>
      </c>
      <c r="F58" s="31">
        <v>0.025879629629629627</v>
      </c>
      <c r="G58" s="14" t="str">
        <f t="shared" si="0"/>
        <v>3.54/km</v>
      </c>
      <c r="H58" s="16">
        <f t="shared" si="1"/>
        <v>0.0022916666666666693</v>
      </c>
      <c r="I58" s="16">
        <f>F58-INDEX($F$5:$F$83,MATCH(D58,$D$5:$D$83,0))</f>
        <v>0.0013194444444444443</v>
      </c>
    </row>
    <row r="59" spans="1:9" ht="15" customHeight="1">
      <c r="A59" s="14">
        <v>55</v>
      </c>
      <c r="B59" s="40" t="s">
        <v>192</v>
      </c>
      <c r="C59" s="40" t="s">
        <v>193</v>
      </c>
      <c r="D59" s="14" t="s">
        <v>70</v>
      </c>
      <c r="E59" s="40" t="s">
        <v>98</v>
      </c>
      <c r="F59" s="31">
        <v>0.0259375</v>
      </c>
      <c r="G59" s="14" t="str">
        <f t="shared" si="0"/>
        <v>3.55/km</v>
      </c>
      <c r="H59" s="16">
        <f t="shared" si="1"/>
        <v>0.002303240740740743</v>
      </c>
      <c r="I59" s="16">
        <f>F59-INDEX($F$5:$F$83,MATCH(D59,$D$5:$D$83,0))</f>
        <v>0.0015624999999999997</v>
      </c>
    </row>
    <row r="60" spans="1:9" ht="15" customHeight="1">
      <c r="A60" s="14">
        <v>56</v>
      </c>
      <c r="B60" s="40" t="s">
        <v>194</v>
      </c>
      <c r="C60" s="40" t="s">
        <v>38</v>
      </c>
      <c r="D60" s="14" t="s">
        <v>69</v>
      </c>
      <c r="E60" s="40" t="s">
        <v>135</v>
      </c>
      <c r="F60" s="31">
        <v>0.025949074074074072</v>
      </c>
      <c r="G60" s="14" t="str">
        <f t="shared" si="0"/>
        <v>3.56/km</v>
      </c>
      <c r="H60" s="16">
        <f t="shared" si="1"/>
        <v>0.0023611111111111124</v>
      </c>
      <c r="I60" s="16">
        <f>F60-INDEX($F$5:$F$83,MATCH(D60,$D$5:$D$83,0))</f>
        <v>0.00046296296296296363</v>
      </c>
    </row>
    <row r="61" spans="1:9" ht="15" customHeight="1">
      <c r="A61" s="14">
        <v>57</v>
      </c>
      <c r="B61" s="40" t="s">
        <v>195</v>
      </c>
      <c r="C61" s="40" t="s">
        <v>196</v>
      </c>
      <c r="D61" s="14" t="s">
        <v>70</v>
      </c>
      <c r="E61" s="40" t="s">
        <v>135</v>
      </c>
      <c r="F61" s="31">
        <v>0.025995370370370367</v>
      </c>
      <c r="G61" s="14" t="str">
        <f t="shared" si="0"/>
        <v>3.56/km</v>
      </c>
      <c r="H61" s="16">
        <f t="shared" si="1"/>
        <v>0.0023958333333333366</v>
      </c>
      <c r="I61" s="16">
        <f>F61-INDEX($F$5:$F$83,MATCH(D61,$D$5:$D$83,0))</f>
        <v>0.0014236111111111116</v>
      </c>
    </row>
    <row r="62" spans="1:9" ht="15" customHeight="1">
      <c r="A62" s="14">
        <v>58</v>
      </c>
      <c r="B62" s="40" t="s">
        <v>197</v>
      </c>
      <c r="C62" s="40" t="s">
        <v>198</v>
      </c>
      <c r="D62" s="14" t="s">
        <v>65</v>
      </c>
      <c r="E62" s="40" t="s">
        <v>199</v>
      </c>
      <c r="F62" s="31">
        <v>0.026006944444444447</v>
      </c>
      <c r="G62" s="14" t="str">
        <f t="shared" si="0"/>
        <v>3.57/km</v>
      </c>
      <c r="H62" s="16">
        <f t="shared" si="1"/>
        <v>0.0024421296296296326</v>
      </c>
      <c r="I62" s="16">
        <f>F62-INDEX($F$5:$F$83,MATCH(D62,$D$5:$D$83,0))</f>
        <v>0.0017013888888888894</v>
      </c>
    </row>
    <row r="63" spans="1:9" ht="15" customHeight="1">
      <c r="A63" s="14">
        <v>59</v>
      </c>
      <c r="B63" s="40" t="s">
        <v>200</v>
      </c>
      <c r="C63" s="40" t="s">
        <v>116</v>
      </c>
      <c r="D63" s="14" t="s">
        <v>69</v>
      </c>
      <c r="E63" s="40" t="s">
        <v>85</v>
      </c>
      <c r="F63" s="31">
        <v>0.02601851851851852</v>
      </c>
      <c r="G63" s="14" t="str">
        <f t="shared" si="0"/>
        <v>3.57/km</v>
      </c>
      <c r="H63" s="16">
        <f t="shared" si="1"/>
        <v>0.0024421296296296326</v>
      </c>
      <c r="I63" s="16">
        <f>F63-INDEX($F$5:$F$83,MATCH(D63,$D$5:$D$83,0))</f>
        <v>0.0014699074074074076</v>
      </c>
    </row>
    <row r="64" spans="1:9" ht="15" customHeight="1">
      <c r="A64" s="14">
        <v>60</v>
      </c>
      <c r="B64" s="40" t="s">
        <v>201</v>
      </c>
      <c r="C64" s="40" t="s">
        <v>24</v>
      </c>
      <c r="D64" s="14" t="s">
        <v>64</v>
      </c>
      <c r="E64" s="40" t="s">
        <v>114</v>
      </c>
      <c r="F64" s="31">
        <v>0.026041666666666668</v>
      </c>
      <c r="G64" s="14" t="str">
        <f t="shared" si="0"/>
        <v>3.57/km</v>
      </c>
      <c r="H64" s="16">
        <f t="shared" si="1"/>
        <v>0.0024537037037037045</v>
      </c>
      <c r="I64" s="16">
        <f>F64-INDEX($F$5:$F$83,MATCH(D64,$D$5:$D$83,0))</f>
        <v>0.0017129629629629613</v>
      </c>
    </row>
    <row r="65" spans="1:9" ht="15" customHeight="1">
      <c r="A65" s="14">
        <v>61</v>
      </c>
      <c r="B65" s="40" t="s">
        <v>202</v>
      </c>
      <c r="C65" s="40" t="s">
        <v>92</v>
      </c>
      <c r="D65" s="14" t="s">
        <v>77</v>
      </c>
      <c r="E65" s="40" t="s">
        <v>203</v>
      </c>
      <c r="F65" s="31">
        <v>0.026111111111111113</v>
      </c>
      <c r="G65" s="14" t="str">
        <f t="shared" si="0"/>
        <v>3.58/km</v>
      </c>
      <c r="H65" s="16">
        <f t="shared" si="1"/>
        <v>0.002488425925925927</v>
      </c>
      <c r="I65" s="16">
        <f>F65-INDEX($F$5:$F$83,MATCH(D65,$D$5:$D$83,0))</f>
        <v>0.0018634259259259264</v>
      </c>
    </row>
    <row r="66" spans="1:9" ht="15" customHeight="1">
      <c r="A66" s="14">
        <v>62</v>
      </c>
      <c r="B66" s="40" t="s">
        <v>204</v>
      </c>
      <c r="C66" s="40" t="s">
        <v>205</v>
      </c>
      <c r="D66" s="14" t="s">
        <v>70</v>
      </c>
      <c r="E66" s="40" t="s">
        <v>206</v>
      </c>
      <c r="F66" s="31">
        <v>0.026203703703703705</v>
      </c>
      <c r="G66" s="14" t="str">
        <f t="shared" si="0"/>
        <v>3.58/km</v>
      </c>
      <c r="H66" s="16">
        <f t="shared" si="1"/>
        <v>0.002511574074074076</v>
      </c>
      <c r="I66" s="16">
        <f>F66-INDEX($F$5:$F$83,MATCH(D66,$D$5:$D$83,0))</f>
        <v>0.0018865740740740752</v>
      </c>
    </row>
    <row r="67" spans="1:9" ht="15" customHeight="1">
      <c r="A67" s="14">
        <v>63</v>
      </c>
      <c r="B67" s="40" t="s">
        <v>207</v>
      </c>
      <c r="C67" s="40" t="s">
        <v>39</v>
      </c>
      <c r="D67" s="14" t="s">
        <v>63</v>
      </c>
      <c r="E67" s="40" t="s">
        <v>208</v>
      </c>
      <c r="F67" s="31">
        <v>0.026284722222222223</v>
      </c>
      <c r="G67" s="14" t="str">
        <f t="shared" si="0"/>
        <v>3.59/km</v>
      </c>
      <c r="H67" s="16">
        <f t="shared" si="1"/>
        <v>0.002534722222222223</v>
      </c>
      <c r="I67" s="16">
        <f>F67-INDEX($F$5:$F$83,MATCH(D67,$D$5:$D$83,0))</f>
        <v>0.0006365740740740741</v>
      </c>
    </row>
    <row r="68" spans="1:9" ht="15" customHeight="1">
      <c r="A68" s="14">
        <v>64</v>
      </c>
      <c r="B68" s="40" t="s">
        <v>209</v>
      </c>
      <c r="C68" s="40" t="s">
        <v>26</v>
      </c>
      <c r="D68" s="14" t="s">
        <v>71</v>
      </c>
      <c r="E68" s="41" t="s">
        <v>120</v>
      </c>
      <c r="F68" s="31">
        <v>0.02648148148148148</v>
      </c>
      <c r="G68" s="14" t="str">
        <f t="shared" si="0"/>
        <v>3.59/km</v>
      </c>
      <c r="H68" s="16">
        <f t="shared" si="1"/>
        <v>0.0025462962962962965</v>
      </c>
      <c r="I68" s="16">
        <f>F68-INDEX($F$5:$F$83,MATCH(D68,$D$5:$D$83,0))</f>
        <v>0.0006481481481481477</v>
      </c>
    </row>
    <row r="69" spans="1:9" ht="15" customHeight="1">
      <c r="A69" s="14">
        <v>65</v>
      </c>
      <c r="B69" s="40" t="s">
        <v>210</v>
      </c>
      <c r="C69" s="40" t="s">
        <v>90</v>
      </c>
      <c r="D69" s="14" t="s">
        <v>64</v>
      </c>
      <c r="E69" s="40" t="s">
        <v>191</v>
      </c>
      <c r="F69" s="31">
        <v>0.026504629629629628</v>
      </c>
      <c r="G69" s="14" t="str">
        <f aca="true" t="shared" si="2" ref="G69:G132">TEXT(INT((HOUR(F69)*3600+MINUTE(F69)*60+SECOND(F69))/$I$3/60),"0")&amp;"."&amp;TEXT(MOD((HOUR(F69)*3600+MINUTE(F69)*60+SECOND(F69))/$I$3,60),"00")&amp;"/km"</f>
        <v>3.59/km</v>
      </c>
      <c r="H69" s="16">
        <f aca="true" t="shared" si="3" ref="H69:H80">F69-$F$5</f>
        <v>0.0025462962962962965</v>
      </c>
      <c r="I69" s="16">
        <f>F69-INDEX($F$5:$F$83,MATCH(D69,$D$5:$D$83,0))</f>
        <v>0.0025462962962962965</v>
      </c>
    </row>
    <row r="70" spans="1:9" ht="15" customHeight="1">
      <c r="A70" s="14">
        <v>66</v>
      </c>
      <c r="B70" s="40" t="s">
        <v>211</v>
      </c>
      <c r="C70" s="40" t="s">
        <v>20</v>
      </c>
      <c r="D70" s="14" t="s">
        <v>69</v>
      </c>
      <c r="E70" s="40" t="s">
        <v>114</v>
      </c>
      <c r="F70" s="31">
        <v>0.026574074074074073</v>
      </c>
      <c r="G70" s="14" t="str">
        <f t="shared" si="2"/>
        <v>3.59/km</v>
      </c>
      <c r="H70" s="16">
        <f t="shared" si="3"/>
        <v>0.0025578703703703735</v>
      </c>
      <c r="I70" s="16">
        <f>F70-INDEX($F$5:$F$83,MATCH(D70,$D$5:$D$83,0))</f>
        <v>0.001932870370370373</v>
      </c>
    </row>
    <row r="71" spans="1:9" ht="15" customHeight="1">
      <c r="A71" s="14">
        <v>67</v>
      </c>
      <c r="B71" s="40" t="s">
        <v>212</v>
      </c>
      <c r="C71" s="40" t="s">
        <v>42</v>
      </c>
      <c r="D71" s="14" t="s">
        <v>69</v>
      </c>
      <c r="E71" s="40" t="s">
        <v>191</v>
      </c>
      <c r="F71" s="31">
        <v>0.026585648148148146</v>
      </c>
      <c r="G71" s="14" t="str">
        <f t="shared" si="2"/>
        <v>3.60/km</v>
      </c>
      <c r="H71" s="16">
        <f t="shared" si="3"/>
        <v>0.0025810185185185207</v>
      </c>
      <c r="I71" s="16">
        <f>F71-INDEX($F$5:$F$83,MATCH(D71,$D$5:$D$83,0))</f>
        <v>0.0025810185185185207</v>
      </c>
    </row>
    <row r="72" spans="1:9" ht="15" customHeight="1">
      <c r="A72" s="14">
        <v>68</v>
      </c>
      <c r="B72" s="40" t="s">
        <v>213</v>
      </c>
      <c r="C72" s="40" t="s">
        <v>40</v>
      </c>
      <c r="D72" s="14" t="s">
        <v>75</v>
      </c>
      <c r="E72" s="40" t="s">
        <v>214</v>
      </c>
      <c r="F72" s="31">
        <v>0.02665509259259259</v>
      </c>
      <c r="G72" s="14" t="str">
        <f t="shared" si="2"/>
        <v>3.60/km</v>
      </c>
      <c r="H72" s="16">
        <f t="shared" si="3"/>
        <v>0.0025925925925925943</v>
      </c>
      <c r="I72" s="16">
        <f>F72-INDEX($F$5:$F$83,MATCH(D72,$D$5:$D$83,0))</f>
        <v>0.001851851851851851</v>
      </c>
    </row>
    <row r="73" spans="1:9" ht="15" customHeight="1">
      <c r="A73" s="14">
        <v>69</v>
      </c>
      <c r="B73" s="40" t="s">
        <v>215</v>
      </c>
      <c r="C73" s="40" t="s">
        <v>216</v>
      </c>
      <c r="D73" s="14" t="s">
        <v>71</v>
      </c>
      <c r="E73" s="40" t="s">
        <v>158</v>
      </c>
      <c r="F73" s="31">
        <v>0.026793981481481485</v>
      </c>
      <c r="G73" s="14" t="str">
        <f t="shared" si="2"/>
        <v>3.60/km</v>
      </c>
      <c r="H73" s="16">
        <f t="shared" si="3"/>
        <v>0.0025925925925925943</v>
      </c>
      <c r="I73" s="16">
        <f>F73-INDEX($F$5:$F$83,MATCH(D73,$D$5:$D$83,0))</f>
        <v>0.001851851851851851</v>
      </c>
    </row>
    <row r="74" spans="1:9" ht="15" customHeight="1">
      <c r="A74" s="14">
        <v>70</v>
      </c>
      <c r="B74" s="40" t="s">
        <v>217</v>
      </c>
      <c r="C74" s="40" t="s">
        <v>218</v>
      </c>
      <c r="D74" s="14" t="s">
        <v>68</v>
      </c>
      <c r="E74" s="40" t="s">
        <v>142</v>
      </c>
      <c r="F74" s="31">
        <v>0.026886574074074077</v>
      </c>
      <c r="G74" s="14" t="str">
        <f t="shared" si="2"/>
        <v>4.00/km</v>
      </c>
      <c r="H74" s="16">
        <f t="shared" si="3"/>
        <v>0.0026041666666666696</v>
      </c>
      <c r="I74" s="16">
        <f>F74-INDEX($F$5:$F$83,MATCH(D74,$D$5:$D$83,0))</f>
        <v>0.0026041666666666696</v>
      </c>
    </row>
    <row r="75" spans="1:9" ht="15" customHeight="1">
      <c r="A75" s="14">
        <v>71</v>
      </c>
      <c r="B75" s="40" t="s">
        <v>219</v>
      </c>
      <c r="C75" s="40" t="s">
        <v>119</v>
      </c>
      <c r="D75" s="14" t="s">
        <v>63</v>
      </c>
      <c r="E75" s="40" t="s">
        <v>114</v>
      </c>
      <c r="F75" s="31">
        <v>0.02694444444444444</v>
      </c>
      <c r="G75" s="14" t="str">
        <f t="shared" si="2"/>
        <v>4.00/km</v>
      </c>
      <c r="H75" s="16">
        <f t="shared" si="3"/>
        <v>0.002615740740740743</v>
      </c>
      <c r="I75" s="16">
        <f>F75-INDEX($F$5:$F$83,MATCH(D75,$D$5:$D$83,0))</f>
        <v>0.0013888888888888892</v>
      </c>
    </row>
    <row r="76" spans="1:9" ht="15" customHeight="1">
      <c r="A76" s="14">
        <v>72</v>
      </c>
      <c r="B76" s="40" t="s">
        <v>220</v>
      </c>
      <c r="C76" s="40" t="s">
        <v>30</v>
      </c>
      <c r="D76" s="14" t="s">
        <v>68</v>
      </c>
      <c r="E76" s="40" t="s">
        <v>114</v>
      </c>
      <c r="F76" s="31">
        <v>0.02701388888888889</v>
      </c>
      <c r="G76" s="14" t="str">
        <f t="shared" si="2"/>
        <v>4.00/km</v>
      </c>
      <c r="H76" s="16">
        <f t="shared" si="3"/>
        <v>0.0026273148148148167</v>
      </c>
      <c r="I76" s="16">
        <f>F76-INDEX($F$5:$F$83,MATCH(D76,$D$5:$D$83,0))</f>
        <v>0.002002314814814816</v>
      </c>
    </row>
    <row r="77" spans="1:9" ht="15" customHeight="1">
      <c r="A77" s="14">
        <v>73</v>
      </c>
      <c r="B77" s="40" t="s">
        <v>221</v>
      </c>
      <c r="C77" s="40" t="s">
        <v>22</v>
      </c>
      <c r="D77" s="14" t="s">
        <v>69</v>
      </c>
      <c r="E77" s="40" t="s">
        <v>191</v>
      </c>
      <c r="F77" s="31">
        <v>0.02702546296296296</v>
      </c>
      <c r="G77" s="14" t="str">
        <f t="shared" si="2"/>
        <v>4.01/km</v>
      </c>
      <c r="H77" s="16">
        <f t="shared" si="3"/>
        <v>0.0026504629629629656</v>
      </c>
      <c r="I77" s="16">
        <f>F77-INDEX($F$5:$F$83,MATCH(D77,$D$5:$D$83,0))</f>
        <v>0.0007523148148148168</v>
      </c>
    </row>
    <row r="78" spans="1:9" ht="15" customHeight="1">
      <c r="A78" s="14">
        <v>74</v>
      </c>
      <c r="B78" s="40" t="s">
        <v>222</v>
      </c>
      <c r="C78" s="40" t="s">
        <v>57</v>
      </c>
      <c r="D78" s="14" t="s">
        <v>74</v>
      </c>
      <c r="E78" s="41" t="s">
        <v>114</v>
      </c>
      <c r="F78" s="31">
        <v>0.027071759259259257</v>
      </c>
      <c r="G78" s="14" t="str">
        <f t="shared" si="2"/>
        <v>4.01/km</v>
      </c>
      <c r="H78" s="16">
        <f t="shared" si="3"/>
        <v>0.002662037037037039</v>
      </c>
      <c r="I78" s="16">
        <f>F78-INDEX($F$5:$F$83,MATCH(D78,$D$5:$D$83,0))</f>
        <v>0.0016898148148148141</v>
      </c>
    </row>
    <row r="79" spans="1:9" ht="15" customHeight="1">
      <c r="A79" s="14">
        <v>75</v>
      </c>
      <c r="B79" s="40" t="s">
        <v>223</v>
      </c>
      <c r="C79" s="40" t="s">
        <v>41</v>
      </c>
      <c r="D79" s="14" t="s">
        <v>75</v>
      </c>
      <c r="E79" s="40" t="s">
        <v>117</v>
      </c>
      <c r="F79" s="31">
        <v>0.027094907407407404</v>
      </c>
      <c r="G79" s="14" t="str">
        <f t="shared" si="2"/>
        <v>4.01/km</v>
      </c>
      <c r="H79" s="16">
        <f aca="true" t="shared" si="4" ref="H79:H142">F79-$F$5</f>
        <v>0.002662037037037039</v>
      </c>
      <c r="I79" s="16">
        <f aca="true" t="shared" si="5" ref="I79:I142">F79-INDEX($F$5:$F$83,MATCH(D79,$D$5:$D$83,0))</f>
        <v>0.0016898148148148141</v>
      </c>
    </row>
    <row r="80" spans="1:9" ht="15" customHeight="1">
      <c r="A80" s="14">
        <v>76</v>
      </c>
      <c r="B80" s="40" t="s">
        <v>224</v>
      </c>
      <c r="C80" s="40" t="s">
        <v>225</v>
      </c>
      <c r="D80" s="14" t="s">
        <v>72</v>
      </c>
      <c r="E80" s="40" t="s">
        <v>226</v>
      </c>
      <c r="F80" s="31">
        <v>0.0271875</v>
      </c>
      <c r="G80" s="14" t="str">
        <f t="shared" si="2"/>
        <v>4.01/km</v>
      </c>
      <c r="H80" s="16">
        <f t="shared" si="4"/>
        <v>0.002662037037037039</v>
      </c>
      <c r="I80" s="16">
        <f t="shared" si="5"/>
        <v>0.0016898148148148141</v>
      </c>
    </row>
    <row r="81" spans="1:9" ht="15" customHeight="1">
      <c r="A81" s="14">
        <v>77</v>
      </c>
      <c r="B81" s="40" t="s">
        <v>227</v>
      </c>
      <c r="C81" s="40" t="s">
        <v>44</v>
      </c>
      <c r="D81" s="14" t="s">
        <v>71</v>
      </c>
      <c r="E81" s="40" t="s">
        <v>135</v>
      </c>
      <c r="F81" s="31">
        <v>0.027233796296296298</v>
      </c>
      <c r="G81" s="14" t="str">
        <f t="shared" si="2"/>
        <v>4.01/km</v>
      </c>
      <c r="H81" s="16">
        <f t="shared" si="4"/>
        <v>0.002662037037037039</v>
      </c>
      <c r="I81" s="16">
        <f t="shared" si="5"/>
        <v>0.0016898148148148141</v>
      </c>
    </row>
    <row r="82" spans="1:9" ht="15" customHeight="1">
      <c r="A82" s="14">
        <v>78</v>
      </c>
      <c r="B82" s="40" t="s">
        <v>228</v>
      </c>
      <c r="C82" s="40" t="s">
        <v>229</v>
      </c>
      <c r="D82" s="14" t="s">
        <v>75</v>
      </c>
      <c r="E82" s="40" t="s">
        <v>189</v>
      </c>
      <c r="F82" s="31">
        <v>0.027268518518518515</v>
      </c>
      <c r="G82" s="14" t="str">
        <f t="shared" si="2"/>
        <v>4.01/km</v>
      </c>
      <c r="H82" s="16">
        <f t="shared" si="4"/>
        <v>0.002662037037037039</v>
      </c>
      <c r="I82" s="16">
        <f t="shared" si="5"/>
        <v>0.0016898148148148141</v>
      </c>
    </row>
    <row r="83" spans="1:9" ht="15" customHeight="1">
      <c r="A83" s="14">
        <v>79</v>
      </c>
      <c r="B83" s="40" t="s">
        <v>230</v>
      </c>
      <c r="C83" s="40" t="s">
        <v>92</v>
      </c>
      <c r="D83" s="14" t="s">
        <v>74</v>
      </c>
      <c r="E83" s="40" t="s">
        <v>185</v>
      </c>
      <c r="F83" s="31">
        <v>0.027349537037037037</v>
      </c>
      <c r="G83" s="14" t="str">
        <f t="shared" si="2"/>
        <v>4.01/km</v>
      </c>
      <c r="H83" s="16">
        <f t="shared" si="4"/>
        <v>0.002662037037037039</v>
      </c>
      <c r="I83" s="16">
        <f t="shared" si="5"/>
        <v>0.0016898148148148141</v>
      </c>
    </row>
    <row r="84" spans="1:9" ht="15" customHeight="1">
      <c r="A84" s="14">
        <v>80</v>
      </c>
      <c r="B84" s="40" t="s">
        <v>231</v>
      </c>
      <c r="C84" s="40" t="s">
        <v>43</v>
      </c>
      <c r="D84" s="14" t="s">
        <v>74</v>
      </c>
      <c r="E84" s="41" t="s">
        <v>98</v>
      </c>
      <c r="F84" s="31">
        <v>0.027430555555555555</v>
      </c>
      <c r="G84" s="14" t="str">
        <f t="shared" si="2"/>
        <v>4.01/km</v>
      </c>
      <c r="H84" s="16">
        <f t="shared" si="4"/>
        <v>0.002662037037037039</v>
      </c>
      <c r="I84" s="16">
        <f t="shared" si="5"/>
        <v>0.0016898148148148141</v>
      </c>
    </row>
    <row r="85" spans="1:9" ht="15" customHeight="1">
      <c r="A85" s="14">
        <v>81</v>
      </c>
      <c r="B85" s="40" t="s">
        <v>232</v>
      </c>
      <c r="C85" s="40" t="s">
        <v>233</v>
      </c>
      <c r="D85" s="14" t="s">
        <v>70</v>
      </c>
      <c r="E85" s="40" t="s">
        <v>185</v>
      </c>
      <c r="F85" s="31">
        <v>0.027442129629629632</v>
      </c>
      <c r="G85" s="14" t="str">
        <f t="shared" si="2"/>
        <v>4.01/km</v>
      </c>
      <c r="H85" s="16">
        <f t="shared" si="4"/>
        <v>0.002662037037037039</v>
      </c>
      <c r="I85" s="16">
        <f t="shared" si="5"/>
        <v>0.0016898148148148141</v>
      </c>
    </row>
    <row r="86" spans="1:9" ht="15" customHeight="1">
      <c r="A86" s="14">
        <v>82</v>
      </c>
      <c r="B86" s="40" t="s">
        <v>234</v>
      </c>
      <c r="C86" s="40" t="s">
        <v>235</v>
      </c>
      <c r="D86" s="14" t="s">
        <v>70</v>
      </c>
      <c r="E86" s="40" t="s">
        <v>189</v>
      </c>
      <c r="F86" s="31">
        <v>0.027453703703703702</v>
      </c>
      <c r="G86" s="14" t="str">
        <f t="shared" si="2"/>
        <v>4.01/km</v>
      </c>
      <c r="H86" s="16">
        <f t="shared" si="4"/>
        <v>0.002662037037037039</v>
      </c>
      <c r="I86" s="16">
        <f t="shared" si="5"/>
        <v>0.0016898148148148141</v>
      </c>
    </row>
    <row r="87" spans="1:9" ht="15" customHeight="1">
      <c r="A87" s="14">
        <v>83</v>
      </c>
      <c r="B87" s="40" t="s">
        <v>236</v>
      </c>
      <c r="C87" s="40" t="s">
        <v>60</v>
      </c>
      <c r="D87" s="14" t="s">
        <v>69</v>
      </c>
      <c r="E87" s="40" t="s">
        <v>87</v>
      </c>
      <c r="F87" s="31">
        <v>0.027546296296296294</v>
      </c>
      <c r="G87" s="14" t="str">
        <f t="shared" si="2"/>
        <v>4.01/km</v>
      </c>
      <c r="H87" s="16">
        <f t="shared" si="4"/>
        <v>0.002662037037037039</v>
      </c>
      <c r="I87" s="16">
        <f t="shared" si="5"/>
        <v>0.0016898148148148141</v>
      </c>
    </row>
    <row r="88" spans="1:9" ht="15" customHeight="1">
      <c r="A88" s="14">
        <v>84</v>
      </c>
      <c r="B88" s="40" t="s">
        <v>237</v>
      </c>
      <c r="C88" s="40" t="s">
        <v>84</v>
      </c>
      <c r="D88" s="14" t="s">
        <v>81</v>
      </c>
      <c r="E88" s="40" t="s">
        <v>191</v>
      </c>
      <c r="F88" s="31">
        <v>0.027557870370370368</v>
      </c>
      <c r="G88" s="14" t="str">
        <f t="shared" si="2"/>
        <v>4.01/km</v>
      </c>
      <c r="H88" s="16">
        <f t="shared" si="4"/>
        <v>0.002662037037037039</v>
      </c>
      <c r="I88" s="16">
        <f t="shared" si="5"/>
        <v>0.0016898148148148141</v>
      </c>
    </row>
    <row r="89" spans="1:9" ht="15" customHeight="1">
      <c r="A89" s="14">
        <v>85</v>
      </c>
      <c r="B89" s="40" t="s">
        <v>238</v>
      </c>
      <c r="C89" s="40" t="s">
        <v>25</v>
      </c>
      <c r="D89" s="14" t="s">
        <v>70</v>
      </c>
      <c r="E89" s="40" t="s">
        <v>101</v>
      </c>
      <c r="F89" s="31">
        <v>0.027592592592592596</v>
      </c>
      <c r="G89" s="14" t="str">
        <f t="shared" si="2"/>
        <v>4.01/km</v>
      </c>
      <c r="H89" s="16">
        <f t="shared" si="4"/>
        <v>0.002662037037037039</v>
      </c>
      <c r="I89" s="16">
        <f t="shared" si="5"/>
        <v>0.0016898148148148141</v>
      </c>
    </row>
    <row r="90" spans="1:9" ht="15" customHeight="1">
      <c r="A90" s="14">
        <v>86</v>
      </c>
      <c r="B90" s="40" t="s">
        <v>239</v>
      </c>
      <c r="C90" s="40" t="s">
        <v>12</v>
      </c>
      <c r="D90" s="14" t="s">
        <v>70</v>
      </c>
      <c r="E90" s="40" t="s">
        <v>240</v>
      </c>
      <c r="F90" s="31">
        <v>0.027650462962962963</v>
      </c>
      <c r="G90" s="14" t="str">
        <f t="shared" si="2"/>
        <v>4.01/km</v>
      </c>
      <c r="H90" s="16">
        <f t="shared" si="4"/>
        <v>0.002662037037037039</v>
      </c>
      <c r="I90" s="16">
        <f t="shared" si="5"/>
        <v>0.0016898148148148141</v>
      </c>
    </row>
    <row r="91" spans="1:9" ht="15" customHeight="1">
      <c r="A91" s="14">
        <v>87</v>
      </c>
      <c r="B91" s="40" t="s">
        <v>241</v>
      </c>
      <c r="C91" s="40" t="s">
        <v>13</v>
      </c>
      <c r="D91" s="14" t="s">
        <v>68</v>
      </c>
      <c r="E91" s="40" t="s">
        <v>240</v>
      </c>
      <c r="F91" s="31">
        <v>0.027928240740740743</v>
      </c>
      <c r="G91" s="14" t="str">
        <f t="shared" si="2"/>
        <v>4.01/km</v>
      </c>
      <c r="H91" s="16">
        <f t="shared" si="4"/>
        <v>0.002662037037037039</v>
      </c>
      <c r="I91" s="16">
        <f t="shared" si="5"/>
        <v>0.0016898148148148141</v>
      </c>
    </row>
    <row r="92" spans="1:9" ht="15" customHeight="1">
      <c r="A92" s="14">
        <v>88</v>
      </c>
      <c r="B92" s="40" t="s">
        <v>242</v>
      </c>
      <c r="C92" s="40" t="s">
        <v>24</v>
      </c>
      <c r="D92" s="14" t="s">
        <v>63</v>
      </c>
      <c r="E92" s="40" t="s">
        <v>103</v>
      </c>
      <c r="F92" s="31">
        <v>0.028067129629629626</v>
      </c>
      <c r="G92" s="14" t="str">
        <f t="shared" si="2"/>
        <v>4.01/km</v>
      </c>
      <c r="H92" s="16">
        <f t="shared" si="4"/>
        <v>0.002662037037037039</v>
      </c>
      <c r="I92" s="16">
        <f t="shared" si="5"/>
        <v>0.0016898148148148141</v>
      </c>
    </row>
    <row r="93" spans="1:9" ht="15" customHeight="1">
      <c r="A93" s="14">
        <v>89</v>
      </c>
      <c r="B93" s="40" t="s">
        <v>242</v>
      </c>
      <c r="C93" s="40" t="s">
        <v>243</v>
      </c>
      <c r="D93" s="14" t="s">
        <v>69</v>
      </c>
      <c r="E93" s="40" t="s">
        <v>103</v>
      </c>
      <c r="F93" s="31">
        <v>0.02809027777777778</v>
      </c>
      <c r="G93" s="14" t="str">
        <f t="shared" si="2"/>
        <v>4.01/km</v>
      </c>
      <c r="H93" s="16">
        <f t="shared" si="4"/>
        <v>0.002662037037037039</v>
      </c>
      <c r="I93" s="16">
        <f t="shared" si="5"/>
        <v>0.0016898148148148141</v>
      </c>
    </row>
    <row r="94" spans="1:9" ht="15" customHeight="1">
      <c r="A94" s="14">
        <v>90</v>
      </c>
      <c r="B94" s="40" t="s">
        <v>244</v>
      </c>
      <c r="C94" s="40" t="s">
        <v>61</v>
      </c>
      <c r="D94" s="14" t="s">
        <v>71</v>
      </c>
      <c r="E94" s="41" t="s">
        <v>131</v>
      </c>
      <c r="F94" s="31">
        <v>0.02826388888888889</v>
      </c>
      <c r="G94" s="14" t="str">
        <f t="shared" si="2"/>
        <v>4.01/km</v>
      </c>
      <c r="H94" s="16">
        <f t="shared" si="4"/>
        <v>0.002662037037037039</v>
      </c>
      <c r="I94" s="16">
        <f t="shared" si="5"/>
        <v>0.0016898148148148141</v>
      </c>
    </row>
    <row r="95" spans="1:9" ht="15" customHeight="1">
      <c r="A95" s="14">
        <v>91</v>
      </c>
      <c r="B95" s="40" t="s">
        <v>245</v>
      </c>
      <c r="C95" s="40" t="s">
        <v>61</v>
      </c>
      <c r="D95" s="14" t="s">
        <v>68</v>
      </c>
      <c r="E95" s="40" t="s">
        <v>206</v>
      </c>
      <c r="F95" s="31">
        <v>0.0284375</v>
      </c>
      <c r="G95" s="14" t="str">
        <f t="shared" si="2"/>
        <v>4.01/km</v>
      </c>
      <c r="H95" s="16">
        <f t="shared" si="4"/>
        <v>0.002662037037037039</v>
      </c>
      <c r="I95" s="16">
        <f t="shared" si="5"/>
        <v>0.0016898148148148141</v>
      </c>
    </row>
    <row r="96" spans="1:9" ht="15" customHeight="1">
      <c r="A96" s="14">
        <v>92</v>
      </c>
      <c r="B96" s="40" t="s">
        <v>246</v>
      </c>
      <c r="C96" s="40" t="s">
        <v>56</v>
      </c>
      <c r="D96" s="14" t="s">
        <v>63</v>
      </c>
      <c r="E96" s="40" t="s">
        <v>247</v>
      </c>
      <c r="F96" s="31">
        <v>0.028483796296296295</v>
      </c>
      <c r="G96" s="14" t="str">
        <f t="shared" si="2"/>
        <v>4.01/km</v>
      </c>
      <c r="H96" s="16">
        <f t="shared" si="4"/>
        <v>0.002662037037037039</v>
      </c>
      <c r="I96" s="16">
        <f t="shared" si="5"/>
        <v>0.0016898148148148141</v>
      </c>
    </row>
    <row r="97" spans="1:9" ht="15" customHeight="1">
      <c r="A97" s="14">
        <v>93</v>
      </c>
      <c r="B97" s="40" t="s">
        <v>248</v>
      </c>
      <c r="C97" s="40" t="s">
        <v>20</v>
      </c>
      <c r="D97" s="14" t="s">
        <v>71</v>
      </c>
      <c r="E97" s="40" t="s">
        <v>135</v>
      </c>
      <c r="F97" s="31">
        <v>0.02849537037037037</v>
      </c>
      <c r="G97" s="14" t="str">
        <f t="shared" si="2"/>
        <v>4.01/km</v>
      </c>
      <c r="H97" s="16">
        <f t="shared" si="4"/>
        <v>0.002662037037037039</v>
      </c>
      <c r="I97" s="16">
        <f t="shared" si="5"/>
        <v>0.0016898148148148141</v>
      </c>
    </row>
    <row r="98" spans="1:9" ht="15" customHeight="1">
      <c r="A98" s="14">
        <v>94</v>
      </c>
      <c r="B98" s="40" t="s">
        <v>249</v>
      </c>
      <c r="C98" s="40" t="s">
        <v>55</v>
      </c>
      <c r="D98" s="14" t="s">
        <v>63</v>
      </c>
      <c r="E98" s="40" t="s">
        <v>96</v>
      </c>
      <c r="F98" s="31">
        <v>0.028657407407407406</v>
      </c>
      <c r="G98" s="14" t="str">
        <f t="shared" si="2"/>
        <v>4.01/km</v>
      </c>
      <c r="H98" s="16">
        <f t="shared" si="4"/>
        <v>0.002662037037037039</v>
      </c>
      <c r="I98" s="16">
        <f t="shared" si="5"/>
        <v>0.0016898148148148141</v>
      </c>
    </row>
    <row r="99" spans="1:9" ht="15" customHeight="1">
      <c r="A99" s="14">
        <v>95</v>
      </c>
      <c r="B99" s="40" t="s">
        <v>250</v>
      </c>
      <c r="C99" s="40" t="s">
        <v>53</v>
      </c>
      <c r="D99" s="14" t="s">
        <v>68</v>
      </c>
      <c r="E99" s="41" t="s">
        <v>131</v>
      </c>
      <c r="F99" s="31">
        <v>0.028761574074074075</v>
      </c>
      <c r="G99" s="14" t="str">
        <f t="shared" si="2"/>
        <v>4.01/km</v>
      </c>
      <c r="H99" s="16">
        <f t="shared" si="4"/>
        <v>0.002662037037037039</v>
      </c>
      <c r="I99" s="16">
        <f t="shared" si="5"/>
        <v>0.0016898148148148141</v>
      </c>
    </row>
    <row r="100" spans="1:9" ht="15" customHeight="1">
      <c r="A100" s="14">
        <v>96</v>
      </c>
      <c r="B100" s="40" t="s">
        <v>251</v>
      </c>
      <c r="C100" s="40" t="s">
        <v>252</v>
      </c>
      <c r="D100" s="14" t="s">
        <v>71</v>
      </c>
      <c r="E100" s="40" t="s">
        <v>138</v>
      </c>
      <c r="F100" s="31">
        <v>0.028807870370370373</v>
      </c>
      <c r="G100" s="14" t="str">
        <f t="shared" si="2"/>
        <v>4.01/km</v>
      </c>
      <c r="H100" s="16">
        <f t="shared" si="4"/>
        <v>0.002662037037037039</v>
      </c>
      <c r="I100" s="16">
        <f t="shared" si="5"/>
        <v>0.0016898148148148141</v>
      </c>
    </row>
    <row r="101" spans="1:9" ht="15" customHeight="1">
      <c r="A101" s="14">
        <v>97</v>
      </c>
      <c r="B101" s="40" t="s">
        <v>253</v>
      </c>
      <c r="C101" s="40" t="s">
        <v>27</v>
      </c>
      <c r="D101" s="14" t="s">
        <v>69</v>
      </c>
      <c r="E101" s="40" t="s">
        <v>191</v>
      </c>
      <c r="F101" s="31">
        <v>0.028865740740740744</v>
      </c>
      <c r="G101" s="14" t="str">
        <f t="shared" si="2"/>
        <v>4.01/km</v>
      </c>
      <c r="H101" s="16">
        <f t="shared" si="4"/>
        <v>0.002662037037037039</v>
      </c>
      <c r="I101" s="16">
        <f t="shared" si="5"/>
        <v>0.0016898148148148141</v>
      </c>
    </row>
    <row r="102" spans="1:9" ht="15" customHeight="1">
      <c r="A102" s="14">
        <v>98</v>
      </c>
      <c r="B102" s="40" t="s">
        <v>254</v>
      </c>
      <c r="C102" s="40" t="s">
        <v>34</v>
      </c>
      <c r="D102" s="14" t="s">
        <v>68</v>
      </c>
      <c r="E102" s="41" t="s">
        <v>131</v>
      </c>
      <c r="F102" s="31">
        <v>0.02888888888888889</v>
      </c>
      <c r="G102" s="14" t="str">
        <f t="shared" si="2"/>
        <v>4.01/km</v>
      </c>
      <c r="H102" s="16">
        <f t="shared" si="4"/>
        <v>0.002662037037037039</v>
      </c>
      <c r="I102" s="16">
        <f t="shared" si="5"/>
        <v>0.0016898148148148141</v>
      </c>
    </row>
    <row r="103" spans="1:9" ht="15" customHeight="1">
      <c r="A103" s="14">
        <v>99</v>
      </c>
      <c r="B103" s="40" t="s">
        <v>255</v>
      </c>
      <c r="C103" s="40" t="s">
        <v>256</v>
      </c>
      <c r="D103" s="14" t="s">
        <v>71</v>
      </c>
      <c r="E103" s="40" t="s">
        <v>114</v>
      </c>
      <c r="F103" s="31">
        <v>0.028946759259259255</v>
      </c>
      <c r="G103" s="14" t="str">
        <f t="shared" si="2"/>
        <v>4.01/km</v>
      </c>
      <c r="H103" s="16">
        <f t="shared" si="4"/>
        <v>0.002662037037037039</v>
      </c>
      <c r="I103" s="16">
        <f t="shared" si="5"/>
        <v>0.0016898148148148141</v>
      </c>
    </row>
    <row r="104" spans="1:9" ht="15" customHeight="1">
      <c r="A104" s="14">
        <v>100</v>
      </c>
      <c r="B104" s="40" t="s">
        <v>257</v>
      </c>
      <c r="C104" s="40" t="s">
        <v>86</v>
      </c>
      <c r="D104" s="14" t="s">
        <v>70</v>
      </c>
      <c r="E104" s="40" t="s">
        <v>258</v>
      </c>
      <c r="F104" s="31">
        <v>0.028958333333333336</v>
      </c>
      <c r="G104" s="14" t="str">
        <f t="shared" si="2"/>
        <v>4.01/km</v>
      </c>
      <c r="H104" s="16">
        <f t="shared" si="4"/>
        <v>0.002662037037037039</v>
      </c>
      <c r="I104" s="16">
        <f t="shared" si="5"/>
        <v>0.0016898148148148141</v>
      </c>
    </row>
    <row r="105" spans="1:9" ht="15" customHeight="1">
      <c r="A105" s="14">
        <v>101</v>
      </c>
      <c r="B105" s="40" t="s">
        <v>259</v>
      </c>
      <c r="C105" s="40" t="s">
        <v>157</v>
      </c>
      <c r="D105" s="14" t="s">
        <v>75</v>
      </c>
      <c r="E105" s="40" t="s">
        <v>98</v>
      </c>
      <c r="F105" s="31">
        <v>0.028993055555555553</v>
      </c>
      <c r="G105" s="14" t="str">
        <f t="shared" si="2"/>
        <v>4.01/km</v>
      </c>
      <c r="H105" s="16">
        <f t="shared" si="4"/>
        <v>0.002662037037037039</v>
      </c>
      <c r="I105" s="16">
        <f t="shared" si="5"/>
        <v>0.0016898148148148141</v>
      </c>
    </row>
    <row r="106" spans="1:9" ht="15" customHeight="1">
      <c r="A106" s="14">
        <v>102</v>
      </c>
      <c r="B106" s="40" t="s">
        <v>260</v>
      </c>
      <c r="C106" s="40" t="s">
        <v>261</v>
      </c>
      <c r="D106" s="14" t="s">
        <v>65</v>
      </c>
      <c r="E106" s="40" t="s">
        <v>108</v>
      </c>
      <c r="F106" s="31">
        <v>0.02900462962962963</v>
      </c>
      <c r="G106" s="14" t="str">
        <f t="shared" si="2"/>
        <v>4.01/km</v>
      </c>
      <c r="H106" s="16">
        <f t="shared" si="4"/>
        <v>0.002662037037037039</v>
      </c>
      <c r="I106" s="16">
        <f t="shared" si="5"/>
        <v>0.0016898148148148141</v>
      </c>
    </row>
    <row r="107" spans="1:9" ht="15" customHeight="1">
      <c r="A107" s="14">
        <v>103</v>
      </c>
      <c r="B107" s="40" t="s">
        <v>262</v>
      </c>
      <c r="C107" s="40" t="s">
        <v>19</v>
      </c>
      <c r="D107" s="14" t="s">
        <v>64</v>
      </c>
      <c r="E107" s="40" t="s">
        <v>142</v>
      </c>
      <c r="F107" s="31">
        <v>0.029027777777777777</v>
      </c>
      <c r="G107" s="14" t="str">
        <f t="shared" si="2"/>
        <v>4.01/km</v>
      </c>
      <c r="H107" s="16">
        <f t="shared" si="4"/>
        <v>0.002662037037037039</v>
      </c>
      <c r="I107" s="16">
        <f t="shared" si="5"/>
        <v>0.0016898148148148141</v>
      </c>
    </row>
    <row r="108" spans="1:9" ht="15" customHeight="1">
      <c r="A108" s="14">
        <v>104</v>
      </c>
      <c r="B108" s="40" t="s">
        <v>91</v>
      </c>
      <c r="C108" s="40" t="s">
        <v>116</v>
      </c>
      <c r="D108" s="14" t="s">
        <v>71</v>
      </c>
      <c r="E108" s="41" t="s">
        <v>191</v>
      </c>
      <c r="F108" s="31">
        <v>0.02917824074074074</v>
      </c>
      <c r="G108" s="14" t="str">
        <f t="shared" si="2"/>
        <v>4.01/km</v>
      </c>
      <c r="H108" s="16">
        <f t="shared" si="4"/>
        <v>0.002662037037037039</v>
      </c>
      <c r="I108" s="16">
        <f t="shared" si="5"/>
        <v>0.0016898148148148141</v>
      </c>
    </row>
    <row r="109" spans="1:9" ht="15" customHeight="1">
      <c r="A109" s="14">
        <v>105</v>
      </c>
      <c r="B109" s="40" t="s">
        <v>263</v>
      </c>
      <c r="C109" s="40" t="s">
        <v>93</v>
      </c>
      <c r="D109" s="14" t="s">
        <v>77</v>
      </c>
      <c r="E109" s="40" t="s">
        <v>264</v>
      </c>
      <c r="F109" s="31">
        <v>0.02922453703703704</v>
      </c>
      <c r="G109" s="14" t="str">
        <f t="shared" si="2"/>
        <v>4.01/km</v>
      </c>
      <c r="H109" s="16">
        <f t="shared" si="4"/>
        <v>0.002662037037037039</v>
      </c>
      <c r="I109" s="16">
        <f t="shared" si="5"/>
        <v>0.0016898148148148141</v>
      </c>
    </row>
    <row r="110" spans="1:9" ht="15" customHeight="1">
      <c r="A110" s="14">
        <v>106</v>
      </c>
      <c r="B110" s="40" t="s">
        <v>204</v>
      </c>
      <c r="C110" s="40" t="s">
        <v>54</v>
      </c>
      <c r="D110" s="14" t="s">
        <v>70</v>
      </c>
      <c r="E110" s="40" t="s">
        <v>189</v>
      </c>
      <c r="F110" s="31">
        <v>0.029386574074074075</v>
      </c>
      <c r="G110" s="14" t="str">
        <f t="shared" si="2"/>
        <v>4.01/km</v>
      </c>
      <c r="H110" s="16">
        <f t="shared" si="4"/>
        <v>0.002662037037037039</v>
      </c>
      <c r="I110" s="16">
        <f t="shared" si="5"/>
        <v>0.0016898148148148141</v>
      </c>
    </row>
    <row r="111" spans="1:9" ht="15" customHeight="1">
      <c r="A111" s="14">
        <v>107</v>
      </c>
      <c r="B111" s="40" t="s">
        <v>80</v>
      </c>
      <c r="C111" s="40" t="s">
        <v>48</v>
      </c>
      <c r="D111" s="14" t="s">
        <v>71</v>
      </c>
      <c r="E111" s="40" t="s">
        <v>96</v>
      </c>
      <c r="F111" s="31">
        <v>0.029456018518518517</v>
      </c>
      <c r="G111" s="14" t="str">
        <f t="shared" si="2"/>
        <v>4.01/km</v>
      </c>
      <c r="H111" s="16">
        <f t="shared" si="4"/>
        <v>0.002662037037037039</v>
      </c>
      <c r="I111" s="16">
        <f t="shared" si="5"/>
        <v>0.0016898148148148141</v>
      </c>
    </row>
    <row r="112" spans="1:9" ht="15" customHeight="1">
      <c r="A112" s="14">
        <v>108</v>
      </c>
      <c r="B112" s="40" t="s">
        <v>265</v>
      </c>
      <c r="C112" s="40" t="s">
        <v>266</v>
      </c>
      <c r="D112" s="14" t="s">
        <v>81</v>
      </c>
      <c r="E112" s="40" t="s">
        <v>98</v>
      </c>
      <c r="F112" s="31">
        <v>0.029490740740740744</v>
      </c>
      <c r="G112" s="14" t="str">
        <f t="shared" si="2"/>
        <v>4.01/km</v>
      </c>
      <c r="H112" s="16">
        <f t="shared" si="4"/>
        <v>0.002662037037037039</v>
      </c>
      <c r="I112" s="16">
        <f t="shared" si="5"/>
        <v>0.0016898148148148141</v>
      </c>
    </row>
    <row r="113" spans="1:9" ht="15" customHeight="1">
      <c r="A113" s="14">
        <v>109</v>
      </c>
      <c r="B113" s="40" t="s">
        <v>47</v>
      </c>
      <c r="C113" s="40" t="s">
        <v>48</v>
      </c>
      <c r="D113" s="14" t="s">
        <v>72</v>
      </c>
      <c r="E113" s="40" t="s">
        <v>264</v>
      </c>
      <c r="F113" s="31">
        <v>0.029629629629629627</v>
      </c>
      <c r="G113" s="14" t="str">
        <f t="shared" si="2"/>
        <v>4.01/km</v>
      </c>
      <c r="H113" s="16">
        <f t="shared" si="4"/>
        <v>0.002662037037037039</v>
      </c>
      <c r="I113" s="16">
        <f t="shared" si="5"/>
        <v>0.0016898148148148141</v>
      </c>
    </row>
    <row r="114" spans="1:9" ht="15" customHeight="1">
      <c r="A114" s="14">
        <v>110</v>
      </c>
      <c r="B114" s="40" t="s">
        <v>267</v>
      </c>
      <c r="C114" s="40" t="s">
        <v>45</v>
      </c>
      <c r="D114" s="14" t="s">
        <v>64</v>
      </c>
      <c r="E114" s="40" t="s">
        <v>96</v>
      </c>
      <c r="F114" s="31">
        <v>0.0296875</v>
      </c>
      <c r="G114" s="14" t="str">
        <f t="shared" si="2"/>
        <v>4.01/km</v>
      </c>
      <c r="H114" s="16">
        <f t="shared" si="4"/>
        <v>0.002662037037037039</v>
      </c>
      <c r="I114" s="16">
        <f t="shared" si="5"/>
        <v>0.0016898148148148141</v>
      </c>
    </row>
    <row r="115" spans="1:9" ht="15" customHeight="1">
      <c r="A115" s="14">
        <v>111</v>
      </c>
      <c r="B115" s="40" t="s">
        <v>268</v>
      </c>
      <c r="C115" s="40" t="s">
        <v>144</v>
      </c>
      <c r="D115" s="14" t="s">
        <v>64</v>
      </c>
      <c r="E115" s="40" t="s">
        <v>163</v>
      </c>
      <c r="F115" s="31">
        <v>0.029988425925925922</v>
      </c>
      <c r="G115" s="14" t="str">
        <f t="shared" si="2"/>
        <v>4.01/km</v>
      </c>
      <c r="H115" s="16">
        <f t="shared" si="4"/>
        <v>0.002662037037037039</v>
      </c>
      <c r="I115" s="16">
        <f t="shared" si="5"/>
        <v>0.0016898148148148141</v>
      </c>
    </row>
    <row r="116" spans="1:9" ht="15" customHeight="1">
      <c r="A116" s="14">
        <v>112</v>
      </c>
      <c r="B116" s="40" t="s">
        <v>269</v>
      </c>
      <c r="C116" s="40" t="s">
        <v>270</v>
      </c>
      <c r="D116" s="14" t="s">
        <v>75</v>
      </c>
      <c r="E116" s="40" t="s">
        <v>163</v>
      </c>
      <c r="F116" s="31">
        <v>0.03006944444444444</v>
      </c>
      <c r="G116" s="14" t="str">
        <f t="shared" si="2"/>
        <v>4.01/km</v>
      </c>
      <c r="H116" s="16">
        <f t="shared" si="4"/>
        <v>0.002662037037037039</v>
      </c>
      <c r="I116" s="16">
        <f t="shared" si="5"/>
        <v>0.0016898148148148141</v>
      </c>
    </row>
    <row r="117" spans="1:9" ht="15" customHeight="1">
      <c r="A117" s="14">
        <v>113</v>
      </c>
      <c r="B117" s="40" t="s">
        <v>271</v>
      </c>
      <c r="C117" s="40" t="s">
        <v>58</v>
      </c>
      <c r="D117" s="14" t="s">
        <v>71</v>
      </c>
      <c r="E117" s="41" t="s">
        <v>191</v>
      </c>
      <c r="F117" s="31">
        <v>0.030115740740740738</v>
      </c>
      <c r="G117" s="14" t="str">
        <f t="shared" si="2"/>
        <v>4.01/km</v>
      </c>
      <c r="H117" s="16">
        <f t="shared" si="4"/>
        <v>0.002662037037037039</v>
      </c>
      <c r="I117" s="16">
        <f t="shared" si="5"/>
        <v>0.0016898148148148141</v>
      </c>
    </row>
    <row r="118" spans="1:9" ht="15" customHeight="1">
      <c r="A118" s="14">
        <v>114</v>
      </c>
      <c r="B118" s="40" t="s">
        <v>73</v>
      </c>
      <c r="C118" s="40" t="s">
        <v>272</v>
      </c>
      <c r="D118" s="14" t="s">
        <v>72</v>
      </c>
      <c r="E118" s="40" t="s">
        <v>98</v>
      </c>
      <c r="F118" s="31">
        <v>0.030208333333333334</v>
      </c>
      <c r="G118" s="14" t="str">
        <f t="shared" si="2"/>
        <v>4.01/km</v>
      </c>
      <c r="H118" s="16">
        <f t="shared" si="4"/>
        <v>0.002662037037037039</v>
      </c>
      <c r="I118" s="16">
        <f t="shared" si="5"/>
        <v>0.0016898148148148141</v>
      </c>
    </row>
    <row r="119" spans="1:9" ht="15" customHeight="1">
      <c r="A119" s="14">
        <v>115</v>
      </c>
      <c r="B119" s="40" t="s">
        <v>273</v>
      </c>
      <c r="C119" s="40" t="s">
        <v>274</v>
      </c>
      <c r="D119" s="14" t="s">
        <v>81</v>
      </c>
      <c r="E119" s="40" t="s">
        <v>126</v>
      </c>
      <c r="F119" s="31">
        <v>0.030208333333333334</v>
      </c>
      <c r="G119" s="14" t="str">
        <f t="shared" si="2"/>
        <v>4.01/km</v>
      </c>
      <c r="H119" s="16">
        <f t="shared" si="4"/>
        <v>0.002662037037037039</v>
      </c>
      <c r="I119" s="16">
        <f t="shared" si="5"/>
        <v>0.0016898148148148141</v>
      </c>
    </row>
    <row r="120" spans="1:9" ht="15" customHeight="1">
      <c r="A120" s="14">
        <v>116</v>
      </c>
      <c r="B120" s="40" t="s">
        <v>275</v>
      </c>
      <c r="C120" s="40" t="s">
        <v>14</v>
      </c>
      <c r="D120" s="14" t="s">
        <v>71</v>
      </c>
      <c r="E120" s="40" t="s">
        <v>101</v>
      </c>
      <c r="F120" s="31">
        <v>0.03026620370370371</v>
      </c>
      <c r="G120" s="14" t="str">
        <f t="shared" si="2"/>
        <v>4.01/km</v>
      </c>
      <c r="H120" s="16">
        <f t="shared" si="4"/>
        <v>0.002662037037037039</v>
      </c>
      <c r="I120" s="16">
        <f t="shared" si="5"/>
        <v>0.0016898148148148141</v>
      </c>
    </row>
    <row r="121" spans="1:9" ht="15" customHeight="1">
      <c r="A121" s="14">
        <v>117</v>
      </c>
      <c r="B121" s="40" t="s">
        <v>276</v>
      </c>
      <c r="C121" s="40" t="s">
        <v>39</v>
      </c>
      <c r="D121" s="14" t="s">
        <v>68</v>
      </c>
      <c r="E121" s="40" t="s">
        <v>96</v>
      </c>
      <c r="F121" s="31">
        <v>0.030300925925925926</v>
      </c>
      <c r="G121" s="14" t="str">
        <f t="shared" si="2"/>
        <v>4.01/km</v>
      </c>
      <c r="H121" s="16">
        <f t="shared" si="4"/>
        <v>0.002662037037037039</v>
      </c>
      <c r="I121" s="16">
        <f t="shared" si="5"/>
        <v>0.0016898148148148141</v>
      </c>
    </row>
    <row r="122" spans="1:9" ht="15" customHeight="1">
      <c r="A122" s="14">
        <v>118</v>
      </c>
      <c r="B122" s="40" t="s">
        <v>277</v>
      </c>
      <c r="C122" s="40" t="s">
        <v>193</v>
      </c>
      <c r="D122" s="14" t="s">
        <v>76</v>
      </c>
      <c r="E122" s="40" t="s">
        <v>278</v>
      </c>
      <c r="F122" s="31">
        <v>0.030300925925925926</v>
      </c>
      <c r="G122" s="14" t="str">
        <f t="shared" si="2"/>
        <v>4.01/km</v>
      </c>
      <c r="H122" s="16">
        <f t="shared" si="4"/>
        <v>0.002662037037037039</v>
      </c>
      <c r="I122" s="16">
        <f t="shared" si="5"/>
        <v>0.0016898148148148141</v>
      </c>
    </row>
    <row r="123" spans="1:9" ht="15" customHeight="1">
      <c r="A123" s="14">
        <v>119</v>
      </c>
      <c r="B123" s="40" t="s">
        <v>279</v>
      </c>
      <c r="C123" s="40" t="s">
        <v>26</v>
      </c>
      <c r="D123" s="14" t="s">
        <v>64</v>
      </c>
      <c r="E123" s="40" t="s">
        <v>163</v>
      </c>
      <c r="F123" s="31">
        <v>0.030486111111111113</v>
      </c>
      <c r="G123" s="14" t="str">
        <f t="shared" si="2"/>
        <v>4.01/km</v>
      </c>
      <c r="H123" s="16">
        <f t="shared" si="4"/>
        <v>0.002662037037037039</v>
      </c>
      <c r="I123" s="16">
        <f t="shared" si="5"/>
        <v>0.0016898148148148141</v>
      </c>
    </row>
    <row r="124" spans="1:9" ht="15" customHeight="1">
      <c r="A124" s="14">
        <v>120</v>
      </c>
      <c r="B124" s="40" t="s">
        <v>280</v>
      </c>
      <c r="C124" s="40" t="s">
        <v>15</v>
      </c>
      <c r="D124" s="14" t="s">
        <v>64</v>
      </c>
      <c r="E124" s="41" t="s">
        <v>131</v>
      </c>
      <c r="F124" s="31">
        <v>0.030636574074074076</v>
      </c>
      <c r="G124" s="14" t="str">
        <f t="shared" si="2"/>
        <v>4.01/km</v>
      </c>
      <c r="H124" s="16">
        <f t="shared" si="4"/>
        <v>0.002662037037037039</v>
      </c>
      <c r="I124" s="16">
        <f t="shared" si="5"/>
        <v>0.0016898148148148141</v>
      </c>
    </row>
    <row r="125" spans="1:9" ht="15" customHeight="1">
      <c r="A125" s="14">
        <v>121</v>
      </c>
      <c r="B125" s="40" t="s">
        <v>281</v>
      </c>
      <c r="C125" s="40" t="s">
        <v>88</v>
      </c>
      <c r="D125" s="14" t="s">
        <v>64</v>
      </c>
      <c r="E125" s="41" t="s">
        <v>131</v>
      </c>
      <c r="F125" s="31">
        <v>0.030648148148148147</v>
      </c>
      <c r="G125" s="14" t="str">
        <f t="shared" si="2"/>
        <v>4.01/km</v>
      </c>
      <c r="H125" s="16">
        <f t="shared" si="4"/>
        <v>0.002662037037037039</v>
      </c>
      <c r="I125" s="16">
        <f t="shared" si="5"/>
        <v>0.0016898148148148141</v>
      </c>
    </row>
    <row r="126" spans="1:9" ht="15" customHeight="1">
      <c r="A126" s="14">
        <v>122</v>
      </c>
      <c r="B126" s="40" t="s">
        <v>282</v>
      </c>
      <c r="C126" s="40" t="s">
        <v>283</v>
      </c>
      <c r="D126" s="14" t="s">
        <v>81</v>
      </c>
      <c r="E126" s="40" t="s">
        <v>191</v>
      </c>
      <c r="F126" s="31">
        <v>0.03072916666666667</v>
      </c>
      <c r="G126" s="14" t="str">
        <f t="shared" si="2"/>
        <v>4.01/km</v>
      </c>
      <c r="H126" s="16">
        <f t="shared" si="4"/>
        <v>0.002662037037037039</v>
      </c>
      <c r="I126" s="16">
        <f t="shared" si="5"/>
        <v>0.0016898148148148141</v>
      </c>
    </row>
    <row r="127" spans="1:9" ht="15" customHeight="1">
      <c r="A127" s="14">
        <v>123</v>
      </c>
      <c r="B127" s="40" t="s">
        <v>284</v>
      </c>
      <c r="C127" s="40" t="s">
        <v>285</v>
      </c>
      <c r="D127" s="14" t="s">
        <v>81</v>
      </c>
      <c r="E127" s="40" t="s">
        <v>131</v>
      </c>
      <c r="F127" s="31">
        <v>0.030821759259259257</v>
      </c>
      <c r="G127" s="14" t="str">
        <f t="shared" si="2"/>
        <v>4.01/km</v>
      </c>
      <c r="H127" s="16">
        <f t="shared" si="4"/>
        <v>0.002662037037037039</v>
      </c>
      <c r="I127" s="16">
        <f t="shared" si="5"/>
        <v>0.0016898148148148141</v>
      </c>
    </row>
    <row r="128" spans="1:9" ht="15" customHeight="1">
      <c r="A128" s="14">
        <v>124</v>
      </c>
      <c r="B128" s="40" t="s">
        <v>286</v>
      </c>
      <c r="C128" s="40" t="s">
        <v>18</v>
      </c>
      <c r="D128" s="14" t="s">
        <v>75</v>
      </c>
      <c r="E128" s="40" t="s">
        <v>247</v>
      </c>
      <c r="F128" s="31">
        <v>0.03090277777777778</v>
      </c>
      <c r="G128" s="14" t="str">
        <f t="shared" si="2"/>
        <v>4.01/km</v>
      </c>
      <c r="H128" s="16">
        <f t="shared" si="4"/>
        <v>0.002662037037037039</v>
      </c>
      <c r="I128" s="16">
        <f t="shared" si="5"/>
        <v>0.0016898148148148141</v>
      </c>
    </row>
    <row r="129" spans="1:9" ht="15" customHeight="1">
      <c r="A129" s="14">
        <v>125</v>
      </c>
      <c r="B129" s="40" t="s">
        <v>287</v>
      </c>
      <c r="C129" s="40" t="s">
        <v>38</v>
      </c>
      <c r="D129" s="14" t="s">
        <v>72</v>
      </c>
      <c r="E129" s="40" t="s">
        <v>208</v>
      </c>
      <c r="F129" s="31">
        <v>0.03091435185185185</v>
      </c>
      <c r="G129" s="14" t="str">
        <f t="shared" si="2"/>
        <v>4.01/km</v>
      </c>
      <c r="H129" s="16">
        <f t="shared" si="4"/>
        <v>0.002662037037037039</v>
      </c>
      <c r="I129" s="16">
        <f t="shared" si="5"/>
        <v>0.0016898148148148141</v>
      </c>
    </row>
    <row r="130" spans="1:9" ht="15" customHeight="1">
      <c r="A130" s="14">
        <v>126</v>
      </c>
      <c r="B130" s="40" t="s">
        <v>288</v>
      </c>
      <c r="C130" s="40" t="s">
        <v>289</v>
      </c>
      <c r="D130" s="14" t="s">
        <v>77</v>
      </c>
      <c r="E130" s="40" t="s">
        <v>96</v>
      </c>
      <c r="F130" s="31">
        <v>0.030972222222222224</v>
      </c>
      <c r="G130" s="14" t="str">
        <f t="shared" si="2"/>
        <v>4.01/km</v>
      </c>
      <c r="H130" s="16">
        <f t="shared" si="4"/>
        <v>0.002662037037037039</v>
      </c>
      <c r="I130" s="16">
        <f t="shared" si="5"/>
        <v>0.0016898148148148141</v>
      </c>
    </row>
    <row r="131" spans="1:9" ht="15" customHeight="1">
      <c r="A131" s="14">
        <v>127</v>
      </c>
      <c r="B131" s="40" t="s">
        <v>282</v>
      </c>
      <c r="C131" s="40" t="s">
        <v>290</v>
      </c>
      <c r="D131" s="14" t="s">
        <v>78</v>
      </c>
      <c r="E131" s="40" t="s">
        <v>191</v>
      </c>
      <c r="F131" s="31">
        <v>0.03164351851851852</v>
      </c>
      <c r="G131" s="14" t="str">
        <f t="shared" si="2"/>
        <v>4.01/km</v>
      </c>
      <c r="H131" s="16">
        <f t="shared" si="4"/>
        <v>0.002662037037037039</v>
      </c>
      <c r="I131" s="16">
        <f t="shared" si="5"/>
        <v>0.0016898148148148141</v>
      </c>
    </row>
    <row r="132" spans="1:9" ht="15" customHeight="1">
      <c r="A132" s="24">
        <v>128</v>
      </c>
      <c r="B132" s="42" t="s">
        <v>79</v>
      </c>
      <c r="C132" s="42" t="s">
        <v>24</v>
      </c>
      <c r="D132" s="24" t="s">
        <v>69</v>
      </c>
      <c r="E132" s="42" t="s">
        <v>50</v>
      </c>
      <c r="F132" s="32">
        <v>0.03166666666666667</v>
      </c>
      <c r="G132" s="24" t="str">
        <f t="shared" si="2"/>
        <v>3.48/km</v>
      </c>
      <c r="H132" s="26">
        <f t="shared" si="4"/>
        <v>0.002662037037037039</v>
      </c>
      <c r="I132" s="26">
        <f t="shared" si="5"/>
        <v>0.0016898148148148141</v>
      </c>
    </row>
    <row r="133" spans="1:9" ht="15" customHeight="1">
      <c r="A133" s="14">
        <v>129</v>
      </c>
      <c r="B133" s="40" t="s">
        <v>291</v>
      </c>
      <c r="C133" s="40" t="s">
        <v>218</v>
      </c>
      <c r="D133" s="14" t="s">
        <v>69</v>
      </c>
      <c r="E133" s="40" t="s">
        <v>131</v>
      </c>
      <c r="F133" s="31">
        <v>0.03170138888888889</v>
      </c>
      <c r="G133" s="14" t="str">
        <f aca="true" t="shared" si="6" ref="G133:G177">TEXT(INT((HOUR(F133)*3600+MINUTE(F133)*60+SECOND(F133))/$I$3/60),"0")&amp;"."&amp;TEXT(MOD((HOUR(F133)*3600+MINUTE(F133)*60+SECOND(F133))/$I$3,60),"00")&amp;"/km"</f>
        <v>4.01/km</v>
      </c>
      <c r="H133" s="16">
        <f t="shared" si="4"/>
        <v>0.002662037037037039</v>
      </c>
      <c r="I133" s="16">
        <f t="shared" si="5"/>
        <v>0.0016898148148148141</v>
      </c>
    </row>
    <row r="134" spans="1:9" ht="15" customHeight="1">
      <c r="A134" s="14">
        <v>130</v>
      </c>
      <c r="B134" s="40" t="s">
        <v>292</v>
      </c>
      <c r="C134" s="40" t="s">
        <v>293</v>
      </c>
      <c r="D134" s="14" t="s">
        <v>81</v>
      </c>
      <c r="E134" s="40" t="s">
        <v>191</v>
      </c>
      <c r="F134" s="31">
        <v>0.031712962962962964</v>
      </c>
      <c r="G134" s="14" t="str">
        <f t="shared" si="6"/>
        <v>4.01/km</v>
      </c>
      <c r="H134" s="16">
        <f t="shared" si="4"/>
        <v>0.002662037037037039</v>
      </c>
      <c r="I134" s="16">
        <f t="shared" si="5"/>
        <v>0.0016898148148148141</v>
      </c>
    </row>
    <row r="135" spans="1:9" ht="15" customHeight="1">
      <c r="A135" s="14">
        <v>131</v>
      </c>
      <c r="B135" s="40" t="s">
        <v>294</v>
      </c>
      <c r="C135" s="40" t="s">
        <v>41</v>
      </c>
      <c r="D135" s="14" t="s">
        <v>71</v>
      </c>
      <c r="E135" s="40" t="s">
        <v>191</v>
      </c>
      <c r="F135" s="31">
        <v>0.03172453703703703</v>
      </c>
      <c r="G135" s="14" t="str">
        <f t="shared" si="6"/>
        <v>4.01/km</v>
      </c>
      <c r="H135" s="16">
        <f t="shared" si="4"/>
        <v>0.002662037037037039</v>
      </c>
      <c r="I135" s="16">
        <f t="shared" si="5"/>
        <v>0.0016898148148148141</v>
      </c>
    </row>
    <row r="136" spans="1:9" ht="15" customHeight="1">
      <c r="A136" s="14">
        <v>132</v>
      </c>
      <c r="B136" s="40" t="s">
        <v>295</v>
      </c>
      <c r="C136" s="40" t="s">
        <v>289</v>
      </c>
      <c r="D136" s="14" t="s">
        <v>77</v>
      </c>
      <c r="E136" s="40" t="s">
        <v>296</v>
      </c>
      <c r="F136" s="31">
        <v>0.03175925925925926</v>
      </c>
      <c r="G136" s="14" t="str">
        <f t="shared" si="6"/>
        <v>4.01/km</v>
      </c>
      <c r="H136" s="16">
        <f t="shared" si="4"/>
        <v>0.002662037037037039</v>
      </c>
      <c r="I136" s="16">
        <f t="shared" si="5"/>
        <v>0.0016898148148148141</v>
      </c>
    </row>
    <row r="137" spans="1:9" ht="15" customHeight="1">
      <c r="A137" s="14">
        <v>133</v>
      </c>
      <c r="B137" s="40" t="s">
        <v>297</v>
      </c>
      <c r="C137" s="40" t="s">
        <v>49</v>
      </c>
      <c r="D137" s="14" t="s">
        <v>76</v>
      </c>
      <c r="E137" s="40" t="s">
        <v>96</v>
      </c>
      <c r="F137" s="31">
        <v>0.031828703703703706</v>
      </c>
      <c r="G137" s="14" t="str">
        <f t="shared" si="6"/>
        <v>4.01/km</v>
      </c>
      <c r="H137" s="16">
        <f t="shared" si="4"/>
        <v>0.002662037037037039</v>
      </c>
      <c r="I137" s="16">
        <f t="shared" si="5"/>
        <v>0.0016898148148148141</v>
      </c>
    </row>
    <row r="138" spans="1:9" ht="15" customHeight="1">
      <c r="A138" s="14">
        <v>134</v>
      </c>
      <c r="B138" s="40" t="s">
        <v>298</v>
      </c>
      <c r="C138" s="40" t="s">
        <v>36</v>
      </c>
      <c r="D138" s="14" t="s">
        <v>63</v>
      </c>
      <c r="E138" s="40" t="s">
        <v>96</v>
      </c>
      <c r="F138" s="31">
        <v>0.03208333333333333</v>
      </c>
      <c r="G138" s="14" t="str">
        <f t="shared" si="6"/>
        <v>4.01/km</v>
      </c>
      <c r="H138" s="16">
        <f t="shared" si="4"/>
        <v>0.002662037037037039</v>
      </c>
      <c r="I138" s="16">
        <f t="shared" si="5"/>
        <v>0.0016898148148148141</v>
      </c>
    </row>
    <row r="139" spans="1:9" ht="15" customHeight="1">
      <c r="A139" s="14">
        <v>135</v>
      </c>
      <c r="B139" s="40" t="s">
        <v>299</v>
      </c>
      <c r="C139" s="40" t="s">
        <v>23</v>
      </c>
      <c r="D139" s="14" t="s">
        <v>63</v>
      </c>
      <c r="E139" s="40" t="s">
        <v>96</v>
      </c>
      <c r="F139" s="31">
        <v>0.03208333333333333</v>
      </c>
      <c r="G139" s="14" t="str">
        <f t="shared" si="6"/>
        <v>4.01/km</v>
      </c>
      <c r="H139" s="16">
        <f t="shared" si="4"/>
        <v>0.002662037037037039</v>
      </c>
      <c r="I139" s="16">
        <f t="shared" si="5"/>
        <v>0.0016898148148148141</v>
      </c>
    </row>
    <row r="140" spans="1:9" ht="15" customHeight="1">
      <c r="A140" s="14">
        <v>136</v>
      </c>
      <c r="B140" s="40" t="s">
        <v>260</v>
      </c>
      <c r="C140" s="40" t="s">
        <v>300</v>
      </c>
      <c r="D140" s="14" t="s">
        <v>75</v>
      </c>
      <c r="E140" s="40" t="s">
        <v>98</v>
      </c>
      <c r="F140" s="31">
        <v>0.03217592592592593</v>
      </c>
      <c r="G140" s="14" t="str">
        <f t="shared" si="6"/>
        <v>4.01/km</v>
      </c>
      <c r="H140" s="16">
        <f t="shared" si="4"/>
        <v>0.002662037037037039</v>
      </c>
      <c r="I140" s="16">
        <f t="shared" si="5"/>
        <v>0.0016898148148148141</v>
      </c>
    </row>
    <row r="141" spans="1:9" ht="15" customHeight="1">
      <c r="A141" s="14">
        <v>137</v>
      </c>
      <c r="B141" s="40" t="s">
        <v>82</v>
      </c>
      <c r="C141" s="40" t="s">
        <v>28</v>
      </c>
      <c r="D141" s="14" t="s">
        <v>78</v>
      </c>
      <c r="E141" s="40" t="s">
        <v>301</v>
      </c>
      <c r="F141" s="31">
        <v>0.032233796296296295</v>
      </c>
      <c r="G141" s="14" t="str">
        <f t="shared" si="6"/>
        <v>4.01/km</v>
      </c>
      <c r="H141" s="16">
        <f t="shared" si="4"/>
        <v>0.002662037037037039</v>
      </c>
      <c r="I141" s="16">
        <f t="shared" si="5"/>
        <v>0.0016898148148148141</v>
      </c>
    </row>
    <row r="142" spans="1:9" ht="15" customHeight="1">
      <c r="A142" s="24">
        <v>138</v>
      </c>
      <c r="B142" s="42" t="s">
        <v>302</v>
      </c>
      <c r="C142" s="42" t="s">
        <v>256</v>
      </c>
      <c r="D142" s="24" t="s">
        <v>63</v>
      </c>
      <c r="E142" s="42" t="s">
        <v>50</v>
      </c>
      <c r="F142" s="32">
        <v>0.03243055555555556</v>
      </c>
      <c r="G142" s="24" t="str">
        <f t="shared" si="6"/>
        <v>3.48/km</v>
      </c>
      <c r="H142" s="26">
        <f t="shared" si="4"/>
        <v>0.002662037037037039</v>
      </c>
      <c r="I142" s="26">
        <f t="shared" si="5"/>
        <v>0.0016898148148148141</v>
      </c>
    </row>
    <row r="143" spans="1:9" ht="15" customHeight="1">
      <c r="A143" s="14">
        <v>139</v>
      </c>
      <c r="B143" s="40" t="s">
        <v>303</v>
      </c>
      <c r="C143" s="40" t="s">
        <v>27</v>
      </c>
      <c r="D143" s="14" t="s">
        <v>71</v>
      </c>
      <c r="E143" s="40" t="s">
        <v>176</v>
      </c>
      <c r="F143" s="31">
        <v>0.03253472222222222</v>
      </c>
      <c r="G143" s="14" t="str">
        <f t="shared" si="6"/>
        <v>4.01/km</v>
      </c>
      <c r="H143" s="16">
        <f aca="true" t="shared" si="7" ref="H143:H177">F143-$F$5</f>
        <v>0.002662037037037039</v>
      </c>
      <c r="I143" s="16">
        <f aca="true" t="shared" si="8" ref="I143:I177">F143-INDEX($F$5:$F$83,MATCH(D143,$D$5:$D$83,0))</f>
        <v>0.0016898148148148141</v>
      </c>
    </row>
    <row r="144" spans="1:9" ht="15" customHeight="1">
      <c r="A144" s="14">
        <v>140</v>
      </c>
      <c r="B144" s="40" t="s">
        <v>304</v>
      </c>
      <c r="C144" s="40" t="s">
        <v>305</v>
      </c>
      <c r="D144" s="14" t="s">
        <v>78</v>
      </c>
      <c r="E144" s="41" t="s">
        <v>98</v>
      </c>
      <c r="F144" s="31">
        <v>0.032824074074074075</v>
      </c>
      <c r="G144" s="14" t="str">
        <f t="shared" si="6"/>
        <v>4.01/km</v>
      </c>
      <c r="H144" s="16">
        <f t="shared" si="7"/>
        <v>0.002662037037037039</v>
      </c>
      <c r="I144" s="16">
        <f t="shared" si="8"/>
        <v>0.0016898148148148141</v>
      </c>
    </row>
    <row r="145" spans="1:9" ht="15" customHeight="1">
      <c r="A145" s="14">
        <v>141</v>
      </c>
      <c r="B145" s="40" t="s">
        <v>306</v>
      </c>
      <c r="C145" s="40" t="s">
        <v>307</v>
      </c>
      <c r="D145" s="14" t="s">
        <v>77</v>
      </c>
      <c r="E145" s="40" t="s">
        <v>308</v>
      </c>
      <c r="F145" s="31">
        <v>0.032858796296296296</v>
      </c>
      <c r="G145" s="14" t="str">
        <f t="shared" si="6"/>
        <v>4.01/km</v>
      </c>
      <c r="H145" s="16">
        <f t="shared" si="7"/>
        <v>0.002662037037037039</v>
      </c>
      <c r="I145" s="16">
        <f t="shared" si="8"/>
        <v>0.0016898148148148141</v>
      </c>
    </row>
    <row r="146" spans="1:9" ht="15" customHeight="1">
      <c r="A146" s="14">
        <v>142</v>
      </c>
      <c r="B146" s="40" t="s">
        <v>309</v>
      </c>
      <c r="C146" s="40" t="s">
        <v>310</v>
      </c>
      <c r="D146" s="14" t="s">
        <v>69</v>
      </c>
      <c r="E146" s="40" t="s">
        <v>135</v>
      </c>
      <c r="F146" s="31">
        <v>0.03289351851851852</v>
      </c>
      <c r="G146" s="14" t="str">
        <f t="shared" si="6"/>
        <v>4.01/km</v>
      </c>
      <c r="H146" s="16">
        <f t="shared" si="7"/>
        <v>0.002662037037037039</v>
      </c>
      <c r="I146" s="16">
        <f t="shared" si="8"/>
        <v>0.0016898148148148141</v>
      </c>
    </row>
    <row r="147" spans="1:9" ht="15" customHeight="1">
      <c r="A147" s="14">
        <v>143</v>
      </c>
      <c r="B147" s="40" t="s">
        <v>311</v>
      </c>
      <c r="C147" s="40" t="s">
        <v>36</v>
      </c>
      <c r="D147" s="14" t="s">
        <v>65</v>
      </c>
      <c r="E147" s="40" t="s">
        <v>131</v>
      </c>
      <c r="F147" s="31">
        <v>0.032916666666666664</v>
      </c>
      <c r="G147" s="14" t="str">
        <f t="shared" si="6"/>
        <v>4.01/km</v>
      </c>
      <c r="H147" s="16">
        <f t="shared" si="7"/>
        <v>0.002662037037037039</v>
      </c>
      <c r="I147" s="16">
        <f t="shared" si="8"/>
        <v>0.0016898148148148141</v>
      </c>
    </row>
    <row r="148" spans="1:9" ht="15" customHeight="1">
      <c r="A148" s="14">
        <v>144</v>
      </c>
      <c r="B148" s="40" t="s">
        <v>312</v>
      </c>
      <c r="C148" s="40" t="s">
        <v>43</v>
      </c>
      <c r="D148" s="14" t="s">
        <v>81</v>
      </c>
      <c r="E148" s="41" t="s">
        <v>96</v>
      </c>
      <c r="F148" s="31">
        <v>0.032962962962962965</v>
      </c>
      <c r="G148" s="14" t="str">
        <f t="shared" si="6"/>
        <v>4.01/km</v>
      </c>
      <c r="H148" s="16">
        <f t="shared" si="7"/>
        <v>0.002662037037037039</v>
      </c>
      <c r="I148" s="16">
        <f t="shared" si="8"/>
        <v>0.0016898148148148141</v>
      </c>
    </row>
    <row r="149" spans="1:9" ht="15" customHeight="1">
      <c r="A149" s="14">
        <v>145</v>
      </c>
      <c r="B149" s="40" t="s">
        <v>313</v>
      </c>
      <c r="C149" s="40" t="s">
        <v>37</v>
      </c>
      <c r="D149" s="14" t="s">
        <v>76</v>
      </c>
      <c r="E149" s="40" t="s">
        <v>131</v>
      </c>
      <c r="F149" s="31">
        <v>0.03297453703703704</v>
      </c>
      <c r="G149" s="14" t="str">
        <f t="shared" si="6"/>
        <v>4.01/km</v>
      </c>
      <c r="H149" s="16">
        <f t="shared" si="7"/>
        <v>0.002662037037037039</v>
      </c>
      <c r="I149" s="16">
        <f t="shared" si="8"/>
        <v>0.0016898148148148141</v>
      </c>
    </row>
    <row r="150" spans="1:9" ht="15" customHeight="1">
      <c r="A150" s="14">
        <v>146</v>
      </c>
      <c r="B150" s="40" t="s">
        <v>314</v>
      </c>
      <c r="C150" s="40" t="s">
        <v>51</v>
      </c>
      <c r="D150" s="14" t="s">
        <v>70</v>
      </c>
      <c r="E150" s="40" t="s">
        <v>278</v>
      </c>
      <c r="F150" s="31">
        <v>0.03297453703703704</v>
      </c>
      <c r="G150" s="14" t="str">
        <f t="shared" si="6"/>
        <v>4.01/km</v>
      </c>
      <c r="H150" s="16">
        <f t="shared" si="7"/>
        <v>0.002662037037037039</v>
      </c>
      <c r="I150" s="16">
        <f t="shared" si="8"/>
        <v>0.0016898148148148141</v>
      </c>
    </row>
    <row r="151" spans="1:9" ht="15" customHeight="1">
      <c r="A151" s="14">
        <v>147</v>
      </c>
      <c r="B151" s="40" t="s">
        <v>315</v>
      </c>
      <c r="C151" s="40" t="s">
        <v>316</v>
      </c>
      <c r="D151" s="14" t="s">
        <v>71</v>
      </c>
      <c r="E151" s="40" t="s">
        <v>101</v>
      </c>
      <c r="F151" s="31">
        <v>0.03362268518518518</v>
      </c>
      <c r="G151" s="14" t="str">
        <f t="shared" si="6"/>
        <v>4.01/km</v>
      </c>
      <c r="H151" s="16">
        <f t="shared" si="7"/>
        <v>0.002662037037037039</v>
      </c>
      <c r="I151" s="16">
        <f t="shared" si="8"/>
        <v>0.0016898148148148141</v>
      </c>
    </row>
    <row r="152" spans="1:9" ht="15" customHeight="1">
      <c r="A152" s="14">
        <v>148</v>
      </c>
      <c r="B152" s="40" t="s">
        <v>317</v>
      </c>
      <c r="C152" s="40" t="s">
        <v>16</v>
      </c>
      <c r="D152" s="14" t="s">
        <v>68</v>
      </c>
      <c r="E152" s="40" t="s">
        <v>163</v>
      </c>
      <c r="F152" s="31">
        <v>0.033796296296296297</v>
      </c>
      <c r="G152" s="14" t="str">
        <f t="shared" si="6"/>
        <v>4.01/km</v>
      </c>
      <c r="H152" s="16">
        <f t="shared" si="7"/>
        <v>0.002662037037037039</v>
      </c>
      <c r="I152" s="16">
        <f t="shared" si="8"/>
        <v>0.0016898148148148141</v>
      </c>
    </row>
    <row r="153" spans="1:9" ht="15" customHeight="1">
      <c r="A153" s="14">
        <v>149</v>
      </c>
      <c r="B153" s="40" t="s">
        <v>318</v>
      </c>
      <c r="C153" s="40" t="s">
        <v>319</v>
      </c>
      <c r="D153" s="14" t="s">
        <v>81</v>
      </c>
      <c r="E153" s="41" t="s">
        <v>98</v>
      </c>
      <c r="F153" s="31">
        <v>0.034131944444444444</v>
      </c>
      <c r="G153" s="14" t="str">
        <f t="shared" si="6"/>
        <v>4.01/km</v>
      </c>
      <c r="H153" s="16">
        <f t="shared" si="7"/>
        <v>0.002662037037037039</v>
      </c>
      <c r="I153" s="16">
        <f t="shared" si="8"/>
        <v>0.0016898148148148141</v>
      </c>
    </row>
    <row r="154" spans="1:9" ht="15" customHeight="1">
      <c r="A154" s="14">
        <v>150</v>
      </c>
      <c r="B154" s="40" t="s">
        <v>320</v>
      </c>
      <c r="C154" s="40" t="s">
        <v>22</v>
      </c>
      <c r="D154" s="14" t="s">
        <v>76</v>
      </c>
      <c r="E154" s="40" t="s">
        <v>98</v>
      </c>
      <c r="F154" s="31">
        <v>0.03414351851851852</v>
      </c>
      <c r="G154" s="14" t="str">
        <f t="shared" si="6"/>
        <v>4.01/km</v>
      </c>
      <c r="H154" s="16">
        <f t="shared" si="7"/>
        <v>0.002662037037037039</v>
      </c>
      <c r="I154" s="16">
        <f t="shared" si="8"/>
        <v>0.0016898148148148141</v>
      </c>
    </row>
    <row r="155" spans="1:9" ht="15" customHeight="1">
      <c r="A155" s="14">
        <v>151</v>
      </c>
      <c r="B155" s="40" t="s">
        <v>321</v>
      </c>
      <c r="C155" s="40" t="s">
        <v>12</v>
      </c>
      <c r="D155" s="14" t="s">
        <v>76</v>
      </c>
      <c r="E155" s="40" t="s">
        <v>101</v>
      </c>
      <c r="F155" s="31">
        <v>0.03422453703703703</v>
      </c>
      <c r="G155" s="14" t="str">
        <f t="shared" si="6"/>
        <v>4.01/km</v>
      </c>
      <c r="H155" s="16">
        <f t="shared" si="7"/>
        <v>0.002662037037037039</v>
      </c>
      <c r="I155" s="16">
        <f t="shared" si="8"/>
        <v>0.0016898148148148141</v>
      </c>
    </row>
    <row r="156" spans="1:9" ht="15" customHeight="1">
      <c r="A156" s="14">
        <v>152</v>
      </c>
      <c r="B156" s="40" t="s">
        <v>322</v>
      </c>
      <c r="C156" s="40" t="s">
        <v>93</v>
      </c>
      <c r="D156" s="14" t="s">
        <v>77</v>
      </c>
      <c r="E156" s="40" t="s">
        <v>66</v>
      </c>
      <c r="F156" s="31">
        <v>0.03425925925925926</v>
      </c>
      <c r="G156" s="14" t="str">
        <f t="shared" si="6"/>
        <v>4.01/km</v>
      </c>
      <c r="H156" s="16">
        <f t="shared" si="7"/>
        <v>0.002662037037037039</v>
      </c>
      <c r="I156" s="16">
        <f t="shared" si="8"/>
        <v>0.0016898148148148141</v>
      </c>
    </row>
    <row r="157" spans="1:9" ht="15" customHeight="1">
      <c r="A157" s="14">
        <v>153</v>
      </c>
      <c r="B157" s="40" t="s">
        <v>323</v>
      </c>
      <c r="C157" s="40" t="s">
        <v>324</v>
      </c>
      <c r="D157" s="14" t="s">
        <v>70</v>
      </c>
      <c r="E157" s="41" t="s">
        <v>325</v>
      </c>
      <c r="F157" s="31">
        <v>0.034571759259259253</v>
      </c>
      <c r="G157" s="14" t="str">
        <f t="shared" si="6"/>
        <v>4.01/km</v>
      </c>
      <c r="H157" s="16">
        <f t="shared" si="7"/>
        <v>0.002662037037037039</v>
      </c>
      <c r="I157" s="16">
        <f t="shared" si="8"/>
        <v>0.0016898148148148141</v>
      </c>
    </row>
    <row r="158" spans="1:9" ht="15" customHeight="1">
      <c r="A158" s="14">
        <v>154</v>
      </c>
      <c r="B158" s="40" t="s">
        <v>326</v>
      </c>
      <c r="C158" s="40" t="s">
        <v>119</v>
      </c>
      <c r="D158" s="14" t="s">
        <v>75</v>
      </c>
      <c r="E158" s="40" t="s">
        <v>138</v>
      </c>
      <c r="F158" s="31">
        <v>0.03462962962962963</v>
      </c>
      <c r="G158" s="14" t="str">
        <f t="shared" si="6"/>
        <v>4.01/km</v>
      </c>
      <c r="H158" s="16">
        <f t="shared" si="7"/>
        <v>0.002662037037037039</v>
      </c>
      <c r="I158" s="16">
        <f t="shared" si="8"/>
        <v>0.0016898148148148141</v>
      </c>
    </row>
    <row r="159" spans="1:9" ht="15" customHeight="1">
      <c r="A159" s="14">
        <v>155</v>
      </c>
      <c r="B159" s="40" t="s">
        <v>327</v>
      </c>
      <c r="C159" s="40" t="s">
        <v>38</v>
      </c>
      <c r="D159" s="14" t="s">
        <v>70</v>
      </c>
      <c r="E159" s="40" t="s">
        <v>138</v>
      </c>
      <c r="F159" s="31">
        <v>0.0346412037037037</v>
      </c>
      <c r="G159" s="14" t="str">
        <f t="shared" si="6"/>
        <v>4.01/km</v>
      </c>
      <c r="H159" s="16">
        <f t="shared" si="7"/>
        <v>0.002662037037037039</v>
      </c>
      <c r="I159" s="16">
        <f t="shared" si="8"/>
        <v>0.0016898148148148141</v>
      </c>
    </row>
    <row r="160" spans="1:9" ht="15" customHeight="1">
      <c r="A160" s="14">
        <v>156</v>
      </c>
      <c r="B160" s="40" t="s">
        <v>328</v>
      </c>
      <c r="C160" s="40" t="s">
        <v>46</v>
      </c>
      <c r="D160" s="14" t="s">
        <v>71</v>
      </c>
      <c r="E160" s="40" t="s">
        <v>329</v>
      </c>
      <c r="F160" s="31">
        <v>0.03469907407407408</v>
      </c>
      <c r="G160" s="14" t="str">
        <f t="shared" si="6"/>
        <v>4.01/km</v>
      </c>
      <c r="H160" s="16">
        <f t="shared" si="7"/>
        <v>0.002662037037037039</v>
      </c>
      <c r="I160" s="16">
        <f t="shared" si="8"/>
        <v>0.0016898148148148141</v>
      </c>
    </row>
    <row r="161" spans="1:9" ht="15" customHeight="1">
      <c r="A161" s="14">
        <v>157</v>
      </c>
      <c r="B161" s="40" t="s">
        <v>330</v>
      </c>
      <c r="C161" s="40" t="s">
        <v>331</v>
      </c>
      <c r="D161" s="14" t="s">
        <v>72</v>
      </c>
      <c r="E161" s="40" t="s">
        <v>131</v>
      </c>
      <c r="F161" s="31">
        <v>0.0350462962962963</v>
      </c>
      <c r="G161" s="14" t="str">
        <f t="shared" si="6"/>
        <v>4.01/km</v>
      </c>
      <c r="H161" s="16">
        <f t="shared" si="7"/>
        <v>0.002662037037037039</v>
      </c>
      <c r="I161" s="16">
        <f t="shared" si="8"/>
        <v>0.0016898148148148141</v>
      </c>
    </row>
    <row r="162" spans="1:9" ht="15" customHeight="1">
      <c r="A162" s="14">
        <v>158</v>
      </c>
      <c r="B162" s="40" t="s">
        <v>332</v>
      </c>
      <c r="C162" s="40" t="s">
        <v>32</v>
      </c>
      <c r="D162" s="14" t="s">
        <v>69</v>
      </c>
      <c r="E162" s="40" t="s">
        <v>296</v>
      </c>
      <c r="F162" s="31">
        <v>0.035208333333333335</v>
      </c>
      <c r="G162" s="14" t="str">
        <f t="shared" si="6"/>
        <v>4.01/km</v>
      </c>
      <c r="H162" s="16">
        <f t="shared" si="7"/>
        <v>0.002662037037037039</v>
      </c>
      <c r="I162" s="16">
        <f t="shared" si="8"/>
        <v>0.0016898148148148141</v>
      </c>
    </row>
    <row r="163" spans="1:9" ht="15" customHeight="1">
      <c r="A163" s="14">
        <v>159</v>
      </c>
      <c r="B163" s="40" t="s">
        <v>333</v>
      </c>
      <c r="C163" s="40" t="s">
        <v>28</v>
      </c>
      <c r="D163" s="14" t="s">
        <v>81</v>
      </c>
      <c r="E163" s="40" t="s">
        <v>131</v>
      </c>
      <c r="F163" s="31">
        <v>0.03521990740740741</v>
      </c>
      <c r="G163" s="14" t="str">
        <f t="shared" si="6"/>
        <v>4.01/km</v>
      </c>
      <c r="H163" s="16">
        <f t="shared" si="7"/>
        <v>0.002662037037037039</v>
      </c>
      <c r="I163" s="16">
        <f t="shared" si="8"/>
        <v>0.0016898148148148141</v>
      </c>
    </row>
    <row r="164" spans="1:9" ht="15" customHeight="1">
      <c r="A164" s="14">
        <v>160</v>
      </c>
      <c r="B164" s="40" t="s">
        <v>334</v>
      </c>
      <c r="C164" s="40" t="s">
        <v>59</v>
      </c>
      <c r="D164" s="14" t="s">
        <v>81</v>
      </c>
      <c r="E164" s="40" t="s">
        <v>329</v>
      </c>
      <c r="F164" s="31">
        <v>0.0353587962962963</v>
      </c>
      <c r="G164" s="14" t="str">
        <f t="shared" si="6"/>
        <v>4.01/km</v>
      </c>
      <c r="H164" s="16">
        <f t="shared" si="7"/>
        <v>0.002662037037037039</v>
      </c>
      <c r="I164" s="16">
        <f t="shared" si="8"/>
        <v>0.0016898148148148141</v>
      </c>
    </row>
    <row r="165" spans="1:9" ht="15" customHeight="1">
      <c r="A165" s="14">
        <v>161</v>
      </c>
      <c r="B165" s="40" t="s">
        <v>335</v>
      </c>
      <c r="C165" s="40" t="s">
        <v>336</v>
      </c>
      <c r="D165" s="14" t="s">
        <v>81</v>
      </c>
      <c r="E165" s="40" t="s">
        <v>329</v>
      </c>
      <c r="F165" s="31">
        <v>0.035740740740740747</v>
      </c>
      <c r="G165" s="14" t="str">
        <f t="shared" si="6"/>
        <v>4.01/km</v>
      </c>
      <c r="H165" s="16">
        <f t="shared" si="7"/>
        <v>0.002662037037037039</v>
      </c>
      <c r="I165" s="16">
        <f t="shared" si="8"/>
        <v>0.0016898148148148141</v>
      </c>
    </row>
    <row r="166" spans="1:9" ht="15" customHeight="1">
      <c r="A166" s="14">
        <v>162</v>
      </c>
      <c r="B166" s="40" t="s">
        <v>337</v>
      </c>
      <c r="C166" s="40" t="s">
        <v>338</v>
      </c>
      <c r="D166" s="14" t="s">
        <v>65</v>
      </c>
      <c r="E166" s="40" t="s">
        <v>96</v>
      </c>
      <c r="F166" s="31">
        <v>0.0359837962962963</v>
      </c>
      <c r="G166" s="14" t="str">
        <f t="shared" si="6"/>
        <v>4.01/km</v>
      </c>
      <c r="H166" s="16">
        <f t="shared" si="7"/>
        <v>0.002662037037037039</v>
      </c>
      <c r="I166" s="16">
        <f t="shared" si="8"/>
        <v>0.0016898148148148141</v>
      </c>
    </row>
    <row r="167" spans="1:9" ht="15" customHeight="1">
      <c r="A167" s="14">
        <v>163</v>
      </c>
      <c r="B167" s="40" t="s">
        <v>0</v>
      </c>
      <c r="C167" s="40" t="s">
        <v>19</v>
      </c>
      <c r="D167" s="14" t="s">
        <v>75</v>
      </c>
      <c r="E167" s="40" t="s">
        <v>339</v>
      </c>
      <c r="F167" s="31">
        <v>0.036111111111111115</v>
      </c>
      <c r="G167" s="14" t="str">
        <f t="shared" si="6"/>
        <v>4.01/km</v>
      </c>
      <c r="H167" s="16">
        <f t="shared" si="7"/>
        <v>0.002662037037037039</v>
      </c>
      <c r="I167" s="16">
        <f t="shared" si="8"/>
        <v>0.0016898148148148141</v>
      </c>
    </row>
    <row r="168" spans="1:9" ht="15" customHeight="1">
      <c r="A168" s="14">
        <v>164</v>
      </c>
      <c r="B168" s="40" t="s">
        <v>340</v>
      </c>
      <c r="C168" s="40" t="s">
        <v>17</v>
      </c>
      <c r="D168" s="14" t="s">
        <v>68</v>
      </c>
      <c r="E168" s="40" t="s">
        <v>138</v>
      </c>
      <c r="F168" s="31">
        <v>0.03621527777777778</v>
      </c>
      <c r="G168" s="14" t="str">
        <f t="shared" si="6"/>
        <v>4.01/km</v>
      </c>
      <c r="H168" s="16">
        <f t="shared" si="7"/>
        <v>0.002662037037037039</v>
      </c>
      <c r="I168" s="16">
        <f t="shared" si="8"/>
        <v>0.0016898148148148141</v>
      </c>
    </row>
    <row r="169" spans="1:9" ht="15" customHeight="1">
      <c r="A169" s="24">
        <v>165</v>
      </c>
      <c r="B169" s="42" t="s">
        <v>83</v>
      </c>
      <c r="C169" s="42" t="s">
        <v>21</v>
      </c>
      <c r="D169" s="24" t="s">
        <v>75</v>
      </c>
      <c r="E169" s="42" t="s">
        <v>50</v>
      </c>
      <c r="F169" s="32">
        <v>0.03652777777777778</v>
      </c>
      <c r="G169" s="24" t="str">
        <f t="shared" si="6"/>
        <v>4.01/km</v>
      </c>
      <c r="H169" s="26">
        <f t="shared" si="7"/>
        <v>0.002662037037037039</v>
      </c>
      <c r="I169" s="26">
        <f t="shared" si="8"/>
        <v>0.0016898148148148141</v>
      </c>
    </row>
    <row r="170" spans="1:9" ht="15" customHeight="1">
      <c r="A170" s="14">
        <v>166</v>
      </c>
      <c r="B170" s="40" t="s">
        <v>341</v>
      </c>
      <c r="C170" s="40" t="s">
        <v>342</v>
      </c>
      <c r="D170" s="14" t="s">
        <v>81</v>
      </c>
      <c r="E170" s="41" t="s">
        <v>98</v>
      </c>
      <c r="F170" s="31">
        <v>0.03665509259259259</v>
      </c>
      <c r="G170" s="14" t="str">
        <f t="shared" si="6"/>
        <v>4.01/km</v>
      </c>
      <c r="H170" s="16">
        <f t="shared" si="7"/>
        <v>0.002662037037037039</v>
      </c>
      <c r="I170" s="16">
        <f t="shared" si="8"/>
        <v>0.0016898148148148141</v>
      </c>
    </row>
    <row r="171" spans="1:9" ht="15" customHeight="1">
      <c r="A171" s="14">
        <v>167</v>
      </c>
      <c r="B171" s="40" t="s">
        <v>343</v>
      </c>
      <c r="C171" s="40" t="s">
        <v>344</v>
      </c>
      <c r="D171" s="14" t="s">
        <v>78</v>
      </c>
      <c r="E171" s="40" t="s">
        <v>345</v>
      </c>
      <c r="F171" s="31">
        <v>0.03760416666666667</v>
      </c>
      <c r="G171" s="14" t="str">
        <f t="shared" si="6"/>
        <v>4.01/km</v>
      </c>
      <c r="H171" s="16">
        <f t="shared" si="7"/>
        <v>0.002662037037037039</v>
      </c>
      <c r="I171" s="16">
        <f t="shared" si="8"/>
        <v>0.0016898148148148141</v>
      </c>
    </row>
    <row r="172" spans="1:9" ht="15" customHeight="1">
      <c r="A172" s="14">
        <v>168</v>
      </c>
      <c r="B172" s="40" t="s">
        <v>346</v>
      </c>
      <c r="C172" s="40" t="s">
        <v>28</v>
      </c>
      <c r="D172" s="14" t="s">
        <v>78</v>
      </c>
      <c r="E172" s="40" t="s">
        <v>135</v>
      </c>
      <c r="F172" s="31">
        <v>0.03813657407407407</v>
      </c>
      <c r="G172" s="14" t="str">
        <f t="shared" si="6"/>
        <v>4.01/km</v>
      </c>
      <c r="H172" s="16">
        <f t="shared" si="7"/>
        <v>0.002662037037037039</v>
      </c>
      <c r="I172" s="16">
        <f t="shared" si="8"/>
        <v>0.0016898148148148141</v>
      </c>
    </row>
    <row r="173" spans="1:9" ht="15" customHeight="1">
      <c r="A173" s="14">
        <v>169</v>
      </c>
      <c r="B173" s="40" t="s">
        <v>184</v>
      </c>
      <c r="C173" s="40" t="s">
        <v>88</v>
      </c>
      <c r="D173" s="14" t="s">
        <v>76</v>
      </c>
      <c r="E173" s="40" t="s">
        <v>185</v>
      </c>
      <c r="F173" s="31">
        <v>0.03847222222222222</v>
      </c>
      <c r="G173" s="14" t="str">
        <f t="shared" si="6"/>
        <v>4.01/km</v>
      </c>
      <c r="H173" s="16">
        <f t="shared" si="7"/>
        <v>0.002662037037037039</v>
      </c>
      <c r="I173" s="16">
        <f t="shared" si="8"/>
        <v>0.0016898148148148141</v>
      </c>
    </row>
    <row r="174" spans="1:9" ht="15" customHeight="1">
      <c r="A174" s="14">
        <v>170</v>
      </c>
      <c r="B174" s="40" t="s">
        <v>347</v>
      </c>
      <c r="C174" s="40" t="s">
        <v>33</v>
      </c>
      <c r="D174" s="14" t="s">
        <v>68</v>
      </c>
      <c r="E174" s="40" t="s">
        <v>117</v>
      </c>
      <c r="F174" s="31">
        <v>0.03967592592592593</v>
      </c>
      <c r="G174" s="14" t="str">
        <f t="shared" si="6"/>
        <v>4.01/km</v>
      </c>
      <c r="H174" s="16">
        <f t="shared" si="7"/>
        <v>0.002662037037037039</v>
      </c>
      <c r="I174" s="16">
        <f t="shared" si="8"/>
        <v>0.0016898148148148141</v>
      </c>
    </row>
    <row r="175" spans="1:9" ht="15" customHeight="1">
      <c r="A175" s="14">
        <v>171</v>
      </c>
      <c r="B175" s="40" t="s">
        <v>348</v>
      </c>
      <c r="C175" s="40" t="s">
        <v>349</v>
      </c>
      <c r="D175" s="14" t="s">
        <v>81</v>
      </c>
      <c r="E175" s="40" t="s">
        <v>126</v>
      </c>
      <c r="F175" s="31">
        <v>0.04116898148148148</v>
      </c>
      <c r="G175" s="14" t="str">
        <f t="shared" si="6"/>
        <v>4.01/km</v>
      </c>
      <c r="H175" s="16">
        <f t="shared" si="7"/>
        <v>0.002662037037037039</v>
      </c>
      <c r="I175" s="16">
        <f t="shared" si="8"/>
        <v>0.0016898148148148141</v>
      </c>
    </row>
    <row r="176" spans="1:9" ht="15" customHeight="1">
      <c r="A176" s="14">
        <v>172</v>
      </c>
      <c r="B176" s="40" t="s">
        <v>350</v>
      </c>
      <c r="C176" s="40" t="s">
        <v>351</v>
      </c>
      <c r="D176" s="14" t="s">
        <v>81</v>
      </c>
      <c r="E176" s="41" t="s">
        <v>87</v>
      </c>
      <c r="F176" s="31">
        <v>0.043125</v>
      </c>
      <c r="G176" s="14" t="str">
        <f t="shared" si="6"/>
        <v>4.01/km</v>
      </c>
      <c r="H176" s="16">
        <f t="shared" si="7"/>
        <v>0.002662037037037039</v>
      </c>
      <c r="I176" s="16">
        <f t="shared" si="8"/>
        <v>0.0016898148148148141</v>
      </c>
    </row>
    <row r="177" spans="1:9" ht="15" customHeight="1">
      <c r="A177" s="43">
        <v>173</v>
      </c>
      <c r="B177" s="44" t="s">
        <v>352</v>
      </c>
      <c r="C177" s="44" t="s">
        <v>42</v>
      </c>
      <c r="D177" s="43" t="s">
        <v>71</v>
      </c>
      <c r="E177" s="44" t="s">
        <v>50</v>
      </c>
      <c r="F177" s="45">
        <v>0.04438657407407407</v>
      </c>
      <c r="G177" s="43" t="str">
        <f t="shared" si="6"/>
        <v>4.01/km</v>
      </c>
      <c r="H177" s="46">
        <f t="shared" si="7"/>
        <v>0.002662037037037039</v>
      </c>
      <c r="I177" s="46">
        <f t="shared" si="8"/>
        <v>0.0016898148148148141</v>
      </c>
    </row>
  </sheetData>
  <autoFilter ref="A4:I177"/>
  <mergeCells count="3">
    <mergeCell ref="A1:I1"/>
    <mergeCell ref="A2:I2"/>
    <mergeCell ref="A3:G3"/>
  </mergeCells>
  <conditionalFormatting sqref="D5:D80">
    <cfRule type="expression" priority="1" dxfId="0" stopIfTrue="1">
      <formula>NOT(ISERROR(SEARCH("#N/D",D5)))</formula>
    </cfRule>
  </conditionalFormatting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8">
        <f>Individuale!A1</f>
        <v>0</v>
      </c>
      <c r="B1" s="38"/>
      <c r="C1" s="38"/>
    </row>
    <row r="2" spans="1:3" ht="42" customHeight="1">
      <c r="A2" s="29" t="str">
        <f>Individuale!A3&amp;" km. "&amp;Individuale!I3</f>
        <v>Villa Gordiani - Roma (RM) Italia - Mercoledì 19/06/2013 km. 4,87</v>
      </c>
      <c r="B2" s="29"/>
      <c r="C2" s="29"/>
    </row>
    <row r="3" spans="1:3" ht="24.75" customHeight="1">
      <c r="A3" s="20" t="s">
        <v>3</v>
      </c>
      <c r="B3" s="21" t="s">
        <v>7</v>
      </c>
      <c r="C3" s="21" t="s">
        <v>1</v>
      </c>
    </row>
    <row r="4" spans="1:3" ht="15" customHeight="1">
      <c r="A4" s="10">
        <v>1</v>
      </c>
      <c r="B4" s="11" t="s">
        <v>96</v>
      </c>
      <c r="C4" s="33">
        <v>15</v>
      </c>
    </row>
    <row r="5" spans="1:3" ht="15" customHeight="1">
      <c r="A5" s="14">
        <v>2</v>
      </c>
      <c r="B5" s="15" t="s">
        <v>98</v>
      </c>
      <c r="C5" s="22">
        <v>15</v>
      </c>
    </row>
    <row r="6" spans="1:3" ht="15" customHeight="1">
      <c r="A6" s="14">
        <v>3</v>
      </c>
      <c r="B6" s="15" t="s">
        <v>131</v>
      </c>
      <c r="C6" s="22">
        <v>15</v>
      </c>
    </row>
    <row r="7" spans="1:3" ht="15" customHeight="1">
      <c r="A7" s="14">
        <v>4</v>
      </c>
      <c r="B7" s="15" t="s">
        <v>191</v>
      </c>
      <c r="C7" s="22">
        <v>12</v>
      </c>
    </row>
    <row r="8" spans="1:3" ht="15" customHeight="1">
      <c r="A8" s="14">
        <v>5</v>
      </c>
      <c r="B8" s="15" t="s">
        <v>135</v>
      </c>
      <c r="C8" s="22">
        <v>8</v>
      </c>
    </row>
    <row r="9" spans="1:3" ht="15" customHeight="1">
      <c r="A9" s="14">
        <v>6</v>
      </c>
      <c r="B9" s="15" t="s">
        <v>103</v>
      </c>
      <c r="C9" s="22">
        <v>7</v>
      </c>
    </row>
    <row r="10" spans="1:3" ht="15" customHeight="1">
      <c r="A10" s="14">
        <v>7</v>
      </c>
      <c r="B10" s="15" t="s">
        <v>114</v>
      </c>
      <c r="C10" s="22">
        <v>7</v>
      </c>
    </row>
    <row r="11" spans="1:3" ht="15" customHeight="1">
      <c r="A11" s="24">
        <v>8</v>
      </c>
      <c r="B11" s="25" t="s">
        <v>50</v>
      </c>
      <c r="C11" s="34">
        <v>6</v>
      </c>
    </row>
    <row r="12" spans="1:3" ht="15" customHeight="1">
      <c r="A12" s="14">
        <v>9</v>
      </c>
      <c r="B12" s="15" t="s">
        <v>138</v>
      </c>
      <c r="C12" s="22">
        <v>5</v>
      </c>
    </row>
    <row r="13" spans="1:3" ht="15" customHeight="1">
      <c r="A13" s="14">
        <v>10</v>
      </c>
      <c r="B13" s="15" t="s">
        <v>101</v>
      </c>
      <c r="C13" s="22">
        <v>5</v>
      </c>
    </row>
    <row r="14" spans="1:3" ht="15" customHeight="1">
      <c r="A14" s="14">
        <v>11</v>
      </c>
      <c r="B14" s="15" t="s">
        <v>163</v>
      </c>
      <c r="C14" s="22">
        <v>5</v>
      </c>
    </row>
    <row r="15" spans="1:3" ht="15" customHeight="1">
      <c r="A15" s="14">
        <v>12</v>
      </c>
      <c r="B15" s="15" t="s">
        <v>189</v>
      </c>
      <c r="C15" s="22">
        <v>4</v>
      </c>
    </row>
    <row r="16" spans="1:3" ht="15" customHeight="1">
      <c r="A16" s="14">
        <v>13</v>
      </c>
      <c r="B16" s="15" t="s">
        <v>142</v>
      </c>
      <c r="C16" s="22">
        <v>4</v>
      </c>
    </row>
    <row r="17" spans="1:3" ht="15" customHeight="1">
      <c r="A17" s="14">
        <v>14</v>
      </c>
      <c r="B17" s="15" t="s">
        <v>185</v>
      </c>
      <c r="C17" s="22">
        <v>4</v>
      </c>
    </row>
    <row r="18" spans="1:3" ht="15" customHeight="1">
      <c r="A18" s="14">
        <v>15</v>
      </c>
      <c r="B18" s="15" t="s">
        <v>117</v>
      </c>
      <c r="C18" s="22">
        <v>4</v>
      </c>
    </row>
    <row r="19" spans="1:3" ht="15" customHeight="1">
      <c r="A19" s="14">
        <v>16</v>
      </c>
      <c r="B19" s="15" t="s">
        <v>126</v>
      </c>
      <c r="C19" s="22">
        <v>3</v>
      </c>
    </row>
    <row r="20" spans="1:3" ht="15" customHeight="1">
      <c r="A20" s="14">
        <v>17</v>
      </c>
      <c r="B20" s="15" t="s">
        <v>158</v>
      </c>
      <c r="C20" s="22">
        <v>3</v>
      </c>
    </row>
    <row r="21" spans="1:3" ht="15" customHeight="1">
      <c r="A21" s="14">
        <v>18</v>
      </c>
      <c r="B21" s="15" t="s">
        <v>87</v>
      </c>
      <c r="C21" s="22">
        <v>3</v>
      </c>
    </row>
    <row r="22" spans="1:3" ht="15" customHeight="1">
      <c r="A22" s="14">
        <v>19</v>
      </c>
      <c r="B22" s="15" t="s">
        <v>108</v>
      </c>
      <c r="C22" s="22">
        <v>3</v>
      </c>
    </row>
    <row r="23" spans="1:3" ht="15" customHeight="1">
      <c r="A23" s="14">
        <v>20</v>
      </c>
      <c r="B23" s="15" t="s">
        <v>329</v>
      </c>
      <c r="C23" s="22">
        <v>3</v>
      </c>
    </row>
    <row r="24" spans="1:3" ht="15" customHeight="1">
      <c r="A24" s="14">
        <v>21</v>
      </c>
      <c r="B24" s="15" t="s">
        <v>247</v>
      </c>
      <c r="C24" s="22">
        <v>2</v>
      </c>
    </row>
    <row r="25" spans="1:3" ht="15" customHeight="1">
      <c r="A25" s="14">
        <v>22</v>
      </c>
      <c r="B25" s="15" t="s">
        <v>120</v>
      </c>
      <c r="C25" s="22">
        <v>2</v>
      </c>
    </row>
    <row r="26" spans="1:3" ht="15" customHeight="1">
      <c r="A26" s="14">
        <v>23</v>
      </c>
      <c r="B26" s="15" t="s">
        <v>264</v>
      </c>
      <c r="C26" s="22">
        <v>2</v>
      </c>
    </row>
    <row r="27" spans="1:3" ht="15" customHeight="1">
      <c r="A27" s="14">
        <v>24</v>
      </c>
      <c r="B27" s="15" t="s">
        <v>208</v>
      </c>
      <c r="C27" s="22">
        <v>2</v>
      </c>
    </row>
    <row r="28" spans="1:3" ht="15" customHeight="1">
      <c r="A28" s="14">
        <v>25</v>
      </c>
      <c r="B28" s="15" t="s">
        <v>176</v>
      </c>
      <c r="C28" s="22">
        <v>2</v>
      </c>
    </row>
    <row r="29" spans="1:3" ht="15" customHeight="1">
      <c r="A29" s="14">
        <v>26</v>
      </c>
      <c r="B29" s="15" t="s">
        <v>85</v>
      </c>
      <c r="C29" s="22">
        <v>2</v>
      </c>
    </row>
    <row r="30" spans="1:3" ht="15" customHeight="1">
      <c r="A30" s="14">
        <v>27</v>
      </c>
      <c r="B30" s="15" t="s">
        <v>240</v>
      </c>
      <c r="C30" s="22">
        <v>2</v>
      </c>
    </row>
    <row r="31" spans="1:3" ht="15" customHeight="1">
      <c r="A31" s="14">
        <v>28</v>
      </c>
      <c r="B31" s="15" t="s">
        <v>66</v>
      </c>
      <c r="C31" s="22">
        <v>2</v>
      </c>
    </row>
    <row r="32" spans="1:3" ht="15" customHeight="1">
      <c r="A32" s="14">
        <v>29</v>
      </c>
      <c r="B32" s="15" t="s">
        <v>278</v>
      </c>
      <c r="C32" s="22">
        <v>2</v>
      </c>
    </row>
    <row r="33" spans="1:3" ht="15" customHeight="1">
      <c r="A33" s="14">
        <v>30</v>
      </c>
      <c r="B33" s="15" t="s">
        <v>206</v>
      </c>
      <c r="C33" s="22">
        <v>2</v>
      </c>
    </row>
    <row r="34" spans="1:3" ht="15" customHeight="1">
      <c r="A34" s="14">
        <v>31</v>
      </c>
      <c r="B34" s="15" t="s">
        <v>128</v>
      </c>
      <c r="C34" s="22">
        <v>2</v>
      </c>
    </row>
    <row r="35" spans="1:3" ht="15" customHeight="1">
      <c r="A35" s="14">
        <v>32</v>
      </c>
      <c r="B35" s="15" t="s">
        <v>296</v>
      </c>
      <c r="C35" s="22">
        <v>2</v>
      </c>
    </row>
    <row r="36" spans="1:3" ht="15" customHeight="1">
      <c r="A36" s="14">
        <v>33</v>
      </c>
      <c r="B36" s="15" t="s">
        <v>308</v>
      </c>
      <c r="C36" s="22">
        <v>1</v>
      </c>
    </row>
    <row r="37" spans="1:3" ht="15" customHeight="1">
      <c r="A37" s="14">
        <v>34</v>
      </c>
      <c r="B37" s="15" t="s">
        <v>325</v>
      </c>
      <c r="C37" s="22">
        <v>1</v>
      </c>
    </row>
    <row r="38" spans="1:3" ht="15" customHeight="1">
      <c r="A38" s="14">
        <v>35</v>
      </c>
      <c r="B38" s="15" t="s">
        <v>148</v>
      </c>
      <c r="C38" s="22">
        <v>1</v>
      </c>
    </row>
    <row r="39" spans="1:3" ht="15" customHeight="1">
      <c r="A39" s="14">
        <v>36</v>
      </c>
      <c r="B39" s="15" t="s">
        <v>339</v>
      </c>
      <c r="C39" s="22">
        <v>1</v>
      </c>
    </row>
    <row r="40" spans="1:3" ht="15" customHeight="1">
      <c r="A40" s="14">
        <v>37</v>
      </c>
      <c r="B40" s="15" t="s">
        <v>345</v>
      </c>
      <c r="C40" s="22">
        <v>1</v>
      </c>
    </row>
    <row r="41" spans="1:3" ht="15" customHeight="1">
      <c r="A41" s="14">
        <v>38</v>
      </c>
      <c r="B41" s="15" t="s">
        <v>199</v>
      </c>
      <c r="C41" s="22">
        <v>1</v>
      </c>
    </row>
    <row r="42" spans="1:3" ht="15" customHeight="1">
      <c r="A42" s="14">
        <v>39</v>
      </c>
      <c r="B42" s="15" t="s">
        <v>155</v>
      </c>
      <c r="C42" s="22">
        <v>1</v>
      </c>
    </row>
    <row r="43" spans="1:3" ht="15" customHeight="1">
      <c r="A43" s="14">
        <v>40</v>
      </c>
      <c r="B43" s="15" t="s">
        <v>203</v>
      </c>
      <c r="C43" s="22">
        <v>1</v>
      </c>
    </row>
    <row r="44" spans="1:3" ht="15" customHeight="1">
      <c r="A44" s="14">
        <v>41</v>
      </c>
      <c r="B44" s="15" t="s">
        <v>181</v>
      </c>
      <c r="C44" s="22">
        <v>1</v>
      </c>
    </row>
    <row r="45" spans="1:3" ht="15" customHeight="1">
      <c r="A45" s="14">
        <v>42</v>
      </c>
      <c r="B45" s="15" t="s">
        <v>170</v>
      </c>
      <c r="C45" s="22">
        <v>1</v>
      </c>
    </row>
    <row r="46" spans="1:3" ht="15" customHeight="1">
      <c r="A46" s="14">
        <v>43</v>
      </c>
      <c r="B46" s="15" t="s">
        <v>301</v>
      </c>
      <c r="C46" s="22">
        <v>1</v>
      </c>
    </row>
    <row r="47" spans="1:3" ht="15" customHeight="1">
      <c r="A47" s="14">
        <v>44</v>
      </c>
      <c r="B47" s="15" t="s">
        <v>151</v>
      </c>
      <c r="C47" s="22">
        <v>1</v>
      </c>
    </row>
    <row r="48" spans="1:3" ht="15" customHeight="1">
      <c r="A48" s="14">
        <v>45</v>
      </c>
      <c r="B48" s="15" t="s">
        <v>106</v>
      </c>
      <c r="C48" s="22">
        <v>1</v>
      </c>
    </row>
    <row r="49" spans="1:3" ht="15" customHeight="1">
      <c r="A49" s="14">
        <v>46</v>
      </c>
      <c r="B49" s="15" t="s">
        <v>153</v>
      </c>
      <c r="C49" s="22">
        <v>1</v>
      </c>
    </row>
    <row r="50" spans="1:3" ht="15" customHeight="1">
      <c r="A50" s="14">
        <v>47</v>
      </c>
      <c r="B50" s="15" t="s">
        <v>226</v>
      </c>
      <c r="C50" s="22">
        <v>1</v>
      </c>
    </row>
    <row r="51" spans="1:3" ht="15" customHeight="1">
      <c r="A51" s="14">
        <v>48</v>
      </c>
      <c r="B51" s="15" t="s">
        <v>258</v>
      </c>
      <c r="C51" s="22">
        <v>1</v>
      </c>
    </row>
    <row r="52" spans="1:3" ht="15" customHeight="1">
      <c r="A52" s="14">
        <v>49</v>
      </c>
      <c r="B52" s="15" t="s">
        <v>89</v>
      </c>
      <c r="C52" s="22">
        <v>1</v>
      </c>
    </row>
    <row r="53" spans="1:3" ht="15" customHeight="1">
      <c r="A53" s="18">
        <v>50</v>
      </c>
      <c r="B53" s="19" t="s">
        <v>214</v>
      </c>
      <c r="C53" s="23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2013-06-24T08:13:55Z</dcterms:modified>
  <cp:category/>
  <cp:version/>
  <cp:contentType/>
  <cp:contentStatus/>
</cp:coreProperties>
</file>