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<sst xmlns="http://schemas.openxmlformats.org/spreadsheetml/2006/main" count="594" uniqueCount="300">
  <si>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</si>
  <si>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</si>
  <si>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</si>
  <si>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</si>
  <si>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</si>
  <si>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</si>
  <si>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</si>
  <si>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</si>
  <si>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</si>
  <si>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</si>
  <si>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</si>
  <si>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</si>
  <si>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</si>
  <si>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</si>
  <si>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</si>
  <si>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ALESSANDRO</t>
  </si>
  <si>
    <t>MARCO</t>
  </si>
  <si>
    <t>CLAUDIO</t>
  </si>
  <si>
    <t>FRANCESCO</t>
  </si>
  <si>
    <t>STEFANO</t>
  </si>
  <si>
    <t>MAURO</t>
  </si>
  <si>
    <t>DAVIDE</t>
  </si>
  <si>
    <t>ROBERTO</t>
  </si>
  <si>
    <t>FRANCO</t>
  </si>
  <si>
    <t>MAURIZIO</t>
  </si>
  <si>
    <t>MASSIMILIANO</t>
  </si>
  <si>
    <t>PAOLO</t>
  </si>
  <si>
    <t>LUIGI</t>
  </si>
  <si>
    <t>GIOVANNI</t>
  </si>
  <si>
    <t>ANTONIO</t>
  </si>
  <si>
    <t>DOMENICO</t>
  </si>
  <si>
    <t>VINCENZO</t>
  </si>
  <si>
    <t>SERGIO</t>
  </si>
  <si>
    <t>ROBERTA</t>
  </si>
  <si>
    <t>ANNA</t>
  </si>
  <si>
    <t>ROMANO</t>
  </si>
  <si>
    <t>DANIELA</t>
  </si>
  <si>
    <t>DE ANGELIS</t>
  </si>
  <si>
    <t>GIANLUCA</t>
  </si>
  <si>
    <t>SALVATORE</t>
  </si>
  <si>
    <t>MARIO</t>
  </si>
  <si>
    <t>A.S.D. PODISTICA SOLIDARIETA'</t>
  </si>
  <si>
    <t>POL. CIOCIARA ANTONIO FAVA</t>
  </si>
  <si>
    <t>POD. AMATORI MOROLO</t>
  </si>
  <si>
    <t>EMILIO</t>
  </si>
  <si>
    <t>SIMONE</t>
  </si>
  <si>
    <t>A.S.D. RUNNING EVOLUTION</t>
  </si>
  <si>
    <t>EMILIANO</t>
  </si>
  <si>
    <t>SILVANO</t>
  </si>
  <si>
    <t>SIMMEL COLLEFERRO</t>
  </si>
  <si>
    <t>G.S. CAT SPORT ROMA</t>
  </si>
  <si>
    <t>COLLEFERRO ATLETICA</t>
  </si>
  <si>
    <t>BONANNI</t>
  </si>
  <si>
    <t>ADRIANO</t>
  </si>
  <si>
    <t>GIARDINO</t>
  </si>
  <si>
    <t>LORIS</t>
  </si>
  <si>
    <t>MARCHETTI</t>
  </si>
  <si>
    <t>RUNNING CLUB FUTURA</t>
  </si>
  <si>
    <t>MM40</t>
  </si>
  <si>
    <t>MM35</t>
  </si>
  <si>
    <t>PIETROSANTI</t>
  </si>
  <si>
    <t>GIOVANNI SCAVO 2000 ATL.</t>
  </si>
  <si>
    <t>MM45</t>
  </si>
  <si>
    <t>MM50</t>
  </si>
  <si>
    <t>LBM SPORT TEAM</t>
  </si>
  <si>
    <t>RIFONDAZIONE PODISTICA</t>
  </si>
  <si>
    <t>MATTEO</t>
  </si>
  <si>
    <t>MM55</t>
  </si>
  <si>
    <t>G.S. BANCARI ROMANI</t>
  </si>
  <si>
    <t>RENZO</t>
  </si>
  <si>
    <t>TUCCI</t>
  </si>
  <si>
    <t>CRISTIANO</t>
  </si>
  <si>
    <t>EMANUEL</t>
  </si>
  <si>
    <t>ALESSIO</t>
  </si>
  <si>
    <t>MM60</t>
  </si>
  <si>
    <t>GUIDO</t>
  </si>
  <si>
    <t>TIVOLI MARATHON</t>
  </si>
  <si>
    <t>MARATHON CLUB ROMA</t>
  </si>
  <si>
    <t>MF35</t>
  </si>
  <si>
    <t>CHRISTIAN</t>
  </si>
  <si>
    <t>MF50</t>
  </si>
  <si>
    <t>ATLETICA PEGASO</t>
  </si>
  <si>
    <t>MF45</t>
  </si>
  <si>
    <t>MM65</t>
  </si>
  <si>
    <t>MM70</t>
  </si>
  <si>
    <t>FABIOLA</t>
  </si>
  <si>
    <t>MF40</t>
  </si>
  <si>
    <t>ANGELO</t>
  </si>
  <si>
    <t>ATLETICA DEL PARCO</t>
  </si>
  <si>
    <t>FRANCESCA</t>
  </si>
  <si>
    <t>GIULIO</t>
  </si>
  <si>
    <t>A.S.D. ATL. ENERGIA ROMA</t>
  </si>
  <si>
    <t>MF55</t>
  </si>
  <si>
    <t>PFIZER ITALIA RUNNING TEAM</t>
  </si>
  <si>
    <t>CICIANI</t>
  </si>
  <si>
    <t>MM75</t>
  </si>
  <si>
    <t>LAURA</t>
  </si>
  <si>
    <t>MF60</t>
  </si>
  <si>
    <t>2ª edizione</t>
  </si>
  <si>
    <t>PAPOCCIA</t>
  </si>
  <si>
    <t>DIEGO</t>
  </si>
  <si>
    <t>M M40</t>
  </si>
  <si>
    <t>ERRADI</t>
  </si>
  <si>
    <t>RACHID</t>
  </si>
  <si>
    <t>MORETTI</t>
  </si>
  <si>
    <t>PM</t>
  </si>
  <si>
    <t>MAUGLIANI</t>
  </si>
  <si>
    <t>AMM</t>
  </si>
  <si>
    <t>ATL. VICOVARO</t>
  </si>
  <si>
    <t>M I LANA</t>
  </si>
  <si>
    <t>NUCCITELLI</t>
  </si>
  <si>
    <t>A.S.D. PODISTICA LUCO DEI MARSI</t>
  </si>
  <si>
    <t>TURRINI</t>
  </si>
  <si>
    <t>GIAMPAOLO</t>
  </si>
  <si>
    <t>DE FELICE</t>
  </si>
  <si>
    <t>LO RE</t>
  </si>
  <si>
    <t>CORRADO</t>
  </si>
  <si>
    <t>A.S.D. PODISTICA AVEZZANO</t>
  </si>
  <si>
    <t>JIM</t>
  </si>
  <si>
    <t>A.S.D. OLIMPIA NETTUNO</t>
  </si>
  <si>
    <t>BISEGNA</t>
  </si>
  <si>
    <t>A.S. ROMA ROAD R.CLUB</t>
  </si>
  <si>
    <t>RENCRICCA</t>
  </si>
  <si>
    <t>MARGIOTTA</t>
  </si>
  <si>
    <t>ATL. ANZIO</t>
  </si>
  <si>
    <t>COSSU</t>
  </si>
  <si>
    <t>BELTRONE</t>
  </si>
  <si>
    <t>BARBERINI</t>
  </si>
  <si>
    <t>RONCARATI</t>
  </si>
  <si>
    <t>A.S.D. POLISPORTIVA GALLIERA</t>
  </si>
  <si>
    <t>GALIMBERTI</t>
  </si>
  <si>
    <t>REALI</t>
  </si>
  <si>
    <t>DANIELE</t>
  </si>
  <si>
    <t>RUNNERS CLUB ANAGNI</t>
  </si>
  <si>
    <t>SCARSELLA</t>
  </si>
  <si>
    <t>PAGLIONI</t>
  </si>
  <si>
    <t>MORICI</t>
  </si>
  <si>
    <t>ROTUNNO</t>
  </si>
  <si>
    <t>ATLETICA ARCE</t>
  </si>
  <si>
    <t>ZELLINI</t>
  </si>
  <si>
    <t>SGUBBI</t>
  </si>
  <si>
    <t>SANZIO</t>
  </si>
  <si>
    <t>ATL. AVIS CASTEL S.PIETRO</t>
  </si>
  <si>
    <t>SCRIMIERI</t>
  </si>
  <si>
    <t>VANNOLI</t>
  </si>
  <si>
    <t>GRUPPO ORIENTISTI SUBIACO</t>
  </si>
  <si>
    <t>KHRAMIANKOU</t>
  </si>
  <si>
    <t>ANDREI</t>
  </si>
  <si>
    <t>A.S.D. RUNNING SAN BASILIO</t>
  </si>
  <si>
    <t>GIANLUIGI</t>
  </si>
  <si>
    <t>GALLINARI</t>
  </si>
  <si>
    <t>LOVARI</t>
  </si>
  <si>
    <t>JACQUELINE</t>
  </si>
  <si>
    <t>M F40</t>
  </si>
  <si>
    <t>PUCCI</t>
  </si>
  <si>
    <t>TEODORO</t>
  </si>
  <si>
    <t>TEMPIO</t>
  </si>
  <si>
    <t>GIORGIO</t>
  </si>
  <si>
    <t>CORSA DEI SANTI A.S.D.</t>
  </si>
  <si>
    <t>CARLOMAGNO</t>
  </si>
  <si>
    <t>SPORT UN PROGETTO PER CRESCERE</t>
  </si>
  <si>
    <t>CARINCI</t>
  </si>
  <si>
    <t>BAGLIERI</t>
  </si>
  <si>
    <t>FELICI</t>
  </si>
  <si>
    <t>FARNESI</t>
  </si>
  <si>
    <t>GINESTRA</t>
  </si>
  <si>
    <t>AS. ROMA ROAD R.CLUB</t>
  </si>
  <si>
    <t>SALVO RADDUSO</t>
  </si>
  <si>
    <t>FILIPPO</t>
  </si>
  <si>
    <t>ATL. TUSCULUM</t>
  </si>
  <si>
    <t>RODRIGUEZ</t>
  </si>
  <si>
    <t>ANIBAL RUBEN</t>
  </si>
  <si>
    <t>A.S.D. PODISTICA APRILIA</t>
  </si>
  <si>
    <t>DIOGUARDI</t>
  </si>
  <si>
    <t>VALERIO</t>
  </si>
  <si>
    <t>A.S.D. NATURALMENTE CASTELNUOVO</t>
  </si>
  <si>
    <t>MIELE</t>
  </si>
  <si>
    <t>PODISTI VALMONTONE</t>
  </si>
  <si>
    <t>SUCCHIARELLI</t>
  </si>
  <si>
    <t>S.S. LAZIO ATL.</t>
  </si>
  <si>
    <t>CAPPELLI</t>
  </si>
  <si>
    <t>CATANZANI</t>
  </si>
  <si>
    <t>GIORGI</t>
  </si>
  <si>
    <t>MOCCALDI</t>
  </si>
  <si>
    <t>VICALVI</t>
  </si>
  <si>
    <t>FALASCHI</t>
  </si>
  <si>
    <t>BERTOL</t>
  </si>
  <si>
    <t>FULVIO</t>
  </si>
  <si>
    <t>SAMBATARO</t>
  </si>
  <si>
    <t>CANTARELLA</t>
  </si>
  <si>
    <t>GAETANO</t>
  </si>
  <si>
    <t>PODISTI MARATONA DI ROMA</t>
  </si>
  <si>
    <t>PELATI</t>
  </si>
  <si>
    <t>DI PASQUALI</t>
  </si>
  <si>
    <t>PICCIRILLO</t>
  </si>
  <si>
    <t>ENZO</t>
  </si>
  <si>
    <t>GRILLO</t>
  </si>
  <si>
    <t>AFFORTUNATO</t>
  </si>
  <si>
    <t>A.S.D. ATLETICA DON MILANI</t>
  </si>
  <si>
    <t>DI MAURO</t>
  </si>
  <si>
    <t>ANTONIO PIO</t>
  </si>
  <si>
    <t>SANTI</t>
  </si>
  <si>
    <t>DAL FUOCO</t>
  </si>
  <si>
    <t>VALERIANO</t>
  </si>
  <si>
    <t>GILARDI</t>
  </si>
  <si>
    <t>CAPONI</t>
  </si>
  <si>
    <t>D'ANGELI</t>
  </si>
  <si>
    <t>YURI</t>
  </si>
  <si>
    <t>DAMIANO</t>
  </si>
  <si>
    <t>G.S. VIGILI DEL FUOCO ROMA</t>
  </si>
  <si>
    <t>SPADA</t>
  </si>
  <si>
    <t>CAPIRCHIO</t>
  </si>
  <si>
    <t>MARAFIOTI</t>
  </si>
  <si>
    <t>SIMONA</t>
  </si>
  <si>
    <t>AMICI PARCO CASTELLI ROMANI</t>
  </si>
  <si>
    <t>DI FAZIO</t>
  </si>
  <si>
    <t>TRAMAGLINO</t>
  </si>
  <si>
    <t>MORICONI</t>
  </si>
  <si>
    <t>FAUSTINO</t>
  </si>
  <si>
    <t>TORRICE RUNNERS A.S.D.</t>
  </si>
  <si>
    <t>CELETTI</t>
  </si>
  <si>
    <t>KATIA</t>
  </si>
  <si>
    <t>SPORT E FITNESS OUTDOOR</t>
  </si>
  <si>
    <t>VENANZI</t>
  </si>
  <si>
    <t>CALO</t>
  </si>
  <si>
    <t>CICCIMARRA</t>
  </si>
  <si>
    <t>CROCE</t>
  </si>
  <si>
    <t>COLIZZA</t>
  </si>
  <si>
    <t>GALLI</t>
  </si>
  <si>
    <t>CASTALDI</t>
  </si>
  <si>
    <t>CRISTIANA</t>
  </si>
  <si>
    <t>DI DIONISIO</t>
  </si>
  <si>
    <t>ROSSELLA</t>
  </si>
  <si>
    <t>M F50</t>
  </si>
  <si>
    <t>GAGLIONE</t>
  </si>
  <si>
    <t>BARONE</t>
  </si>
  <si>
    <t>NORI</t>
  </si>
  <si>
    <t>PARADISI</t>
  </si>
  <si>
    <t>ATLETICA VENAFRO</t>
  </si>
  <si>
    <t>AMF</t>
  </si>
  <si>
    <t>ANGELINI</t>
  </si>
  <si>
    <t>LINO</t>
  </si>
  <si>
    <t>MARRUNCHEDDU</t>
  </si>
  <si>
    <t>ILEANA</t>
  </si>
  <si>
    <t>PELLICOLA</t>
  </si>
  <si>
    <t>IOPPOLO</t>
  </si>
  <si>
    <t>ANGELINA</t>
  </si>
  <si>
    <t>MANSUETI</t>
  </si>
  <si>
    <t>LUCANTONI</t>
  </si>
  <si>
    <t>NORMA</t>
  </si>
  <si>
    <t>FLORIO</t>
  </si>
  <si>
    <t>POMPONI</t>
  </si>
  <si>
    <t>PETRILLI</t>
  </si>
  <si>
    <t>MICAELA</t>
  </si>
  <si>
    <t>DELLE GROTTI</t>
  </si>
  <si>
    <t>IVANA</t>
  </si>
  <si>
    <t>MAISTO</t>
  </si>
  <si>
    <t>CELLI</t>
  </si>
  <si>
    <t>SPERANZA</t>
  </si>
  <si>
    <t>TAMARA</t>
  </si>
  <si>
    <t>DI PASTENA</t>
  </si>
  <si>
    <t>A.S.D. POD. TIBURTINA</t>
  </si>
  <si>
    <t>AMBROSETTI</t>
  </si>
  <si>
    <t>CAPANNINI</t>
  </si>
  <si>
    <t>MARINO</t>
  </si>
  <si>
    <t>PRIORESCHI</t>
  </si>
  <si>
    <t>PATRIZIA</t>
  </si>
  <si>
    <t>MAROZZI N I</t>
  </si>
  <si>
    <t>FINOCCHI</t>
  </si>
  <si>
    <t>CARATELLI</t>
  </si>
  <si>
    <t>CARLA</t>
  </si>
  <si>
    <t>RECCHIA</t>
  </si>
  <si>
    <t>EMANUELA</t>
  </si>
  <si>
    <t>FUSCO</t>
  </si>
  <si>
    <t>CATERI NA</t>
  </si>
  <si>
    <t>AMISANI</t>
  </si>
  <si>
    <t>BARNABO</t>
  </si>
  <si>
    <t>CRUDO</t>
  </si>
  <si>
    <t>MURRI</t>
  </si>
  <si>
    <t>RITA</t>
  </si>
  <si>
    <t>STRANO</t>
  </si>
  <si>
    <t>ALFIO</t>
  </si>
  <si>
    <t>A.S.D. LE PIUME NERE</t>
  </si>
  <si>
    <t>AMODIO</t>
  </si>
  <si>
    <t>STATO MAGGIORE ESERCITO DAR</t>
  </si>
  <si>
    <t>SAULLO</t>
  </si>
  <si>
    <t>ELISABETTA</t>
  </si>
  <si>
    <t>AURORA</t>
  </si>
  <si>
    <t>CIMMINO</t>
  </si>
  <si>
    <t>A.S.D. G.S. CORAZZIERI</t>
  </si>
  <si>
    <t>SANTINA</t>
  </si>
  <si>
    <t>SERARCANGELI</t>
  </si>
  <si>
    <t>SETTE</t>
  </si>
  <si>
    <t>FLAVIA</t>
  </si>
  <si>
    <t>TAGLIENTE</t>
  </si>
  <si>
    <t>D'ASCENZO</t>
  </si>
  <si>
    <t>Magicland Run</t>
  </si>
  <si>
    <t>ND</t>
  </si>
  <si>
    <t>INDIVIDUALE</t>
  </si>
  <si>
    <t>Valmontone (RM) Italia - Mercoledì 01/05/2013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</si>
</sst>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4" topLeftCell="BM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2" t="s">
        <v>296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43" t="s">
        <v>98</v>
      </c>
      <c r="B2" s="43"/>
      <c r="C2" s="43"/>
      <c r="D2" s="43"/>
      <c r="E2" s="43"/>
      <c r="F2" s="43"/>
      <c r="G2" s="43"/>
      <c r="H2" s="43"/>
      <c r="I2" s="43"/>
    </row>
    <row r="3" spans="1:9" ht="24" customHeight="1">
      <c r="A3" s="44" t="s">
        <v>299</v>
      </c>
      <c r="B3" s="44"/>
      <c r="C3" s="44"/>
      <c r="D3" s="44"/>
      <c r="E3" s="44"/>
      <c r="F3" s="44"/>
      <c r="G3" s="44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6" t="s">
        <v>99</v>
      </c>
      <c r="C5" s="36" t="s">
        <v>100</v>
      </c>
      <c r="D5" s="37" t="s">
        <v>101</v>
      </c>
      <c r="E5" s="36" t="s">
        <v>57</v>
      </c>
      <c r="F5" s="29">
        <v>0.0212962962962963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2">
        <f aca="true" t="shared" si="1" ref="H5:H68">F5-$F$5</f>
        <v>0</v>
      </c>
      <c r="I5" s="12">
        <f aca="true" t="shared" si="2" ref="I5:I36">F5-INDEX($F$5:$F$136,MATCH(D5,$D$5:$D$136,0))</f>
        <v>0</v>
      </c>
    </row>
    <row r="6" spans="1:9" s="13" customFormat="1" ht="15" customHeight="1">
      <c r="A6" s="14">
        <v>2</v>
      </c>
      <c r="B6" s="38" t="s">
        <v>52</v>
      </c>
      <c r="C6" s="38" t="s">
        <v>38</v>
      </c>
      <c r="D6" s="39" t="s">
        <v>101</v>
      </c>
      <c r="E6" s="38" t="s">
        <v>51</v>
      </c>
      <c r="F6" s="30">
        <v>0.021388888888888888</v>
      </c>
      <c r="G6" s="14" t="str">
        <f t="shared" si="0"/>
        <v>3.05/km</v>
      </c>
      <c r="H6" s="16">
        <f t="shared" si="1"/>
        <v>9.259259259258856E-05</v>
      </c>
      <c r="I6" s="16">
        <f t="shared" si="2"/>
        <v>9.259259259258856E-05</v>
      </c>
    </row>
    <row r="7" spans="1:9" s="13" customFormat="1" ht="15" customHeight="1">
      <c r="A7" s="14">
        <v>3</v>
      </c>
      <c r="B7" s="38" t="s">
        <v>102</v>
      </c>
      <c r="C7" s="38" t="s">
        <v>103</v>
      </c>
      <c r="D7" s="39" t="s">
        <v>58</v>
      </c>
      <c r="E7" s="38" t="s">
        <v>51</v>
      </c>
      <c r="F7" s="30">
        <v>0.021886574074074072</v>
      </c>
      <c r="G7" s="14" t="str">
        <f t="shared" si="0"/>
        <v>3.09/km</v>
      </c>
      <c r="H7" s="16">
        <f t="shared" si="1"/>
        <v>0.0005902777777777729</v>
      </c>
      <c r="I7" s="16">
        <f t="shared" si="2"/>
        <v>0</v>
      </c>
    </row>
    <row r="8" spans="1:9" s="13" customFormat="1" ht="15" customHeight="1">
      <c r="A8" s="14">
        <v>4</v>
      </c>
      <c r="B8" s="38" t="s">
        <v>104</v>
      </c>
      <c r="C8" s="38" t="s">
        <v>66</v>
      </c>
      <c r="D8" s="39" t="s">
        <v>105</v>
      </c>
      <c r="E8" s="38" t="s">
        <v>57</v>
      </c>
      <c r="F8" s="30">
        <v>0.022326388888888885</v>
      </c>
      <c r="G8" s="14" t="str">
        <f t="shared" si="0"/>
        <v>3.13/km</v>
      </c>
      <c r="H8" s="16">
        <f t="shared" si="1"/>
        <v>0.001030092592592586</v>
      </c>
      <c r="I8" s="16">
        <f t="shared" si="2"/>
        <v>0</v>
      </c>
    </row>
    <row r="9" spans="1:9" s="13" customFormat="1" ht="15" customHeight="1">
      <c r="A9" s="14">
        <v>5</v>
      </c>
      <c r="B9" s="38" t="s">
        <v>106</v>
      </c>
      <c r="C9" s="38" t="s">
        <v>21</v>
      </c>
      <c r="D9" s="39" t="s">
        <v>107</v>
      </c>
      <c r="E9" s="38" t="s">
        <v>108</v>
      </c>
      <c r="F9" s="30">
        <v>0.022372685185185186</v>
      </c>
      <c r="G9" s="14" t="str">
        <f t="shared" si="0"/>
        <v>3.13/km</v>
      </c>
      <c r="H9" s="16">
        <f t="shared" si="1"/>
        <v>0.0010763888888888871</v>
      </c>
      <c r="I9" s="16">
        <f t="shared" si="2"/>
        <v>0</v>
      </c>
    </row>
    <row r="10" spans="1:9" s="13" customFormat="1" ht="15" customHeight="1">
      <c r="A10" s="14">
        <v>6</v>
      </c>
      <c r="B10" s="38" t="s">
        <v>109</v>
      </c>
      <c r="C10" s="38" t="s">
        <v>79</v>
      </c>
      <c r="D10" s="39" t="s">
        <v>59</v>
      </c>
      <c r="E10" s="38" t="s">
        <v>46</v>
      </c>
      <c r="F10" s="30">
        <v>0.022824074074074076</v>
      </c>
      <c r="G10" s="14" t="str">
        <f t="shared" si="0"/>
        <v>3.17/km</v>
      </c>
      <c r="H10" s="16">
        <f t="shared" si="1"/>
        <v>0.0015277777777777772</v>
      </c>
      <c r="I10" s="16">
        <f t="shared" si="2"/>
        <v>0</v>
      </c>
    </row>
    <row r="11" spans="1:9" s="13" customFormat="1" ht="15" customHeight="1">
      <c r="A11" s="14">
        <v>7</v>
      </c>
      <c r="B11" s="38" t="s">
        <v>110</v>
      </c>
      <c r="C11" s="38" t="s">
        <v>38</v>
      </c>
      <c r="D11" s="39" t="s">
        <v>58</v>
      </c>
      <c r="E11" s="38" t="s">
        <v>111</v>
      </c>
      <c r="F11" s="30">
        <v>0.022997685185185187</v>
      </c>
      <c r="G11" s="14" t="str">
        <f t="shared" si="0"/>
        <v>3.19/km</v>
      </c>
      <c r="H11" s="16">
        <f t="shared" si="1"/>
        <v>0.0017013888888888877</v>
      </c>
      <c r="I11" s="16">
        <f t="shared" si="2"/>
        <v>0.0011111111111111148</v>
      </c>
    </row>
    <row r="12" spans="1:9" s="13" customFormat="1" ht="15" customHeight="1">
      <c r="A12" s="14">
        <v>8</v>
      </c>
      <c r="B12" s="38" t="s">
        <v>112</v>
      </c>
      <c r="C12" s="38" t="s">
        <v>113</v>
      </c>
      <c r="D12" s="39" t="s">
        <v>101</v>
      </c>
      <c r="E12" s="38" t="s">
        <v>88</v>
      </c>
      <c r="F12" s="30">
        <v>0.02342592592592593</v>
      </c>
      <c r="G12" s="14" t="str">
        <f t="shared" si="0"/>
        <v>3.22/km</v>
      </c>
      <c r="H12" s="16">
        <f t="shared" si="1"/>
        <v>0.0021296296296296306</v>
      </c>
      <c r="I12" s="16">
        <f t="shared" si="2"/>
        <v>0.0021296296296296306</v>
      </c>
    </row>
    <row r="13" spans="1:9" s="13" customFormat="1" ht="15" customHeight="1">
      <c r="A13" s="14">
        <v>9</v>
      </c>
      <c r="B13" s="38" t="s">
        <v>114</v>
      </c>
      <c r="C13" s="38" t="s">
        <v>16</v>
      </c>
      <c r="D13" s="39" t="s">
        <v>62</v>
      </c>
      <c r="E13" s="38" t="s">
        <v>50</v>
      </c>
      <c r="F13" s="30">
        <v>0.023622685185185188</v>
      </c>
      <c r="G13" s="14" t="str">
        <f t="shared" si="0"/>
        <v>3.24/km</v>
      </c>
      <c r="H13" s="16">
        <f t="shared" si="1"/>
        <v>0.0023263888888888883</v>
      </c>
      <c r="I13" s="16">
        <f t="shared" si="2"/>
        <v>0</v>
      </c>
    </row>
    <row r="14" spans="1:9" s="13" customFormat="1" ht="15" customHeight="1">
      <c r="A14" s="14">
        <v>10</v>
      </c>
      <c r="B14" s="38" t="s">
        <v>115</v>
      </c>
      <c r="C14" s="38" t="s">
        <v>116</v>
      </c>
      <c r="D14" s="39" t="s">
        <v>59</v>
      </c>
      <c r="E14" s="38" t="s">
        <v>117</v>
      </c>
      <c r="F14" s="30">
        <v>0.02369212962962963</v>
      </c>
      <c r="G14" s="14" t="str">
        <f t="shared" si="0"/>
        <v>3.25/km</v>
      </c>
      <c r="H14" s="16">
        <f t="shared" si="1"/>
        <v>0.0023958333333333297</v>
      </c>
      <c r="I14" s="16">
        <f t="shared" si="2"/>
        <v>0.0008680555555555525</v>
      </c>
    </row>
    <row r="15" spans="1:9" s="13" customFormat="1" ht="15" customHeight="1">
      <c r="A15" s="14">
        <v>11</v>
      </c>
      <c r="B15" s="38" t="s">
        <v>54</v>
      </c>
      <c r="C15" s="38" t="s">
        <v>12</v>
      </c>
      <c r="D15" s="39" t="s">
        <v>118</v>
      </c>
      <c r="E15" s="38" t="s">
        <v>119</v>
      </c>
      <c r="F15" s="30">
        <v>0.023715277777777776</v>
      </c>
      <c r="G15" s="14" t="str">
        <f t="shared" si="0"/>
        <v>3.25/km</v>
      </c>
      <c r="H15" s="16">
        <f t="shared" si="1"/>
        <v>0.002418981481481477</v>
      </c>
      <c r="I15" s="16">
        <f t="shared" si="2"/>
        <v>0</v>
      </c>
    </row>
    <row r="16" spans="1:9" s="13" customFormat="1" ht="15" customHeight="1">
      <c r="A16" s="14">
        <v>12</v>
      </c>
      <c r="B16" s="38" t="s">
        <v>120</v>
      </c>
      <c r="C16" s="38" t="s">
        <v>25</v>
      </c>
      <c r="D16" s="39" t="s">
        <v>101</v>
      </c>
      <c r="E16" s="38" t="s">
        <v>117</v>
      </c>
      <c r="F16" s="30">
        <v>0.024027777777777776</v>
      </c>
      <c r="G16" s="14" t="str">
        <f t="shared" si="0"/>
        <v>3.28/km</v>
      </c>
      <c r="H16" s="16">
        <f t="shared" si="1"/>
        <v>0.002731481481481477</v>
      </c>
      <c r="I16" s="16">
        <f t="shared" si="2"/>
        <v>0.002731481481481477</v>
      </c>
    </row>
    <row r="17" spans="1:9" s="13" customFormat="1" ht="15" customHeight="1">
      <c r="A17" s="14">
        <v>13</v>
      </c>
      <c r="B17" s="38" t="s">
        <v>94</v>
      </c>
      <c r="C17" s="38" t="s">
        <v>22</v>
      </c>
      <c r="D17" s="39" t="s">
        <v>101</v>
      </c>
      <c r="E17" s="38" t="s">
        <v>121</v>
      </c>
      <c r="F17" s="30">
        <v>0.024212962962962964</v>
      </c>
      <c r="G17" s="14" t="str">
        <f t="shared" si="0"/>
        <v>3.29/km</v>
      </c>
      <c r="H17" s="16">
        <f t="shared" si="1"/>
        <v>0.0029166666666666646</v>
      </c>
      <c r="I17" s="16">
        <f t="shared" si="2"/>
        <v>0.0029166666666666646</v>
      </c>
    </row>
    <row r="18" spans="1:9" s="13" customFormat="1" ht="15" customHeight="1">
      <c r="A18" s="14">
        <v>14</v>
      </c>
      <c r="B18" s="38" t="s">
        <v>122</v>
      </c>
      <c r="C18" s="38" t="s">
        <v>16</v>
      </c>
      <c r="D18" s="39" t="s">
        <v>58</v>
      </c>
      <c r="E18" s="38" t="s">
        <v>76</v>
      </c>
      <c r="F18" s="30">
        <v>0.024375</v>
      </c>
      <c r="G18" s="14" t="str">
        <f t="shared" si="0"/>
        <v>3.31/km</v>
      </c>
      <c r="H18" s="16">
        <f t="shared" si="1"/>
        <v>0.0030787037037037016</v>
      </c>
      <c r="I18" s="16">
        <f t="shared" si="2"/>
        <v>0.0024884259259259287</v>
      </c>
    </row>
    <row r="19" spans="1:9" s="13" customFormat="1" ht="15" customHeight="1">
      <c r="A19" s="14">
        <v>15</v>
      </c>
      <c r="B19" s="38" t="s">
        <v>123</v>
      </c>
      <c r="C19" s="38" t="s">
        <v>79</v>
      </c>
      <c r="D19" s="39" t="s">
        <v>59</v>
      </c>
      <c r="E19" s="38" t="s">
        <v>124</v>
      </c>
      <c r="F19" s="30">
        <v>0.02442129629629629</v>
      </c>
      <c r="G19" s="14" t="str">
        <f t="shared" si="0"/>
        <v>3.31/km</v>
      </c>
      <c r="H19" s="16">
        <f t="shared" si="1"/>
        <v>0.0031249999999999924</v>
      </c>
      <c r="I19" s="16">
        <f t="shared" si="2"/>
        <v>0.0015972222222222152</v>
      </c>
    </row>
    <row r="20" spans="1:9" s="13" customFormat="1" ht="15" customHeight="1">
      <c r="A20" s="14">
        <v>16</v>
      </c>
      <c r="B20" s="38" t="s">
        <v>125</v>
      </c>
      <c r="C20" s="38" t="s">
        <v>48</v>
      </c>
      <c r="D20" s="39" t="s">
        <v>62</v>
      </c>
      <c r="E20" s="38" t="s">
        <v>121</v>
      </c>
      <c r="F20" s="30">
        <v>0.024467592592592593</v>
      </c>
      <c r="G20" s="14" t="str">
        <f t="shared" si="0"/>
        <v>3.31/km</v>
      </c>
      <c r="H20" s="16">
        <f t="shared" si="1"/>
        <v>0.0031712962962962936</v>
      </c>
      <c r="I20" s="16">
        <f t="shared" si="2"/>
        <v>0.0008449074074074053</v>
      </c>
    </row>
    <row r="21" spans="1:9" s="13" customFormat="1" ht="15" customHeight="1">
      <c r="A21" s="14">
        <v>17</v>
      </c>
      <c r="B21" s="38" t="s">
        <v>126</v>
      </c>
      <c r="C21" s="38" t="s">
        <v>44</v>
      </c>
      <c r="D21" s="39" t="s">
        <v>62</v>
      </c>
      <c r="E21" s="38" t="s">
        <v>77</v>
      </c>
      <c r="F21" s="30">
        <v>0.024537037037037038</v>
      </c>
      <c r="G21" s="14" t="str">
        <f t="shared" si="0"/>
        <v>3.32/km</v>
      </c>
      <c r="H21" s="16">
        <f t="shared" si="1"/>
        <v>0.0032407407407407385</v>
      </c>
      <c r="I21" s="16">
        <f t="shared" si="2"/>
        <v>0.0009143518518518502</v>
      </c>
    </row>
    <row r="22" spans="1:9" s="13" customFormat="1" ht="15" customHeight="1">
      <c r="A22" s="14">
        <v>18</v>
      </c>
      <c r="B22" s="38" t="s">
        <v>127</v>
      </c>
      <c r="C22" s="38" t="s">
        <v>73</v>
      </c>
      <c r="D22" s="39" t="s">
        <v>59</v>
      </c>
      <c r="E22" s="38" t="s">
        <v>124</v>
      </c>
      <c r="F22" s="30">
        <v>0.024756944444444443</v>
      </c>
      <c r="G22" s="14" t="str">
        <f t="shared" si="0"/>
        <v>3.34/km</v>
      </c>
      <c r="H22" s="16">
        <f t="shared" si="1"/>
        <v>0.0034606481481481433</v>
      </c>
      <c r="I22" s="16">
        <f t="shared" si="2"/>
        <v>0.001932870370370366</v>
      </c>
    </row>
    <row r="23" spans="1:9" s="13" customFormat="1" ht="15" customHeight="1">
      <c r="A23" s="14">
        <v>19</v>
      </c>
      <c r="B23" s="38" t="s">
        <v>128</v>
      </c>
      <c r="C23" s="38" t="s">
        <v>16</v>
      </c>
      <c r="D23" s="39" t="s">
        <v>101</v>
      </c>
      <c r="E23" s="38" t="s">
        <v>129</v>
      </c>
      <c r="F23" s="30">
        <v>0.02494212962962963</v>
      </c>
      <c r="G23" s="14" t="str">
        <f t="shared" si="0"/>
        <v>3.36/km</v>
      </c>
      <c r="H23" s="16">
        <f t="shared" si="1"/>
        <v>0.003645833333333331</v>
      </c>
      <c r="I23" s="16">
        <f t="shared" si="2"/>
        <v>0.003645833333333331</v>
      </c>
    </row>
    <row r="24" spans="1:9" s="13" customFormat="1" ht="15" customHeight="1">
      <c r="A24" s="25">
        <v>20</v>
      </c>
      <c r="B24" s="34" t="s">
        <v>130</v>
      </c>
      <c r="C24" s="34" t="s">
        <v>13</v>
      </c>
      <c r="D24" s="35" t="s">
        <v>62</v>
      </c>
      <c r="E24" s="34" t="s">
        <v>41</v>
      </c>
      <c r="F24" s="32">
        <v>0.025</v>
      </c>
      <c r="G24" s="25" t="str">
        <f t="shared" si="0"/>
        <v>3.36/km</v>
      </c>
      <c r="H24" s="27">
        <f t="shared" si="1"/>
        <v>0.003703703703703702</v>
      </c>
      <c r="I24" s="27">
        <f t="shared" si="2"/>
        <v>0.0013773148148148139</v>
      </c>
    </row>
    <row r="25" spans="1:9" s="13" customFormat="1" ht="15" customHeight="1">
      <c r="A25" s="14">
        <v>21</v>
      </c>
      <c r="B25" s="38" t="s">
        <v>131</v>
      </c>
      <c r="C25" s="38" t="s">
        <v>132</v>
      </c>
      <c r="D25" s="39" t="s">
        <v>58</v>
      </c>
      <c r="E25" s="38" t="s">
        <v>133</v>
      </c>
      <c r="F25" s="30">
        <v>0.02517361111111111</v>
      </c>
      <c r="G25" s="14" t="str">
        <f t="shared" si="0"/>
        <v>3.38/km</v>
      </c>
      <c r="H25" s="16">
        <f t="shared" si="1"/>
        <v>0.003877314814814809</v>
      </c>
      <c r="I25" s="16">
        <f t="shared" si="2"/>
        <v>0.0032870370370370362</v>
      </c>
    </row>
    <row r="26" spans="1:9" s="13" customFormat="1" ht="15" customHeight="1">
      <c r="A26" s="14">
        <v>22</v>
      </c>
      <c r="B26" s="38" t="s">
        <v>134</v>
      </c>
      <c r="C26" s="38" t="s">
        <v>47</v>
      </c>
      <c r="D26" s="39" t="s">
        <v>101</v>
      </c>
      <c r="E26" s="38" t="s">
        <v>46</v>
      </c>
      <c r="F26" s="30">
        <v>0.025659722222222223</v>
      </c>
      <c r="G26" s="14" t="str">
        <f t="shared" si="0"/>
        <v>3.42/km</v>
      </c>
      <c r="H26" s="16">
        <f t="shared" si="1"/>
        <v>0.004363425925925923</v>
      </c>
      <c r="I26" s="16">
        <f t="shared" si="2"/>
        <v>0.004363425925925923</v>
      </c>
    </row>
    <row r="27" spans="1:9" s="13" customFormat="1" ht="15" customHeight="1">
      <c r="A27" s="14">
        <v>23</v>
      </c>
      <c r="B27" s="38" t="s">
        <v>135</v>
      </c>
      <c r="C27" s="38" t="s">
        <v>16</v>
      </c>
      <c r="D27" s="39" t="s">
        <v>63</v>
      </c>
      <c r="E27" s="38" t="s">
        <v>76</v>
      </c>
      <c r="F27" s="30">
        <v>0.025949074074074072</v>
      </c>
      <c r="G27" s="14" t="str">
        <f t="shared" si="0"/>
        <v>3.44/km</v>
      </c>
      <c r="H27" s="16">
        <f t="shared" si="1"/>
        <v>0.004652777777777773</v>
      </c>
      <c r="I27" s="16">
        <f t="shared" si="2"/>
        <v>0</v>
      </c>
    </row>
    <row r="28" spans="1:9" s="17" customFormat="1" ht="15" customHeight="1">
      <c r="A28" s="14">
        <v>24</v>
      </c>
      <c r="B28" s="38" t="s">
        <v>136</v>
      </c>
      <c r="C28" s="38" t="s">
        <v>16</v>
      </c>
      <c r="D28" s="39" t="s">
        <v>62</v>
      </c>
      <c r="E28" s="38" t="s">
        <v>76</v>
      </c>
      <c r="F28" s="30">
        <v>0.02596064814814815</v>
      </c>
      <c r="G28" s="14" t="str">
        <f t="shared" si="0"/>
        <v>3.44/km</v>
      </c>
      <c r="H28" s="16">
        <f t="shared" si="1"/>
        <v>0.00466435185185185</v>
      </c>
      <c r="I28" s="16">
        <f t="shared" si="2"/>
        <v>0.002337962962962962</v>
      </c>
    </row>
    <row r="29" spans="1:9" ht="15" customHeight="1">
      <c r="A29" s="14">
        <v>25</v>
      </c>
      <c r="B29" s="38" t="s">
        <v>137</v>
      </c>
      <c r="C29" s="38" t="s">
        <v>22</v>
      </c>
      <c r="D29" s="39" t="s">
        <v>62</v>
      </c>
      <c r="E29" s="38" t="s">
        <v>138</v>
      </c>
      <c r="F29" s="30">
        <v>0.025995370370370367</v>
      </c>
      <c r="G29" s="14" t="str">
        <f t="shared" si="0"/>
        <v>3.45/km</v>
      </c>
      <c r="H29" s="16">
        <f t="shared" si="1"/>
        <v>0.004699074074074067</v>
      </c>
      <c r="I29" s="16">
        <f t="shared" si="2"/>
        <v>0.002372685185185179</v>
      </c>
    </row>
    <row r="30" spans="1:9" ht="15" customHeight="1">
      <c r="A30" s="14">
        <v>26</v>
      </c>
      <c r="B30" s="38" t="s">
        <v>139</v>
      </c>
      <c r="C30" s="38" t="s">
        <v>16</v>
      </c>
      <c r="D30" s="39" t="s">
        <v>101</v>
      </c>
      <c r="E30" s="38" t="s">
        <v>121</v>
      </c>
      <c r="F30" s="30">
        <v>0.02601851851851852</v>
      </c>
      <c r="G30" s="14" t="str">
        <f t="shared" si="0"/>
        <v>3.45/km</v>
      </c>
      <c r="H30" s="16">
        <f t="shared" si="1"/>
        <v>0.004722222222222221</v>
      </c>
      <c r="I30" s="16">
        <f t="shared" si="2"/>
        <v>0.004722222222222221</v>
      </c>
    </row>
    <row r="31" spans="1:9" ht="15" customHeight="1">
      <c r="A31" s="14">
        <v>27</v>
      </c>
      <c r="B31" s="38" t="s">
        <v>140</v>
      </c>
      <c r="C31" s="38" t="s">
        <v>141</v>
      </c>
      <c r="D31" s="39" t="s">
        <v>63</v>
      </c>
      <c r="E31" s="38" t="s">
        <v>142</v>
      </c>
      <c r="F31" s="30">
        <v>0.02630787037037037</v>
      </c>
      <c r="G31" s="14" t="str">
        <f t="shared" si="0"/>
        <v>3.47/km</v>
      </c>
      <c r="H31" s="16">
        <f t="shared" si="1"/>
        <v>0.005011574074074071</v>
      </c>
      <c r="I31" s="16">
        <f t="shared" si="2"/>
        <v>0.00035879629629629803</v>
      </c>
    </row>
    <row r="32" spans="1:9" ht="15" customHeight="1">
      <c r="A32" s="25">
        <v>28</v>
      </c>
      <c r="B32" s="34" t="s">
        <v>143</v>
      </c>
      <c r="C32" s="34" t="s">
        <v>14</v>
      </c>
      <c r="D32" s="35" t="s">
        <v>59</v>
      </c>
      <c r="E32" s="34" t="s">
        <v>41</v>
      </c>
      <c r="F32" s="32">
        <v>0.026400462962962962</v>
      </c>
      <c r="G32" s="25" t="str">
        <f t="shared" si="0"/>
        <v>3.48/km</v>
      </c>
      <c r="H32" s="27">
        <f t="shared" si="1"/>
        <v>0.005104166666666663</v>
      </c>
      <c r="I32" s="27">
        <f t="shared" si="2"/>
        <v>0.003576388888888886</v>
      </c>
    </row>
    <row r="33" spans="1:9" ht="15" customHeight="1">
      <c r="A33" s="14">
        <v>29</v>
      </c>
      <c r="B33" s="38" t="s">
        <v>144</v>
      </c>
      <c r="C33" s="38" t="s">
        <v>13</v>
      </c>
      <c r="D33" s="39" t="s">
        <v>105</v>
      </c>
      <c r="E33" s="38" t="s">
        <v>145</v>
      </c>
      <c r="F33" s="30">
        <v>0.026493055555555558</v>
      </c>
      <c r="G33" s="14" t="str">
        <f t="shared" si="0"/>
        <v>3.49/km</v>
      </c>
      <c r="H33" s="16">
        <f t="shared" si="1"/>
        <v>0.005196759259259259</v>
      </c>
      <c r="I33" s="16">
        <f t="shared" si="2"/>
        <v>0.004166666666666673</v>
      </c>
    </row>
    <row r="34" spans="1:9" ht="15" customHeight="1">
      <c r="A34" s="14">
        <v>30</v>
      </c>
      <c r="B34" s="38" t="s">
        <v>146</v>
      </c>
      <c r="C34" s="38" t="s">
        <v>147</v>
      </c>
      <c r="D34" s="39" t="s">
        <v>107</v>
      </c>
      <c r="E34" s="38" t="s">
        <v>148</v>
      </c>
      <c r="F34" s="30">
        <v>0.026539351851851852</v>
      </c>
      <c r="G34" s="14" t="str">
        <f t="shared" si="0"/>
        <v>3.49/km</v>
      </c>
      <c r="H34" s="16">
        <f t="shared" si="1"/>
        <v>0.005243055555555553</v>
      </c>
      <c r="I34" s="16">
        <f t="shared" si="2"/>
        <v>0.004166666666666666</v>
      </c>
    </row>
    <row r="35" spans="1:9" ht="15" customHeight="1">
      <c r="A35" s="14">
        <v>31</v>
      </c>
      <c r="B35" s="38" t="s">
        <v>75</v>
      </c>
      <c r="C35" s="38" t="s">
        <v>149</v>
      </c>
      <c r="D35" s="39" t="s">
        <v>101</v>
      </c>
      <c r="E35" s="38" t="s">
        <v>119</v>
      </c>
      <c r="F35" s="30">
        <v>0.02664351851851852</v>
      </c>
      <c r="G35" s="14" t="str">
        <f t="shared" si="0"/>
        <v>3.50/km</v>
      </c>
      <c r="H35" s="16">
        <f t="shared" si="1"/>
        <v>0.005347222222222222</v>
      </c>
      <c r="I35" s="16">
        <f t="shared" si="2"/>
        <v>0.005347222222222222</v>
      </c>
    </row>
    <row r="36" spans="1:9" ht="15" customHeight="1">
      <c r="A36" s="14">
        <v>32</v>
      </c>
      <c r="B36" s="38" t="s">
        <v>150</v>
      </c>
      <c r="C36" s="38" t="s">
        <v>113</v>
      </c>
      <c r="D36" s="39" t="s">
        <v>101</v>
      </c>
      <c r="E36" s="38" t="s">
        <v>119</v>
      </c>
      <c r="F36" s="30">
        <v>0.02664351851851852</v>
      </c>
      <c r="G36" s="14" t="str">
        <f t="shared" si="0"/>
        <v>3.50/km</v>
      </c>
      <c r="H36" s="16">
        <f t="shared" si="1"/>
        <v>0.005347222222222222</v>
      </c>
      <c r="I36" s="16">
        <f t="shared" si="2"/>
        <v>0.005347222222222222</v>
      </c>
    </row>
    <row r="37" spans="1:9" ht="15" customHeight="1">
      <c r="A37" s="14">
        <v>33</v>
      </c>
      <c r="B37" s="38" t="s">
        <v>151</v>
      </c>
      <c r="C37" s="38" t="s">
        <v>152</v>
      </c>
      <c r="D37" s="39" t="s">
        <v>153</v>
      </c>
      <c r="E37" s="38" t="s">
        <v>46</v>
      </c>
      <c r="F37" s="30">
        <v>0.02677083333333333</v>
      </c>
      <c r="G37" s="14" t="str">
        <f t="shared" si="0"/>
        <v>3.51/km</v>
      </c>
      <c r="H37" s="16">
        <f t="shared" si="1"/>
        <v>0.005474537037037031</v>
      </c>
      <c r="I37" s="16">
        <f aca="true" t="shared" si="3" ref="I37:I68">F37-INDEX($F$5:$F$136,MATCH(D37,$D$5:$D$136,0))</f>
        <v>0</v>
      </c>
    </row>
    <row r="38" spans="1:9" ht="15" customHeight="1">
      <c r="A38" s="14">
        <v>34</v>
      </c>
      <c r="B38" s="38" t="s">
        <v>154</v>
      </c>
      <c r="C38" s="38" t="s">
        <v>155</v>
      </c>
      <c r="D38" s="39" t="s">
        <v>101</v>
      </c>
      <c r="E38" s="38" t="s">
        <v>119</v>
      </c>
      <c r="F38" s="30">
        <v>0.026793981481481485</v>
      </c>
      <c r="G38" s="14" t="str">
        <f t="shared" si="0"/>
        <v>3.52/km</v>
      </c>
      <c r="H38" s="16">
        <f t="shared" si="1"/>
        <v>0.005497685185185185</v>
      </c>
      <c r="I38" s="16">
        <f t="shared" si="3"/>
        <v>0.005497685185185185</v>
      </c>
    </row>
    <row r="39" spans="1:9" ht="15" customHeight="1">
      <c r="A39" s="14">
        <v>35</v>
      </c>
      <c r="B39" s="38" t="s">
        <v>156</v>
      </c>
      <c r="C39" s="38" t="s">
        <v>157</v>
      </c>
      <c r="D39" s="39" t="s">
        <v>63</v>
      </c>
      <c r="E39" s="38" t="s">
        <v>158</v>
      </c>
      <c r="F39" s="30">
        <v>0.026886574074074077</v>
      </c>
      <c r="G39" s="14" t="str">
        <f t="shared" si="0"/>
        <v>3.52/km</v>
      </c>
      <c r="H39" s="16">
        <f t="shared" si="1"/>
        <v>0.005590277777777777</v>
      </c>
      <c r="I39" s="16">
        <f t="shared" si="3"/>
        <v>0.0009375000000000043</v>
      </c>
    </row>
    <row r="40" spans="1:9" ht="15" customHeight="1">
      <c r="A40" s="14">
        <v>36</v>
      </c>
      <c r="B40" s="38" t="s">
        <v>159</v>
      </c>
      <c r="C40" s="38" t="s">
        <v>14</v>
      </c>
      <c r="D40" s="39" t="s">
        <v>58</v>
      </c>
      <c r="E40" s="38" t="s">
        <v>160</v>
      </c>
      <c r="F40" s="30">
        <v>0.027002314814814812</v>
      </c>
      <c r="G40" s="14" t="str">
        <f t="shared" si="0"/>
        <v>3.53/km</v>
      </c>
      <c r="H40" s="16">
        <f t="shared" si="1"/>
        <v>0.005706018518518513</v>
      </c>
      <c r="I40" s="16">
        <f t="shared" si="3"/>
        <v>0.00511574074074074</v>
      </c>
    </row>
    <row r="41" spans="1:9" ht="15" customHeight="1">
      <c r="A41" s="14">
        <v>37</v>
      </c>
      <c r="B41" s="38" t="s">
        <v>161</v>
      </c>
      <c r="C41" s="38" t="s">
        <v>11</v>
      </c>
      <c r="D41" s="39" t="s">
        <v>107</v>
      </c>
      <c r="E41" s="38" t="s">
        <v>43</v>
      </c>
      <c r="F41" s="30">
        <v>0.027094907407407404</v>
      </c>
      <c r="G41" s="14" t="str">
        <f t="shared" si="0"/>
        <v>3.54/km</v>
      </c>
      <c r="H41" s="16">
        <f t="shared" si="1"/>
        <v>0.005798611111111105</v>
      </c>
      <c r="I41" s="16">
        <f t="shared" si="3"/>
        <v>0.004722222222222218</v>
      </c>
    </row>
    <row r="42" spans="1:9" ht="15" customHeight="1">
      <c r="A42" s="14">
        <v>38</v>
      </c>
      <c r="B42" s="38" t="s">
        <v>162</v>
      </c>
      <c r="C42" s="38" t="s">
        <v>157</v>
      </c>
      <c r="D42" s="39" t="s">
        <v>59</v>
      </c>
      <c r="E42" s="38" t="s">
        <v>42</v>
      </c>
      <c r="F42" s="30">
        <v>0.02710648148148148</v>
      </c>
      <c r="G42" s="14" t="str">
        <f t="shared" si="0"/>
        <v>3.54/km</v>
      </c>
      <c r="H42" s="16">
        <f t="shared" si="1"/>
        <v>0.005810185185185182</v>
      </c>
      <c r="I42" s="16">
        <f t="shared" si="3"/>
        <v>0.004282407407407405</v>
      </c>
    </row>
    <row r="43" spans="1:9" ht="15" customHeight="1">
      <c r="A43" s="14">
        <v>39</v>
      </c>
      <c r="B43" s="38" t="s">
        <v>163</v>
      </c>
      <c r="C43" s="38" t="s">
        <v>14</v>
      </c>
      <c r="D43" s="39" t="s">
        <v>62</v>
      </c>
      <c r="E43" s="38" t="s">
        <v>88</v>
      </c>
      <c r="F43" s="30">
        <v>0.027233796296296298</v>
      </c>
      <c r="G43" s="14" t="str">
        <f t="shared" si="0"/>
        <v>3.55/km</v>
      </c>
      <c r="H43" s="16">
        <f t="shared" si="1"/>
        <v>0.005937499999999998</v>
      </c>
      <c r="I43" s="16">
        <f t="shared" si="3"/>
        <v>0.00361111111111111</v>
      </c>
    </row>
    <row r="44" spans="1:9" ht="15" customHeight="1">
      <c r="A44" s="14">
        <v>40</v>
      </c>
      <c r="B44" s="38" t="s">
        <v>164</v>
      </c>
      <c r="C44" s="38" t="s">
        <v>14</v>
      </c>
      <c r="D44" s="39" t="s">
        <v>62</v>
      </c>
      <c r="E44" s="38" t="s">
        <v>81</v>
      </c>
      <c r="F44" s="30">
        <v>0.027384259259259257</v>
      </c>
      <c r="G44" s="14" t="str">
        <f t="shared" si="0"/>
        <v>3.57/km</v>
      </c>
      <c r="H44" s="16">
        <f t="shared" si="1"/>
        <v>0.006087962962962958</v>
      </c>
      <c r="I44" s="16">
        <f t="shared" si="3"/>
        <v>0.00376157407407407</v>
      </c>
    </row>
    <row r="45" spans="1:9" ht="15" customHeight="1">
      <c r="A45" s="14">
        <v>41</v>
      </c>
      <c r="B45" s="38" t="s">
        <v>37</v>
      </c>
      <c r="C45" s="38" t="s">
        <v>53</v>
      </c>
      <c r="D45" s="39" t="s">
        <v>63</v>
      </c>
      <c r="E45" s="38" t="s">
        <v>57</v>
      </c>
      <c r="F45" s="30">
        <v>0.027418981481481485</v>
      </c>
      <c r="G45" s="14" t="str">
        <f t="shared" si="0"/>
        <v>3.57/km</v>
      </c>
      <c r="H45" s="16">
        <f t="shared" si="1"/>
        <v>0.006122685185185186</v>
      </c>
      <c r="I45" s="16">
        <f t="shared" si="3"/>
        <v>0.0014699074074074128</v>
      </c>
    </row>
    <row r="46" spans="1:9" ht="15" customHeight="1">
      <c r="A46" s="14">
        <v>42</v>
      </c>
      <c r="B46" s="38" t="s">
        <v>165</v>
      </c>
      <c r="C46" s="38" t="s">
        <v>72</v>
      </c>
      <c r="D46" s="39" t="s">
        <v>59</v>
      </c>
      <c r="E46" s="38" t="s">
        <v>166</v>
      </c>
      <c r="F46" s="30">
        <v>0.027442129629629632</v>
      </c>
      <c r="G46" s="14" t="str">
        <f t="shared" si="0"/>
        <v>3.57/km</v>
      </c>
      <c r="H46" s="16">
        <f t="shared" si="1"/>
        <v>0.006145833333333333</v>
      </c>
      <c r="I46" s="16">
        <f t="shared" si="3"/>
        <v>0.004618055555555556</v>
      </c>
    </row>
    <row r="47" spans="1:9" ht="15" customHeight="1">
      <c r="A47" s="14">
        <v>43</v>
      </c>
      <c r="B47" s="38" t="s">
        <v>167</v>
      </c>
      <c r="C47" s="38" t="s">
        <v>168</v>
      </c>
      <c r="D47" s="39" t="s">
        <v>58</v>
      </c>
      <c r="E47" s="38" t="s">
        <v>169</v>
      </c>
      <c r="F47" s="30">
        <v>0.027488425925925927</v>
      </c>
      <c r="G47" s="14" t="str">
        <f t="shared" si="0"/>
        <v>3.58/km</v>
      </c>
      <c r="H47" s="16">
        <f t="shared" si="1"/>
        <v>0.006192129629629627</v>
      </c>
      <c r="I47" s="16">
        <f t="shared" si="3"/>
        <v>0.005601851851851854</v>
      </c>
    </row>
    <row r="48" spans="1:9" ht="15" customHeight="1">
      <c r="A48" s="14">
        <v>44</v>
      </c>
      <c r="B48" s="38" t="s">
        <v>170</v>
      </c>
      <c r="C48" s="38" t="s">
        <v>171</v>
      </c>
      <c r="D48" s="39" t="s">
        <v>62</v>
      </c>
      <c r="E48" s="38" t="s">
        <v>172</v>
      </c>
      <c r="F48" s="30">
        <v>0.028113425925925927</v>
      </c>
      <c r="G48" s="14" t="str">
        <f t="shared" si="0"/>
        <v>4.03/km</v>
      </c>
      <c r="H48" s="16">
        <f t="shared" si="1"/>
        <v>0.006817129629629628</v>
      </c>
      <c r="I48" s="16">
        <f t="shared" si="3"/>
        <v>0.00449074074074074</v>
      </c>
    </row>
    <row r="49" spans="1:9" ht="15" customHeight="1">
      <c r="A49" s="14">
        <v>45</v>
      </c>
      <c r="B49" s="38" t="s">
        <v>173</v>
      </c>
      <c r="C49" s="38" t="s">
        <v>174</v>
      </c>
      <c r="D49" s="39" t="s">
        <v>62</v>
      </c>
      <c r="E49" s="38" t="s">
        <v>175</v>
      </c>
      <c r="F49" s="30">
        <v>0.02821759259259259</v>
      </c>
      <c r="G49" s="14" t="str">
        <f t="shared" si="0"/>
        <v>4.04/km</v>
      </c>
      <c r="H49" s="16">
        <f t="shared" si="1"/>
        <v>0.00692129629629629</v>
      </c>
      <c r="I49" s="16">
        <f t="shared" si="3"/>
        <v>0.004594907407407402</v>
      </c>
    </row>
    <row r="50" spans="1:9" ht="15" customHeight="1">
      <c r="A50" s="14">
        <v>46</v>
      </c>
      <c r="B50" s="38" t="s">
        <v>176</v>
      </c>
      <c r="C50" s="38" t="s">
        <v>28</v>
      </c>
      <c r="D50" s="39" t="s">
        <v>63</v>
      </c>
      <c r="E50" s="38" t="s">
        <v>177</v>
      </c>
      <c r="F50" s="30">
        <v>0.02836805555555556</v>
      </c>
      <c r="G50" s="14" t="str">
        <f t="shared" si="0"/>
        <v>4.05/km</v>
      </c>
      <c r="H50" s="16">
        <f t="shared" si="1"/>
        <v>0.00707175925925926</v>
      </c>
      <c r="I50" s="16">
        <f t="shared" si="3"/>
        <v>0.0024189814814814872</v>
      </c>
    </row>
    <row r="51" spans="1:9" ht="15" customHeight="1">
      <c r="A51" s="14">
        <v>47</v>
      </c>
      <c r="B51" s="38" t="s">
        <v>178</v>
      </c>
      <c r="C51" s="38" t="s">
        <v>17</v>
      </c>
      <c r="D51" s="39" t="s">
        <v>63</v>
      </c>
      <c r="E51" s="38" t="s">
        <v>179</v>
      </c>
      <c r="F51" s="30">
        <v>0.028391203703703707</v>
      </c>
      <c r="G51" s="14" t="str">
        <f t="shared" si="0"/>
        <v>4.05/km</v>
      </c>
      <c r="H51" s="16">
        <f t="shared" si="1"/>
        <v>0.007094907407407407</v>
      </c>
      <c r="I51" s="16">
        <f t="shared" si="3"/>
        <v>0.0024421296296296344</v>
      </c>
    </row>
    <row r="52" spans="1:9" ht="15" customHeight="1">
      <c r="A52" s="14">
        <v>48</v>
      </c>
      <c r="B52" s="38" t="s">
        <v>180</v>
      </c>
      <c r="C52" s="38" t="s">
        <v>14</v>
      </c>
      <c r="D52" s="39" t="s">
        <v>107</v>
      </c>
      <c r="E52" s="38" t="s">
        <v>119</v>
      </c>
      <c r="F52" s="30">
        <v>0.02847222222222222</v>
      </c>
      <c r="G52" s="14" t="str">
        <f t="shared" si="0"/>
        <v>4.06/km</v>
      </c>
      <c r="H52" s="16">
        <f t="shared" si="1"/>
        <v>0.007175925925925922</v>
      </c>
      <c r="I52" s="16">
        <f t="shared" si="3"/>
        <v>0.006099537037037035</v>
      </c>
    </row>
    <row r="53" spans="1:9" ht="15" customHeight="1">
      <c r="A53" s="14">
        <v>49</v>
      </c>
      <c r="B53" s="38" t="s">
        <v>181</v>
      </c>
      <c r="C53" s="38" t="s">
        <v>90</v>
      </c>
      <c r="D53" s="39" t="s">
        <v>74</v>
      </c>
      <c r="E53" s="38" t="s">
        <v>124</v>
      </c>
      <c r="F53" s="30">
        <v>0.028622685185185185</v>
      </c>
      <c r="G53" s="14" t="str">
        <f t="shared" si="0"/>
        <v>4.07/km</v>
      </c>
      <c r="H53" s="16">
        <f t="shared" si="1"/>
        <v>0.007326388888888886</v>
      </c>
      <c r="I53" s="16">
        <f t="shared" si="3"/>
        <v>0</v>
      </c>
    </row>
    <row r="54" spans="1:9" ht="15" customHeight="1">
      <c r="A54" s="14">
        <v>50</v>
      </c>
      <c r="B54" s="38" t="s">
        <v>182</v>
      </c>
      <c r="C54" s="38" t="s">
        <v>13</v>
      </c>
      <c r="D54" s="39" t="s">
        <v>59</v>
      </c>
      <c r="E54" s="38" t="s">
        <v>166</v>
      </c>
      <c r="F54" s="30">
        <v>0.028645833333333332</v>
      </c>
      <c r="G54" s="14" t="str">
        <f t="shared" si="0"/>
        <v>4.08/km</v>
      </c>
      <c r="H54" s="16">
        <f t="shared" si="1"/>
        <v>0.007349537037037033</v>
      </c>
      <c r="I54" s="16">
        <f t="shared" si="3"/>
        <v>0.005821759259259256</v>
      </c>
    </row>
    <row r="55" spans="1:9" ht="15" customHeight="1">
      <c r="A55" s="14">
        <v>51</v>
      </c>
      <c r="B55" s="38" t="s">
        <v>183</v>
      </c>
      <c r="C55" s="38" t="s">
        <v>11</v>
      </c>
      <c r="D55" s="39" t="s">
        <v>62</v>
      </c>
      <c r="E55" s="38" t="s">
        <v>166</v>
      </c>
      <c r="F55" s="30">
        <v>0.028692129629629633</v>
      </c>
      <c r="G55" s="14" t="str">
        <f t="shared" si="0"/>
        <v>4.08/km</v>
      </c>
      <c r="H55" s="16">
        <f t="shared" si="1"/>
        <v>0.007395833333333334</v>
      </c>
      <c r="I55" s="16">
        <f t="shared" si="3"/>
        <v>0.005069444444444446</v>
      </c>
    </row>
    <row r="56" spans="1:9" ht="15" customHeight="1">
      <c r="A56" s="14">
        <v>52</v>
      </c>
      <c r="B56" s="38" t="s">
        <v>184</v>
      </c>
      <c r="C56" s="38" t="s">
        <v>38</v>
      </c>
      <c r="D56" s="39" t="s">
        <v>107</v>
      </c>
      <c r="E56" s="38" t="s">
        <v>64</v>
      </c>
      <c r="F56" s="30">
        <v>0.02918981481481481</v>
      </c>
      <c r="G56" s="14" t="str">
        <f t="shared" si="0"/>
        <v>4.12/km</v>
      </c>
      <c r="H56" s="16">
        <f t="shared" si="1"/>
        <v>0.007893518518518512</v>
      </c>
      <c r="I56" s="16">
        <f t="shared" si="3"/>
        <v>0.006817129629629624</v>
      </c>
    </row>
    <row r="57" spans="1:9" ht="15" customHeight="1">
      <c r="A57" s="14">
        <v>53</v>
      </c>
      <c r="B57" s="38" t="s">
        <v>185</v>
      </c>
      <c r="C57" s="38" t="s">
        <v>33</v>
      </c>
      <c r="D57" s="39" t="s">
        <v>82</v>
      </c>
      <c r="E57" s="38" t="s">
        <v>124</v>
      </c>
      <c r="F57" s="30">
        <v>0.02946759259259259</v>
      </c>
      <c r="G57" s="14" t="str">
        <f t="shared" si="0"/>
        <v>4.15/km</v>
      </c>
      <c r="H57" s="16">
        <f t="shared" si="1"/>
        <v>0.008171296296296291</v>
      </c>
      <c r="I57" s="16">
        <f t="shared" si="3"/>
        <v>0</v>
      </c>
    </row>
    <row r="58" spans="1:9" ht="15" customHeight="1">
      <c r="A58" s="14">
        <v>54</v>
      </c>
      <c r="B58" s="38" t="s">
        <v>186</v>
      </c>
      <c r="C58" s="38" t="s">
        <v>187</v>
      </c>
      <c r="D58" s="39" t="s">
        <v>63</v>
      </c>
      <c r="E58" s="38" t="s">
        <v>119</v>
      </c>
      <c r="F58" s="30">
        <v>0.02946759259259259</v>
      </c>
      <c r="G58" s="14" t="str">
        <f t="shared" si="0"/>
        <v>4.15/km</v>
      </c>
      <c r="H58" s="16">
        <f t="shared" si="1"/>
        <v>0.008171296296296291</v>
      </c>
      <c r="I58" s="16">
        <f t="shared" si="3"/>
        <v>0.003518518518518518</v>
      </c>
    </row>
    <row r="59" spans="1:9" ht="15" customHeight="1">
      <c r="A59" s="14">
        <v>55</v>
      </c>
      <c r="B59" s="38" t="s">
        <v>188</v>
      </c>
      <c r="C59" s="38" t="s">
        <v>32</v>
      </c>
      <c r="D59" s="39" t="s">
        <v>59</v>
      </c>
      <c r="E59" s="38" t="s">
        <v>49</v>
      </c>
      <c r="F59" s="30">
        <v>0.02956018518518519</v>
      </c>
      <c r="G59" s="14" t="str">
        <f t="shared" si="0"/>
        <v>4.15/km</v>
      </c>
      <c r="H59" s="16">
        <f t="shared" si="1"/>
        <v>0.00826388888888889</v>
      </c>
      <c r="I59" s="16">
        <f t="shared" si="3"/>
        <v>0.006736111111111113</v>
      </c>
    </row>
    <row r="60" spans="1:9" ht="15" customHeight="1">
      <c r="A60" s="14">
        <v>56</v>
      </c>
      <c r="B60" s="38" t="s">
        <v>189</v>
      </c>
      <c r="C60" s="38" t="s">
        <v>190</v>
      </c>
      <c r="D60" s="39" t="s">
        <v>62</v>
      </c>
      <c r="E60" s="38" t="s">
        <v>191</v>
      </c>
      <c r="F60" s="30">
        <v>0.029652777777777778</v>
      </c>
      <c r="G60" s="14" t="str">
        <f t="shared" si="0"/>
        <v>4.16/km</v>
      </c>
      <c r="H60" s="16">
        <f t="shared" si="1"/>
        <v>0.008356481481481479</v>
      </c>
      <c r="I60" s="16">
        <f t="shared" si="3"/>
        <v>0.00603009259259259</v>
      </c>
    </row>
    <row r="61" spans="1:9" ht="15" customHeight="1">
      <c r="A61" s="14">
        <v>57</v>
      </c>
      <c r="B61" s="38" t="s">
        <v>192</v>
      </c>
      <c r="C61" s="38" t="s">
        <v>13</v>
      </c>
      <c r="D61" s="39" t="s">
        <v>59</v>
      </c>
      <c r="E61" s="38" t="s">
        <v>119</v>
      </c>
      <c r="F61" s="30">
        <v>0.029699074074074072</v>
      </c>
      <c r="G61" s="14" t="str">
        <f t="shared" si="0"/>
        <v>4.17/km</v>
      </c>
      <c r="H61" s="16">
        <f t="shared" si="1"/>
        <v>0.008402777777777773</v>
      </c>
      <c r="I61" s="16">
        <f t="shared" si="3"/>
        <v>0.006874999999999996</v>
      </c>
    </row>
    <row r="62" spans="1:9" ht="15" customHeight="1">
      <c r="A62" s="14">
        <v>58</v>
      </c>
      <c r="B62" s="38" t="s">
        <v>193</v>
      </c>
      <c r="C62" s="38" t="s">
        <v>11</v>
      </c>
      <c r="D62" s="39" t="s">
        <v>62</v>
      </c>
      <c r="E62" s="38" t="s">
        <v>124</v>
      </c>
      <c r="F62" s="30">
        <v>0.02972222222222222</v>
      </c>
      <c r="G62" s="14" t="str">
        <f t="shared" si="0"/>
        <v>4.17/km</v>
      </c>
      <c r="H62" s="16">
        <f t="shared" si="1"/>
        <v>0.00842592592592592</v>
      </c>
      <c r="I62" s="16">
        <f t="shared" si="3"/>
        <v>0.006099537037037032</v>
      </c>
    </row>
    <row r="63" spans="1:9" ht="15" customHeight="1">
      <c r="A63" s="25">
        <v>59</v>
      </c>
      <c r="B63" s="34" t="s">
        <v>194</v>
      </c>
      <c r="C63" s="34" t="s">
        <v>39</v>
      </c>
      <c r="D63" s="35" t="s">
        <v>62</v>
      </c>
      <c r="E63" s="34" t="s">
        <v>41</v>
      </c>
      <c r="F63" s="32">
        <v>0.030590277777777775</v>
      </c>
      <c r="G63" s="25" t="str">
        <f t="shared" si="0"/>
        <v>4.24/km</v>
      </c>
      <c r="H63" s="27">
        <f t="shared" si="1"/>
        <v>0.009293981481481476</v>
      </c>
      <c r="I63" s="27">
        <f t="shared" si="3"/>
        <v>0.006967592592592588</v>
      </c>
    </row>
    <row r="64" spans="1:9" ht="15" customHeight="1">
      <c r="A64" s="14">
        <v>60</v>
      </c>
      <c r="B64" s="38" t="s">
        <v>128</v>
      </c>
      <c r="C64" s="38" t="s">
        <v>195</v>
      </c>
      <c r="D64" s="39" t="s">
        <v>58</v>
      </c>
      <c r="E64" s="38" t="s">
        <v>129</v>
      </c>
      <c r="F64" s="30">
        <v>0.030590277777777775</v>
      </c>
      <c r="G64" s="14" t="str">
        <f t="shared" si="0"/>
        <v>4.24/km</v>
      </c>
      <c r="H64" s="16">
        <f t="shared" si="1"/>
        <v>0.009293981481481476</v>
      </c>
      <c r="I64" s="16">
        <f t="shared" si="3"/>
        <v>0.008703703703703703</v>
      </c>
    </row>
    <row r="65" spans="1:9" ht="15" customHeight="1">
      <c r="A65" s="14">
        <v>61</v>
      </c>
      <c r="B65" s="38" t="s">
        <v>196</v>
      </c>
      <c r="C65" s="38" t="s">
        <v>29</v>
      </c>
      <c r="D65" s="39" t="s">
        <v>62</v>
      </c>
      <c r="E65" s="38" t="s">
        <v>119</v>
      </c>
      <c r="F65" s="30">
        <v>0.030648148148148147</v>
      </c>
      <c r="G65" s="14" t="str">
        <f t="shared" si="0"/>
        <v>4.25/km</v>
      </c>
      <c r="H65" s="16">
        <f t="shared" si="1"/>
        <v>0.009351851851851847</v>
      </c>
      <c r="I65" s="16">
        <f t="shared" si="3"/>
        <v>0.007025462962962959</v>
      </c>
    </row>
    <row r="66" spans="1:9" ht="15" customHeight="1">
      <c r="A66" s="14">
        <v>62</v>
      </c>
      <c r="B66" s="38" t="s">
        <v>197</v>
      </c>
      <c r="C66" s="38" t="s">
        <v>30</v>
      </c>
      <c r="D66" s="39" t="s">
        <v>67</v>
      </c>
      <c r="E66" s="38" t="s">
        <v>198</v>
      </c>
      <c r="F66" s="30">
        <v>0.03070601851851852</v>
      </c>
      <c r="G66" s="14" t="str">
        <f t="shared" si="0"/>
        <v>4.25/km</v>
      </c>
      <c r="H66" s="16">
        <f t="shared" si="1"/>
        <v>0.009409722222222222</v>
      </c>
      <c r="I66" s="16">
        <f t="shared" si="3"/>
        <v>0</v>
      </c>
    </row>
    <row r="67" spans="1:9" ht="15" customHeight="1">
      <c r="A67" s="14">
        <v>63</v>
      </c>
      <c r="B67" s="38" t="s">
        <v>199</v>
      </c>
      <c r="C67" s="38" t="s">
        <v>200</v>
      </c>
      <c r="D67" s="39" t="s">
        <v>59</v>
      </c>
      <c r="E67" s="38" t="s">
        <v>166</v>
      </c>
      <c r="F67" s="30">
        <v>0.03074074074074074</v>
      </c>
      <c r="G67" s="14" t="str">
        <f t="shared" si="0"/>
        <v>4.26/km</v>
      </c>
      <c r="H67" s="16">
        <f t="shared" si="1"/>
        <v>0.00944444444444444</v>
      </c>
      <c r="I67" s="16">
        <f t="shared" si="3"/>
        <v>0.007916666666666662</v>
      </c>
    </row>
    <row r="68" spans="1:9" ht="15" customHeight="1">
      <c r="A68" s="14">
        <v>64</v>
      </c>
      <c r="B68" s="38" t="s">
        <v>201</v>
      </c>
      <c r="C68" s="38" t="s">
        <v>71</v>
      </c>
      <c r="D68" s="39" t="s">
        <v>59</v>
      </c>
      <c r="E68" s="38" t="s">
        <v>50</v>
      </c>
      <c r="F68" s="30">
        <v>0.030844907407407404</v>
      </c>
      <c r="G68" s="14" t="str">
        <f t="shared" si="0"/>
        <v>4.27/km</v>
      </c>
      <c r="H68" s="16">
        <f t="shared" si="1"/>
        <v>0.009548611111111105</v>
      </c>
      <c r="I68" s="16">
        <f t="shared" si="3"/>
        <v>0.008020833333333328</v>
      </c>
    </row>
    <row r="69" spans="1:9" ht="15" customHeight="1">
      <c r="A69" s="14">
        <v>65</v>
      </c>
      <c r="B69" s="15" t="s">
        <v>297</v>
      </c>
      <c r="C69" s="15" t="s">
        <v>297</v>
      </c>
      <c r="D69" s="14" t="s">
        <v>297</v>
      </c>
      <c r="E69" s="15" t="s">
        <v>298</v>
      </c>
      <c r="F69" s="30">
        <v>0.030844907407407404</v>
      </c>
      <c r="G69" s="14" t="str">
        <f aca="true" t="shared" si="4" ref="G69:G132">TEXT(INT((HOUR(F69)*3600+MINUTE(F69)*60+SECOND(F69))/$I$3/60),"0")&amp;"."&amp;TEXT(MOD((HOUR(F69)*3600+MINUTE(F69)*60+SECOND(F69))/$I$3,60),"00")&amp;"/km"</f>
        <v>4.27/km</v>
      </c>
      <c r="H69" s="16">
        <f aca="true" t="shared" si="5" ref="H69:H132">F69-$F$5</f>
        <v>0.009548611111111105</v>
      </c>
      <c r="I69" s="16">
        <f aca="true" t="shared" si="6" ref="I69:I100">F69-INDEX($F$5:$F$136,MATCH(D69,$D$5:$D$136,0))</f>
        <v>0</v>
      </c>
    </row>
    <row r="70" spans="1:9" ht="15" customHeight="1">
      <c r="A70" s="14">
        <v>66</v>
      </c>
      <c r="B70" s="38" t="s">
        <v>202</v>
      </c>
      <c r="C70" s="38" t="s">
        <v>203</v>
      </c>
      <c r="D70" s="39" t="s">
        <v>101</v>
      </c>
      <c r="E70" s="38" t="s">
        <v>88</v>
      </c>
      <c r="F70" s="30">
        <v>0.030891203703703702</v>
      </c>
      <c r="G70" s="14" t="str">
        <f t="shared" si="4"/>
        <v>4.27/km</v>
      </c>
      <c r="H70" s="16">
        <f t="shared" si="5"/>
        <v>0.009594907407407403</v>
      </c>
      <c r="I70" s="16">
        <f t="shared" si="6"/>
        <v>0.009594907407407403</v>
      </c>
    </row>
    <row r="71" spans="1:9" ht="15" customHeight="1">
      <c r="A71" s="14">
        <v>67</v>
      </c>
      <c r="B71" s="38" t="s">
        <v>204</v>
      </c>
      <c r="C71" s="38" t="s">
        <v>190</v>
      </c>
      <c r="D71" s="39" t="s">
        <v>63</v>
      </c>
      <c r="E71" s="38" t="s">
        <v>175</v>
      </c>
      <c r="F71" s="30">
        <v>0.0309375</v>
      </c>
      <c r="G71" s="14" t="str">
        <f t="shared" si="4"/>
        <v>4.27/km</v>
      </c>
      <c r="H71" s="16">
        <f t="shared" si="5"/>
        <v>0.0096412037037037</v>
      </c>
      <c r="I71" s="16">
        <f t="shared" si="6"/>
        <v>0.004988425925925927</v>
      </c>
    </row>
    <row r="72" spans="1:9" ht="15" customHeight="1">
      <c r="A72" s="14">
        <v>68</v>
      </c>
      <c r="B72" s="38" t="s">
        <v>205</v>
      </c>
      <c r="C72" s="38" t="s">
        <v>18</v>
      </c>
      <c r="D72" s="39" t="s">
        <v>107</v>
      </c>
      <c r="E72" s="38" t="s">
        <v>119</v>
      </c>
      <c r="F72" s="30">
        <v>0.03144675925925926</v>
      </c>
      <c r="G72" s="14" t="str">
        <f t="shared" si="4"/>
        <v>4.32/km</v>
      </c>
      <c r="H72" s="16">
        <f t="shared" si="5"/>
        <v>0.010150462962962958</v>
      </c>
      <c r="I72" s="16">
        <f t="shared" si="6"/>
        <v>0.009074074074074071</v>
      </c>
    </row>
    <row r="73" spans="1:9" ht="15" customHeight="1">
      <c r="A73" s="14">
        <v>69</v>
      </c>
      <c r="B73" s="38" t="s">
        <v>206</v>
      </c>
      <c r="C73" s="38" t="s">
        <v>207</v>
      </c>
      <c r="D73" s="39" t="s">
        <v>107</v>
      </c>
      <c r="E73" s="38" t="s">
        <v>166</v>
      </c>
      <c r="F73" s="30">
        <v>0.03146990740740741</v>
      </c>
      <c r="G73" s="14" t="str">
        <f t="shared" si="4"/>
        <v>4.32/km</v>
      </c>
      <c r="H73" s="16">
        <f t="shared" si="5"/>
        <v>0.010173611111111112</v>
      </c>
      <c r="I73" s="16">
        <f t="shared" si="6"/>
        <v>0.009097222222222225</v>
      </c>
    </row>
    <row r="74" spans="1:9" ht="15" customHeight="1">
      <c r="A74" s="14">
        <v>70</v>
      </c>
      <c r="B74" s="38" t="s">
        <v>206</v>
      </c>
      <c r="C74" s="38" t="s">
        <v>208</v>
      </c>
      <c r="D74" s="39" t="s">
        <v>107</v>
      </c>
      <c r="E74" s="38" t="s">
        <v>209</v>
      </c>
      <c r="F74" s="30">
        <v>0.03146990740740741</v>
      </c>
      <c r="G74" s="14" t="str">
        <f t="shared" si="4"/>
        <v>4.32/km</v>
      </c>
      <c r="H74" s="16">
        <f t="shared" si="5"/>
        <v>0.010173611111111112</v>
      </c>
      <c r="I74" s="16">
        <f t="shared" si="6"/>
        <v>0.009097222222222225</v>
      </c>
    </row>
    <row r="75" spans="1:9" ht="15" customHeight="1">
      <c r="A75" s="14">
        <v>71</v>
      </c>
      <c r="B75" s="38" t="s">
        <v>210</v>
      </c>
      <c r="C75" s="38" t="s">
        <v>15</v>
      </c>
      <c r="D75" s="39" t="s">
        <v>62</v>
      </c>
      <c r="E75" s="38" t="s">
        <v>93</v>
      </c>
      <c r="F75" s="30">
        <v>0.03164351851851852</v>
      </c>
      <c r="G75" s="14" t="str">
        <f t="shared" si="4"/>
        <v>4.33/km</v>
      </c>
      <c r="H75" s="16">
        <f t="shared" si="5"/>
        <v>0.010347222222222223</v>
      </c>
      <c r="I75" s="16">
        <f t="shared" si="6"/>
        <v>0.008020833333333335</v>
      </c>
    </row>
    <row r="76" spans="1:9" ht="15" customHeight="1">
      <c r="A76" s="14">
        <v>72</v>
      </c>
      <c r="B76" s="38" t="s">
        <v>211</v>
      </c>
      <c r="C76" s="38" t="s">
        <v>55</v>
      </c>
      <c r="D76" s="39" t="s">
        <v>62</v>
      </c>
      <c r="E76" s="38" t="s">
        <v>93</v>
      </c>
      <c r="F76" s="30">
        <v>0.03164351851851852</v>
      </c>
      <c r="G76" s="14" t="str">
        <f t="shared" si="4"/>
        <v>4.33/km</v>
      </c>
      <c r="H76" s="16">
        <f t="shared" si="5"/>
        <v>0.010347222222222223</v>
      </c>
      <c r="I76" s="16">
        <f t="shared" si="6"/>
        <v>0.008020833333333335</v>
      </c>
    </row>
    <row r="77" spans="1:9" ht="15" customHeight="1">
      <c r="A77" s="14">
        <v>73</v>
      </c>
      <c r="B77" s="38" t="s">
        <v>212</v>
      </c>
      <c r="C77" s="38" t="s">
        <v>213</v>
      </c>
      <c r="D77" s="39" t="s">
        <v>86</v>
      </c>
      <c r="E77" s="38" t="s">
        <v>214</v>
      </c>
      <c r="F77" s="30">
        <v>0.031747685185185184</v>
      </c>
      <c r="G77" s="14" t="str">
        <f t="shared" si="4"/>
        <v>4.34/km</v>
      </c>
      <c r="H77" s="16">
        <f t="shared" si="5"/>
        <v>0.010451388888888885</v>
      </c>
      <c r="I77" s="16">
        <f t="shared" si="6"/>
        <v>0</v>
      </c>
    </row>
    <row r="78" spans="1:9" ht="15" customHeight="1">
      <c r="A78" s="14">
        <v>74</v>
      </c>
      <c r="B78" s="38" t="s">
        <v>215</v>
      </c>
      <c r="C78" s="38" t="s">
        <v>20</v>
      </c>
      <c r="D78" s="39" t="s">
        <v>62</v>
      </c>
      <c r="E78" s="38" t="s">
        <v>214</v>
      </c>
      <c r="F78" s="30">
        <v>0.03175925925925926</v>
      </c>
      <c r="G78" s="14" t="str">
        <f t="shared" si="4"/>
        <v>4.34/km</v>
      </c>
      <c r="H78" s="16">
        <f t="shared" si="5"/>
        <v>0.010462962962962959</v>
      </c>
      <c r="I78" s="16">
        <f t="shared" si="6"/>
        <v>0.00813657407407407</v>
      </c>
    </row>
    <row r="79" spans="1:9" ht="15" customHeight="1">
      <c r="A79" s="14">
        <v>75</v>
      </c>
      <c r="B79" s="38" t="s">
        <v>216</v>
      </c>
      <c r="C79" s="38" t="s">
        <v>29</v>
      </c>
      <c r="D79" s="39" t="s">
        <v>59</v>
      </c>
      <c r="E79" s="38" t="s">
        <v>191</v>
      </c>
      <c r="F79" s="30">
        <v>0.03180555555555555</v>
      </c>
      <c r="G79" s="14" t="str">
        <f t="shared" si="4"/>
        <v>4.35/km</v>
      </c>
      <c r="H79" s="16">
        <f t="shared" si="5"/>
        <v>0.010509259259259253</v>
      </c>
      <c r="I79" s="16">
        <f t="shared" si="6"/>
        <v>0.008981481481481476</v>
      </c>
    </row>
    <row r="80" spans="1:9" ht="15" customHeight="1">
      <c r="A80" s="14">
        <v>76</v>
      </c>
      <c r="B80" s="38" t="s">
        <v>217</v>
      </c>
      <c r="C80" s="38" t="s">
        <v>218</v>
      </c>
      <c r="D80" s="39" t="s">
        <v>63</v>
      </c>
      <c r="E80" s="38" t="s">
        <v>219</v>
      </c>
      <c r="F80" s="30">
        <v>0.03181712962962963</v>
      </c>
      <c r="G80" s="14" t="str">
        <f t="shared" si="4"/>
        <v>4.35/km</v>
      </c>
      <c r="H80" s="16">
        <f t="shared" si="5"/>
        <v>0.010520833333333333</v>
      </c>
      <c r="I80" s="16">
        <f t="shared" si="6"/>
        <v>0.00586805555555556</v>
      </c>
    </row>
    <row r="81" spans="1:9" ht="15" customHeight="1">
      <c r="A81" s="14">
        <v>77</v>
      </c>
      <c r="B81" s="38" t="s">
        <v>220</v>
      </c>
      <c r="C81" s="38" t="s">
        <v>221</v>
      </c>
      <c r="D81" s="39" t="s">
        <v>153</v>
      </c>
      <c r="E81" s="38" t="s">
        <v>222</v>
      </c>
      <c r="F81" s="30">
        <v>0.03189814814814815</v>
      </c>
      <c r="G81" s="14" t="str">
        <f t="shared" si="4"/>
        <v>4.36/km</v>
      </c>
      <c r="H81" s="16">
        <f t="shared" si="5"/>
        <v>0.010601851851851848</v>
      </c>
      <c r="I81" s="16">
        <f t="shared" si="6"/>
        <v>0.005127314814814817</v>
      </c>
    </row>
    <row r="82" spans="1:9" ht="15" customHeight="1">
      <c r="A82" s="14">
        <v>78</v>
      </c>
      <c r="B82" s="38" t="s">
        <v>223</v>
      </c>
      <c r="C82" s="38" t="s">
        <v>14</v>
      </c>
      <c r="D82" s="39" t="s">
        <v>62</v>
      </c>
      <c r="E82" s="38" t="s">
        <v>191</v>
      </c>
      <c r="F82" s="30">
        <v>0.03208333333333333</v>
      </c>
      <c r="G82" s="14" t="str">
        <f t="shared" si="4"/>
        <v>4.37/km</v>
      </c>
      <c r="H82" s="16">
        <f t="shared" si="5"/>
        <v>0.010787037037037032</v>
      </c>
      <c r="I82" s="16">
        <f t="shared" si="6"/>
        <v>0.008460648148148144</v>
      </c>
    </row>
    <row r="83" spans="1:9" ht="15" customHeight="1">
      <c r="A83" s="14">
        <v>79</v>
      </c>
      <c r="B83" s="38" t="s">
        <v>224</v>
      </c>
      <c r="C83" s="38" t="s">
        <v>16</v>
      </c>
      <c r="D83" s="39" t="s">
        <v>62</v>
      </c>
      <c r="E83" s="38" t="s">
        <v>191</v>
      </c>
      <c r="F83" s="30">
        <v>0.03209490740740741</v>
      </c>
      <c r="G83" s="14" t="str">
        <f t="shared" si="4"/>
        <v>4.37/km</v>
      </c>
      <c r="H83" s="16">
        <f t="shared" si="5"/>
        <v>0.010798611111111113</v>
      </c>
      <c r="I83" s="16">
        <f t="shared" si="6"/>
        <v>0.008472222222222225</v>
      </c>
    </row>
    <row r="84" spans="1:9" ht="15" customHeight="1">
      <c r="A84" s="14">
        <v>80</v>
      </c>
      <c r="B84" s="38" t="s">
        <v>225</v>
      </c>
      <c r="C84" s="38" t="s">
        <v>18</v>
      </c>
      <c r="D84" s="39" t="s">
        <v>62</v>
      </c>
      <c r="E84" s="38" t="s">
        <v>166</v>
      </c>
      <c r="F84" s="30">
        <v>0.03209490740740741</v>
      </c>
      <c r="G84" s="14" t="str">
        <f t="shared" si="4"/>
        <v>4.37/km</v>
      </c>
      <c r="H84" s="16">
        <f t="shared" si="5"/>
        <v>0.010798611111111113</v>
      </c>
      <c r="I84" s="16">
        <f t="shared" si="6"/>
        <v>0.008472222222222225</v>
      </c>
    </row>
    <row r="85" spans="1:9" ht="15" customHeight="1">
      <c r="A85" s="14">
        <v>81</v>
      </c>
      <c r="B85" s="38" t="s">
        <v>226</v>
      </c>
      <c r="C85" s="38" t="s">
        <v>213</v>
      </c>
      <c r="D85" s="39" t="s">
        <v>153</v>
      </c>
      <c r="E85" s="38" t="s">
        <v>119</v>
      </c>
      <c r="F85" s="30">
        <v>0.032199074074074074</v>
      </c>
      <c r="G85" s="14" t="str">
        <f t="shared" si="4"/>
        <v>4.38/km</v>
      </c>
      <c r="H85" s="16">
        <f t="shared" si="5"/>
        <v>0.010902777777777775</v>
      </c>
      <c r="I85" s="16">
        <f t="shared" si="6"/>
        <v>0.005428240740740744</v>
      </c>
    </row>
    <row r="86" spans="1:9" ht="15" customHeight="1">
      <c r="A86" s="14">
        <v>82</v>
      </c>
      <c r="B86" s="38" t="s">
        <v>227</v>
      </c>
      <c r="C86" s="38" t="s">
        <v>75</v>
      </c>
      <c r="D86" s="39" t="s">
        <v>59</v>
      </c>
      <c r="E86" s="38" t="s">
        <v>117</v>
      </c>
      <c r="F86" s="30">
        <v>0.03246527777777778</v>
      </c>
      <c r="G86" s="14" t="str">
        <f t="shared" si="4"/>
        <v>4.41/km</v>
      </c>
      <c r="H86" s="16">
        <f t="shared" si="5"/>
        <v>0.011168981481481481</v>
      </c>
      <c r="I86" s="16">
        <f t="shared" si="6"/>
        <v>0.009641203703703704</v>
      </c>
    </row>
    <row r="87" spans="1:9" ht="15" customHeight="1">
      <c r="A87" s="14">
        <v>83</v>
      </c>
      <c r="B87" s="38" t="s">
        <v>228</v>
      </c>
      <c r="C87" s="38" t="s">
        <v>23</v>
      </c>
      <c r="D87" s="39" t="s">
        <v>74</v>
      </c>
      <c r="E87" s="38" t="s">
        <v>76</v>
      </c>
      <c r="F87" s="30">
        <v>0.032511574074074075</v>
      </c>
      <c r="G87" s="14" t="str">
        <f t="shared" si="4"/>
        <v>4.41/km</v>
      </c>
      <c r="H87" s="16">
        <f t="shared" si="5"/>
        <v>0.011215277777777775</v>
      </c>
      <c r="I87" s="16">
        <f t="shared" si="6"/>
        <v>0.0038888888888888896</v>
      </c>
    </row>
    <row r="88" spans="1:9" ht="15" customHeight="1">
      <c r="A88" s="14">
        <v>84</v>
      </c>
      <c r="B88" s="38" t="s">
        <v>229</v>
      </c>
      <c r="C88" s="38" t="s">
        <v>230</v>
      </c>
      <c r="D88" s="39" t="s">
        <v>78</v>
      </c>
      <c r="E88" s="38" t="s">
        <v>119</v>
      </c>
      <c r="F88" s="30">
        <v>0.03256944444444444</v>
      </c>
      <c r="G88" s="14" t="str">
        <f t="shared" si="4"/>
        <v>4.41/km</v>
      </c>
      <c r="H88" s="16">
        <f t="shared" si="5"/>
        <v>0.011273148148148143</v>
      </c>
      <c r="I88" s="16">
        <f t="shared" si="6"/>
        <v>0</v>
      </c>
    </row>
    <row r="89" spans="1:9" ht="15" customHeight="1">
      <c r="A89" s="14">
        <v>85</v>
      </c>
      <c r="B89" s="38" t="s">
        <v>231</v>
      </c>
      <c r="C89" s="38" t="s">
        <v>232</v>
      </c>
      <c r="D89" s="39" t="s">
        <v>233</v>
      </c>
      <c r="E89" s="38" t="s">
        <v>57</v>
      </c>
      <c r="F89" s="30">
        <v>0.032615740740740744</v>
      </c>
      <c r="G89" s="14" t="str">
        <f t="shared" si="4"/>
        <v>4.42/km</v>
      </c>
      <c r="H89" s="16">
        <f t="shared" si="5"/>
        <v>0.011319444444444444</v>
      </c>
      <c r="I89" s="16">
        <f t="shared" si="6"/>
        <v>0</v>
      </c>
    </row>
    <row r="90" spans="1:9" ht="15" customHeight="1">
      <c r="A90" s="14">
        <v>86</v>
      </c>
      <c r="B90" s="38" t="s">
        <v>234</v>
      </c>
      <c r="C90" s="38" t="s">
        <v>22</v>
      </c>
      <c r="D90" s="39" t="s">
        <v>62</v>
      </c>
      <c r="E90" s="38" t="s">
        <v>175</v>
      </c>
      <c r="F90" s="30">
        <v>0.03295138888888889</v>
      </c>
      <c r="G90" s="14" t="str">
        <f t="shared" si="4"/>
        <v>4.45/km</v>
      </c>
      <c r="H90" s="16">
        <f t="shared" si="5"/>
        <v>0.011655092592592592</v>
      </c>
      <c r="I90" s="16">
        <f t="shared" si="6"/>
        <v>0.009328703703703704</v>
      </c>
    </row>
    <row r="91" spans="1:9" ht="15" customHeight="1">
      <c r="A91" s="14">
        <v>87</v>
      </c>
      <c r="B91" s="38" t="s">
        <v>235</v>
      </c>
      <c r="C91" s="38" t="s">
        <v>30</v>
      </c>
      <c r="D91" s="39" t="s">
        <v>67</v>
      </c>
      <c r="E91" s="38" t="s">
        <v>166</v>
      </c>
      <c r="F91" s="30">
        <v>0.033136574074074075</v>
      </c>
      <c r="G91" s="14" t="str">
        <f t="shared" si="4"/>
        <v>4.46/km</v>
      </c>
      <c r="H91" s="16">
        <f t="shared" si="5"/>
        <v>0.011840277777777776</v>
      </c>
      <c r="I91" s="16">
        <f t="shared" si="6"/>
        <v>0.002430555555555554</v>
      </c>
    </row>
    <row r="92" spans="1:9" ht="15" customHeight="1">
      <c r="A92" s="14">
        <v>88</v>
      </c>
      <c r="B92" s="38" t="s">
        <v>236</v>
      </c>
      <c r="C92" s="38" t="s">
        <v>23</v>
      </c>
      <c r="D92" s="39" t="s">
        <v>62</v>
      </c>
      <c r="E92" s="38" t="s">
        <v>175</v>
      </c>
      <c r="F92" s="30">
        <v>0.033136574074074075</v>
      </c>
      <c r="G92" s="14" t="str">
        <f t="shared" si="4"/>
        <v>4.46/km</v>
      </c>
      <c r="H92" s="16">
        <f t="shared" si="5"/>
        <v>0.011840277777777776</v>
      </c>
      <c r="I92" s="16">
        <f t="shared" si="6"/>
        <v>0.009513888888888888</v>
      </c>
    </row>
    <row r="93" spans="1:9" ht="15" customHeight="1">
      <c r="A93" s="14">
        <v>89</v>
      </c>
      <c r="B93" s="38" t="s">
        <v>237</v>
      </c>
      <c r="C93" s="38" t="s">
        <v>87</v>
      </c>
      <c r="D93" s="39" t="s">
        <v>63</v>
      </c>
      <c r="E93" s="38" t="s">
        <v>238</v>
      </c>
      <c r="F93" s="30">
        <v>0.03378472222222222</v>
      </c>
      <c r="G93" s="14" t="str">
        <f t="shared" si="4"/>
        <v>4.52/km</v>
      </c>
      <c r="H93" s="16">
        <f t="shared" si="5"/>
        <v>0.012488425925925924</v>
      </c>
      <c r="I93" s="16">
        <f t="shared" si="6"/>
        <v>0.00783564814814815</v>
      </c>
    </row>
    <row r="94" spans="1:9" ht="15" customHeight="1">
      <c r="A94" s="14">
        <v>90</v>
      </c>
      <c r="B94" s="38" t="s">
        <v>228</v>
      </c>
      <c r="C94" s="38" t="s">
        <v>85</v>
      </c>
      <c r="D94" s="39" t="s">
        <v>239</v>
      </c>
      <c r="E94" s="38" t="s">
        <v>76</v>
      </c>
      <c r="F94" s="30">
        <v>0.03387731481481481</v>
      </c>
      <c r="G94" s="14" t="str">
        <f t="shared" si="4"/>
        <v>4.53/km</v>
      </c>
      <c r="H94" s="16">
        <f t="shared" si="5"/>
        <v>0.012581018518518512</v>
      </c>
      <c r="I94" s="16">
        <f t="shared" si="6"/>
        <v>0</v>
      </c>
    </row>
    <row r="95" spans="1:9" ht="15" customHeight="1">
      <c r="A95" s="14">
        <v>91</v>
      </c>
      <c r="B95" s="38" t="s">
        <v>240</v>
      </c>
      <c r="C95" s="38" t="s">
        <v>241</v>
      </c>
      <c r="D95" s="39" t="s">
        <v>63</v>
      </c>
      <c r="E95" s="38" t="s">
        <v>49</v>
      </c>
      <c r="F95" s="30">
        <v>0.03395833333333333</v>
      </c>
      <c r="G95" s="14" t="str">
        <f t="shared" si="4"/>
        <v>4.53/km</v>
      </c>
      <c r="H95" s="16">
        <f t="shared" si="5"/>
        <v>0.012662037037037034</v>
      </c>
      <c r="I95" s="16">
        <f t="shared" si="6"/>
        <v>0.008009259259259261</v>
      </c>
    </row>
    <row r="96" spans="1:9" ht="15" customHeight="1">
      <c r="A96" s="14">
        <v>92</v>
      </c>
      <c r="B96" s="38" t="s">
        <v>242</v>
      </c>
      <c r="C96" s="38" t="s">
        <v>243</v>
      </c>
      <c r="D96" s="39" t="s">
        <v>86</v>
      </c>
      <c r="E96" s="38" t="s">
        <v>214</v>
      </c>
      <c r="F96" s="30">
        <v>0.034386574074074076</v>
      </c>
      <c r="G96" s="14" t="str">
        <f t="shared" si="4"/>
        <v>4.57/km</v>
      </c>
      <c r="H96" s="16">
        <f t="shared" si="5"/>
        <v>0.013090277777777777</v>
      </c>
      <c r="I96" s="16">
        <f t="shared" si="6"/>
        <v>0.002638888888888892</v>
      </c>
    </row>
    <row r="97" spans="1:9" ht="15" customHeight="1">
      <c r="A97" s="14">
        <v>93</v>
      </c>
      <c r="B97" s="38" t="s">
        <v>244</v>
      </c>
      <c r="C97" s="38" t="s">
        <v>23</v>
      </c>
      <c r="D97" s="39" t="s">
        <v>74</v>
      </c>
      <c r="E97" s="38" t="s">
        <v>91</v>
      </c>
      <c r="F97" s="30">
        <v>0.034386574074074076</v>
      </c>
      <c r="G97" s="14" t="str">
        <f t="shared" si="4"/>
        <v>4.57/km</v>
      </c>
      <c r="H97" s="16">
        <f t="shared" si="5"/>
        <v>0.013090277777777777</v>
      </c>
      <c r="I97" s="16">
        <f t="shared" si="6"/>
        <v>0.005763888888888891</v>
      </c>
    </row>
    <row r="98" spans="1:9" ht="15" customHeight="1">
      <c r="A98" s="14">
        <v>94</v>
      </c>
      <c r="B98" s="38" t="s">
        <v>245</v>
      </c>
      <c r="C98" s="38" t="s">
        <v>246</v>
      </c>
      <c r="D98" s="39" t="s">
        <v>233</v>
      </c>
      <c r="E98" s="38" t="s">
        <v>50</v>
      </c>
      <c r="F98" s="30">
        <v>0.03480324074074074</v>
      </c>
      <c r="G98" s="14" t="str">
        <f t="shared" si="4"/>
        <v>5.01/km</v>
      </c>
      <c r="H98" s="16">
        <f t="shared" si="5"/>
        <v>0.01350694444444444</v>
      </c>
      <c r="I98" s="16">
        <f t="shared" si="6"/>
        <v>0.002187499999999995</v>
      </c>
    </row>
    <row r="99" spans="1:9" ht="15" customHeight="1">
      <c r="A99" s="14">
        <v>95</v>
      </c>
      <c r="B99" s="38" t="s">
        <v>247</v>
      </c>
      <c r="C99" s="38" t="s">
        <v>69</v>
      </c>
      <c r="D99" s="39" t="s">
        <v>62</v>
      </c>
      <c r="E99" s="38" t="s">
        <v>166</v>
      </c>
      <c r="F99" s="30">
        <v>0.03480324074074074</v>
      </c>
      <c r="G99" s="14" t="str">
        <f t="shared" si="4"/>
        <v>5.01/km</v>
      </c>
      <c r="H99" s="16">
        <f t="shared" si="5"/>
        <v>0.01350694444444444</v>
      </c>
      <c r="I99" s="16">
        <f t="shared" si="6"/>
        <v>0.011180555555555551</v>
      </c>
    </row>
    <row r="100" spans="1:9" ht="15" customHeight="1">
      <c r="A100" s="14">
        <v>96</v>
      </c>
      <c r="B100" s="38" t="s">
        <v>248</v>
      </c>
      <c r="C100" s="38" t="s">
        <v>249</v>
      </c>
      <c r="D100" s="39" t="s">
        <v>97</v>
      </c>
      <c r="E100" s="38" t="s">
        <v>166</v>
      </c>
      <c r="F100" s="30">
        <v>0.034861111111111114</v>
      </c>
      <c r="G100" s="14" t="str">
        <f t="shared" si="4"/>
        <v>5.01/km</v>
      </c>
      <c r="H100" s="16">
        <f t="shared" si="5"/>
        <v>0.013564814814814814</v>
      </c>
      <c r="I100" s="16">
        <f t="shared" si="6"/>
        <v>0</v>
      </c>
    </row>
    <row r="101" spans="1:9" ht="15" customHeight="1">
      <c r="A101" s="14">
        <v>97</v>
      </c>
      <c r="B101" s="38" t="s">
        <v>250</v>
      </c>
      <c r="C101" s="38" t="s">
        <v>12</v>
      </c>
      <c r="D101" s="39" t="s">
        <v>62</v>
      </c>
      <c r="E101" s="38" t="s">
        <v>166</v>
      </c>
      <c r="F101" s="30">
        <v>0.03515046296296296</v>
      </c>
      <c r="G101" s="14" t="str">
        <f t="shared" si="4"/>
        <v>5.04/km</v>
      </c>
      <c r="H101" s="16">
        <f t="shared" si="5"/>
        <v>0.01385416666666666</v>
      </c>
      <c r="I101" s="16">
        <f aca="true" t="shared" si="7" ref="I101:I136">F101-INDEX($F$5:$F$136,MATCH(D101,$D$5:$D$136,0))</f>
        <v>0.011527777777777772</v>
      </c>
    </row>
    <row r="102" spans="1:9" ht="15" customHeight="1">
      <c r="A102" s="14">
        <v>98</v>
      </c>
      <c r="B102" s="38" t="s">
        <v>251</v>
      </c>
      <c r="C102" s="38" t="s">
        <v>16</v>
      </c>
      <c r="D102" s="39" t="s">
        <v>101</v>
      </c>
      <c r="E102" s="38" t="s">
        <v>166</v>
      </c>
      <c r="F102" s="30">
        <v>0.035416666666666666</v>
      </c>
      <c r="G102" s="14" t="str">
        <f t="shared" si="4"/>
        <v>5.06/km</v>
      </c>
      <c r="H102" s="16">
        <f t="shared" si="5"/>
        <v>0.014120370370370366</v>
      </c>
      <c r="I102" s="16">
        <f t="shared" si="7"/>
        <v>0.014120370370370366</v>
      </c>
    </row>
    <row r="103" spans="1:9" ht="15" customHeight="1">
      <c r="A103" s="14">
        <v>99</v>
      </c>
      <c r="B103" s="38" t="s">
        <v>252</v>
      </c>
      <c r="C103" s="38" t="s">
        <v>253</v>
      </c>
      <c r="D103" s="39" t="s">
        <v>239</v>
      </c>
      <c r="E103" s="38" t="s">
        <v>119</v>
      </c>
      <c r="F103" s="30">
        <v>0.03553240740740741</v>
      </c>
      <c r="G103" s="14" t="str">
        <f t="shared" si="4"/>
        <v>5.07/km</v>
      </c>
      <c r="H103" s="16">
        <f t="shared" si="5"/>
        <v>0.014236111111111109</v>
      </c>
      <c r="I103" s="16">
        <f t="shared" si="7"/>
        <v>0.0016550925925925969</v>
      </c>
    </row>
    <row r="104" spans="1:9" ht="15" customHeight="1">
      <c r="A104" s="14">
        <v>100</v>
      </c>
      <c r="B104" s="38" t="s">
        <v>254</v>
      </c>
      <c r="C104" s="38" t="s">
        <v>255</v>
      </c>
      <c r="D104" s="39" t="s">
        <v>92</v>
      </c>
      <c r="E104" s="38" t="s">
        <v>166</v>
      </c>
      <c r="F104" s="30">
        <v>0.0356712962962963</v>
      </c>
      <c r="G104" s="14" t="str">
        <f t="shared" si="4"/>
        <v>5.08/km</v>
      </c>
      <c r="H104" s="16">
        <f t="shared" si="5"/>
        <v>0.014374999999999999</v>
      </c>
      <c r="I104" s="16">
        <f t="shared" si="7"/>
        <v>0</v>
      </c>
    </row>
    <row r="105" spans="1:9" ht="15" customHeight="1">
      <c r="A105" s="14">
        <v>101</v>
      </c>
      <c r="B105" s="38" t="s">
        <v>256</v>
      </c>
      <c r="C105" s="38" t="s">
        <v>19</v>
      </c>
      <c r="D105" s="39" t="s">
        <v>59</v>
      </c>
      <c r="E105" s="38" t="s">
        <v>68</v>
      </c>
      <c r="F105" s="30">
        <v>0.035833333333333335</v>
      </c>
      <c r="G105" s="14" t="str">
        <f t="shared" si="4"/>
        <v>5.10/km</v>
      </c>
      <c r="H105" s="16">
        <f t="shared" si="5"/>
        <v>0.014537037037037036</v>
      </c>
      <c r="I105" s="16">
        <f t="shared" si="7"/>
        <v>0.013009259259259259</v>
      </c>
    </row>
    <row r="106" spans="1:9" ht="15" customHeight="1">
      <c r="A106" s="14">
        <v>102</v>
      </c>
      <c r="B106" s="38" t="s">
        <v>257</v>
      </c>
      <c r="C106" s="38" t="s">
        <v>21</v>
      </c>
      <c r="D106" s="39" t="s">
        <v>107</v>
      </c>
      <c r="E106" s="38" t="s">
        <v>68</v>
      </c>
      <c r="F106" s="30">
        <v>0.03613425925925926</v>
      </c>
      <c r="G106" s="14" t="str">
        <f t="shared" si="4"/>
        <v>5.12/km</v>
      </c>
      <c r="H106" s="16">
        <f t="shared" si="5"/>
        <v>0.014837962962962963</v>
      </c>
      <c r="I106" s="16">
        <f t="shared" si="7"/>
        <v>0.013761574074074075</v>
      </c>
    </row>
    <row r="107" spans="1:9" ht="15" customHeight="1">
      <c r="A107" s="14">
        <v>103</v>
      </c>
      <c r="B107" s="38" t="s">
        <v>258</v>
      </c>
      <c r="C107" s="38" t="s">
        <v>259</v>
      </c>
      <c r="D107" s="39" t="s">
        <v>78</v>
      </c>
      <c r="E107" s="38" t="s">
        <v>76</v>
      </c>
      <c r="F107" s="30">
        <v>0.03614583333333333</v>
      </c>
      <c r="G107" s="14" t="str">
        <f t="shared" si="4"/>
        <v>5.12/km</v>
      </c>
      <c r="H107" s="16">
        <f t="shared" si="5"/>
        <v>0.01484953703703703</v>
      </c>
      <c r="I107" s="16">
        <f t="shared" si="7"/>
        <v>0.003576388888888886</v>
      </c>
    </row>
    <row r="108" spans="1:9" ht="15" customHeight="1">
      <c r="A108" s="14">
        <v>104</v>
      </c>
      <c r="B108" s="38" t="s">
        <v>260</v>
      </c>
      <c r="C108" s="38" t="s">
        <v>31</v>
      </c>
      <c r="D108" s="39" t="s">
        <v>67</v>
      </c>
      <c r="E108" s="38" t="s">
        <v>261</v>
      </c>
      <c r="F108" s="30">
        <v>0.03625</v>
      </c>
      <c r="G108" s="14" t="str">
        <f t="shared" si="4"/>
        <v>5.13/km</v>
      </c>
      <c r="H108" s="16">
        <f t="shared" si="5"/>
        <v>0.014953703703703698</v>
      </c>
      <c r="I108" s="16">
        <f t="shared" si="7"/>
        <v>0.005543981481481476</v>
      </c>
    </row>
    <row r="109" spans="1:9" ht="15" customHeight="1">
      <c r="A109" s="14">
        <v>105</v>
      </c>
      <c r="B109" s="38" t="s">
        <v>262</v>
      </c>
      <c r="C109" s="38" t="s">
        <v>45</v>
      </c>
      <c r="D109" s="39" t="s">
        <v>62</v>
      </c>
      <c r="E109" s="38" t="s">
        <v>133</v>
      </c>
      <c r="F109" s="30">
        <v>0.03640046296296296</v>
      </c>
      <c r="G109" s="14" t="str">
        <f t="shared" si="4"/>
        <v>5.15/km</v>
      </c>
      <c r="H109" s="16">
        <f t="shared" si="5"/>
        <v>0.015104166666666662</v>
      </c>
      <c r="I109" s="16">
        <f t="shared" si="7"/>
        <v>0.012777777777777773</v>
      </c>
    </row>
    <row r="110" spans="1:9" ht="15" customHeight="1">
      <c r="A110" s="14">
        <v>106</v>
      </c>
      <c r="B110" s="38" t="s">
        <v>35</v>
      </c>
      <c r="C110" s="38" t="s">
        <v>17</v>
      </c>
      <c r="D110" s="39" t="s">
        <v>63</v>
      </c>
      <c r="E110" s="38" t="s">
        <v>166</v>
      </c>
      <c r="F110" s="30">
        <v>0.0364699074074074</v>
      </c>
      <c r="G110" s="14" t="str">
        <f t="shared" si="4"/>
        <v>5.15/km</v>
      </c>
      <c r="H110" s="16">
        <f t="shared" si="5"/>
        <v>0.015173611111111103</v>
      </c>
      <c r="I110" s="16">
        <f t="shared" si="7"/>
        <v>0.01052083333333333</v>
      </c>
    </row>
    <row r="111" spans="1:9" ht="15" customHeight="1">
      <c r="A111" s="14">
        <v>107</v>
      </c>
      <c r="B111" s="38" t="s">
        <v>263</v>
      </c>
      <c r="C111" s="38" t="s">
        <v>264</v>
      </c>
      <c r="D111" s="39" t="s">
        <v>83</v>
      </c>
      <c r="E111" s="38" t="s">
        <v>88</v>
      </c>
      <c r="F111" s="30">
        <v>0.0365625</v>
      </c>
      <c r="G111" s="14" t="str">
        <f t="shared" si="4"/>
        <v>5.16/km</v>
      </c>
      <c r="H111" s="16">
        <f t="shared" si="5"/>
        <v>0.015266203703703699</v>
      </c>
      <c r="I111" s="16">
        <f t="shared" si="7"/>
        <v>0</v>
      </c>
    </row>
    <row r="112" spans="1:9" ht="15" customHeight="1">
      <c r="A112" s="14">
        <v>108</v>
      </c>
      <c r="B112" s="38" t="s">
        <v>265</v>
      </c>
      <c r="C112" s="38" t="s">
        <v>266</v>
      </c>
      <c r="D112" s="39" t="s">
        <v>82</v>
      </c>
      <c r="E112" s="38" t="s">
        <v>175</v>
      </c>
      <c r="F112" s="30">
        <v>0.03665509259259259</v>
      </c>
      <c r="G112" s="14" t="str">
        <f t="shared" si="4"/>
        <v>5.17/km</v>
      </c>
      <c r="H112" s="16">
        <f t="shared" si="5"/>
        <v>0.015358796296296294</v>
      </c>
      <c r="I112" s="16">
        <f t="shared" si="7"/>
        <v>0.007187500000000003</v>
      </c>
    </row>
    <row r="113" spans="1:9" ht="15" customHeight="1">
      <c r="A113" s="14">
        <v>109</v>
      </c>
      <c r="B113" s="38" t="s">
        <v>258</v>
      </c>
      <c r="C113" s="38" t="s">
        <v>221</v>
      </c>
      <c r="D113" s="39" t="s">
        <v>153</v>
      </c>
      <c r="E113" s="38" t="s">
        <v>76</v>
      </c>
      <c r="F113" s="30">
        <v>0.03688657407407408</v>
      </c>
      <c r="G113" s="14" t="str">
        <f t="shared" si="4"/>
        <v>5.19/km</v>
      </c>
      <c r="H113" s="16">
        <f t="shared" si="5"/>
        <v>0.01559027777777778</v>
      </c>
      <c r="I113" s="16">
        <f t="shared" si="7"/>
        <v>0.010115740740740748</v>
      </c>
    </row>
    <row r="114" spans="1:9" ht="15" customHeight="1">
      <c r="A114" s="14">
        <v>110</v>
      </c>
      <c r="B114" s="38" t="s">
        <v>267</v>
      </c>
      <c r="C114" s="38" t="s">
        <v>36</v>
      </c>
      <c r="D114" s="39" t="s">
        <v>78</v>
      </c>
      <c r="E114" s="38" t="s">
        <v>119</v>
      </c>
      <c r="F114" s="30">
        <v>0.03701388888888889</v>
      </c>
      <c r="G114" s="14" t="str">
        <f t="shared" si="4"/>
        <v>5.20/km</v>
      </c>
      <c r="H114" s="16">
        <f t="shared" si="5"/>
        <v>0.01571759259259259</v>
      </c>
      <c r="I114" s="16">
        <f t="shared" si="7"/>
        <v>0.004444444444444445</v>
      </c>
    </row>
    <row r="115" spans="1:9" ht="15" customHeight="1">
      <c r="A115" s="14">
        <v>111</v>
      </c>
      <c r="B115" s="38" t="s">
        <v>268</v>
      </c>
      <c r="C115" s="38" t="s">
        <v>24</v>
      </c>
      <c r="D115" s="39" t="s">
        <v>74</v>
      </c>
      <c r="E115" s="38" t="s">
        <v>166</v>
      </c>
      <c r="F115" s="30">
        <v>0.03706018518518519</v>
      </c>
      <c r="G115" s="14" t="str">
        <f t="shared" si="4"/>
        <v>5.20/km</v>
      </c>
      <c r="H115" s="16">
        <f t="shared" si="5"/>
        <v>0.01576388888888889</v>
      </c>
      <c r="I115" s="16">
        <f t="shared" si="7"/>
        <v>0.008437500000000004</v>
      </c>
    </row>
    <row r="116" spans="1:9" ht="15" customHeight="1">
      <c r="A116" s="14">
        <v>112</v>
      </c>
      <c r="B116" s="38" t="s">
        <v>269</v>
      </c>
      <c r="C116" s="38" t="s">
        <v>270</v>
      </c>
      <c r="D116" s="39" t="s">
        <v>82</v>
      </c>
      <c r="E116" s="38" t="s">
        <v>124</v>
      </c>
      <c r="F116" s="30">
        <v>0.0371875</v>
      </c>
      <c r="G116" s="14" t="str">
        <f t="shared" si="4"/>
        <v>5.21/km</v>
      </c>
      <c r="H116" s="16">
        <f t="shared" si="5"/>
        <v>0.0158912037037037</v>
      </c>
      <c r="I116" s="16">
        <f t="shared" si="7"/>
        <v>0.007719907407407408</v>
      </c>
    </row>
    <row r="117" spans="1:9" ht="15" customHeight="1">
      <c r="A117" s="14">
        <v>113</v>
      </c>
      <c r="B117" s="38" t="s">
        <v>271</v>
      </c>
      <c r="C117" s="38" t="s">
        <v>272</v>
      </c>
      <c r="D117" s="39" t="s">
        <v>239</v>
      </c>
      <c r="E117" s="38" t="s">
        <v>119</v>
      </c>
      <c r="F117" s="30">
        <v>0.03747685185185185</v>
      </c>
      <c r="G117" s="14" t="str">
        <f t="shared" si="4"/>
        <v>5.24/km</v>
      </c>
      <c r="H117" s="16">
        <f t="shared" si="5"/>
        <v>0.016180555555555552</v>
      </c>
      <c r="I117" s="16">
        <f t="shared" si="7"/>
        <v>0.00359953703703704</v>
      </c>
    </row>
    <row r="118" spans="1:9" ht="15" customHeight="1">
      <c r="A118" s="14">
        <v>114</v>
      </c>
      <c r="B118" s="38" t="s">
        <v>273</v>
      </c>
      <c r="C118" s="38" t="s">
        <v>274</v>
      </c>
      <c r="D118" s="39" t="s">
        <v>78</v>
      </c>
      <c r="E118" s="38" t="s">
        <v>61</v>
      </c>
      <c r="F118" s="30">
        <v>0.037592592592592594</v>
      </c>
      <c r="G118" s="14" t="str">
        <f t="shared" si="4"/>
        <v>5.25/km</v>
      </c>
      <c r="H118" s="16">
        <f t="shared" si="5"/>
        <v>0.016296296296296295</v>
      </c>
      <c r="I118" s="16">
        <f t="shared" si="7"/>
        <v>0.005023148148148152</v>
      </c>
    </row>
    <row r="119" spans="1:9" ht="15" customHeight="1">
      <c r="A119" s="14">
        <v>115</v>
      </c>
      <c r="B119" s="38" t="s">
        <v>56</v>
      </c>
      <c r="C119" s="38" t="s">
        <v>96</v>
      </c>
      <c r="D119" s="39" t="s">
        <v>86</v>
      </c>
      <c r="E119" s="38" t="s">
        <v>175</v>
      </c>
      <c r="F119" s="30">
        <v>0.037800925925925925</v>
      </c>
      <c r="G119" s="14" t="str">
        <f t="shared" si="4"/>
        <v>5.27/km</v>
      </c>
      <c r="H119" s="16">
        <f t="shared" si="5"/>
        <v>0.016504629629629626</v>
      </c>
      <c r="I119" s="16">
        <f t="shared" si="7"/>
        <v>0.006053240740740741</v>
      </c>
    </row>
    <row r="120" spans="1:9" ht="15" customHeight="1">
      <c r="A120" s="14">
        <v>116</v>
      </c>
      <c r="B120" s="38" t="s">
        <v>275</v>
      </c>
      <c r="C120" s="38" t="s">
        <v>34</v>
      </c>
      <c r="D120" s="39" t="s">
        <v>86</v>
      </c>
      <c r="E120" s="38" t="s">
        <v>133</v>
      </c>
      <c r="F120" s="30">
        <v>0.03849537037037037</v>
      </c>
      <c r="G120" s="14" t="str">
        <f t="shared" si="4"/>
        <v>5.33/km</v>
      </c>
      <c r="H120" s="16">
        <f t="shared" si="5"/>
        <v>0.017199074074074068</v>
      </c>
      <c r="I120" s="16">
        <f t="shared" si="7"/>
        <v>0.006747685185185183</v>
      </c>
    </row>
    <row r="121" spans="1:9" ht="15" customHeight="1">
      <c r="A121" s="14">
        <v>117</v>
      </c>
      <c r="B121" s="38" t="s">
        <v>70</v>
      </c>
      <c r="C121" s="38" t="s">
        <v>45</v>
      </c>
      <c r="D121" s="39" t="s">
        <v>59</v>
      </c>
      <c r="E121" s="38" t="s">
        <v>88</v>
      </c>
      <c r="F121" s="30">
        <v>0.03863425925925926</v>
      </c>
      <c r="G121" s="14" t="str">
        <f t="shared" si="4"/>
        <v>5.34/km</v>
      </c>
      <c r="H121" s="16">
        <f t="shared" si="5"/>
        <v>0.017337962962962958</v>
      </c>
      <c r="I121" s="16">
        <f t="shared" si="7"/>
        <v>0.01581018518518518</v>
      </c>
    </row>
    <row r="122" spans="1:9" ht="15" customHeight="1">
      <c r="A122" s="14">
        <v>118</v>
      </c>
      <c r="B122" s="38" t="s">
        <v>276</v>
      </c>
      <c r="C122" s="38" t="s">
        <v>19</v>
      </c>
      <c r="D122" s="39" t="s">
        <v>101</v>
      </c>
      <c r="E122" s="38" t="s">
        <v>88</v>
      </c>
      <c r="F122" s="30">
        <v>0.038657407407407404</v>
      </c>
      <c r="G122" s="14" t="str">
        <f t="shared" si="4"/>
        <v>5.34/km</v>
      </c>
      <c r="H122" s="16">
        <f t="shared" si="5"/>
        <v>0.017361111111111105</v>
      </c>
      <c r="I122" s="16">
        <f t="shared" si="7"/>
        <v>0.017361111111111105</v>
      </c>
    </row>
    <row r="123" spans="1:9" ht="15" customHeight="1">
      <c r="A123" s="25">
        <v>119</v>
      </c>
      <c r="B123" s="34" t="s">
        <v>277</v>
      </c>
      <c r="C123" s="34" t="s">
        <v>18</v>
      </c>
      <c r="D123" s="35" t="s">
        <v>101</v>
      </c>
      <c r="E123" s="34" t="s">
        <v>41</v>
      </c>
      <c r="F123" s="32">
        <v>0.039143518518518515</v>
      </c>
      <c r="G123" s="25" t="str">
        <f t="shared" si="4"/>
        <v>5.38/km</v>
      </c>
      <c r="H123" s="27">
        <f t="shared" si="5"/>
        <v>0.017847222222222216</v>
      </c>
      <c r="I123" s="27">
        <f t="shared" si="7"/>
        <v>0.017847222222222216</v>
      </c>
    </row>
    <row r="124" spans="1:9" ht="15" customHeight="1">
      <c r="A124" s="14">
        <v>120</v>
      </c>
      <c r="B124" s="38" t="s">
        <v>278</v>
      </c>
      <c r="C124" s="38" t="s">
        <v>279</v>
      </c>
      <c r="D124" s="39" t="s">
        <v>82</v>
      </c>
      <c r="E124" s="38" t="s">
        <v>65</v>
      </c>
      <c r="F124" s="30">
        <v>0.039293981481481485</v>
      </c>
      <c r="G124" s="14" t="str">
        <f t="shared" si="4"/>
        <v>5.40/km</v>
      </c>
      <c r="H124" s="16">
        <f t="shared" si="5"/>
        <v>0.017997685185185186</v>
      </c>
      <c r="I124" s="16">
        <f t="shared" si="7"/>
        <v>0.009826388888888895</v>
      </c>
    </row>
    <row r="125" spans="1:9" ht="15" customHeight="1">
      <c r="A125" s="14">
        <v>121</v>
      </c>
      <c r="B125" s="38" t="s">
        <v>280</v>
      </c>
      <c r="C125" s="38" t="s">
        <v>281</v>
      </c>
      <c r="D125" s="39" t="s">
        <v>58</v>
      </c>
      <c r="E125" s="38" t="s">
        <v>282</v>
      </c>
      <c r="F125" s="30">
        <v>0.039375</v>
      </c>
      <c r="G125" s="14" t="str">
        <f t="shared" si="4"/>
        <v>5.40/km</v>
      </c>
      <c r="H125" s="16">
        <f t="shared" si="5"/>
        <v>0.0180787037037037</v>
      </c>
      <c r="I125" s="16">
        <f t="shared" si="7"/>
        <v>0.017488425925925928</v>
      </c>
    </row>
    <row r="126" spans="1:9" ht="15" customHeight="1">
      <c r="A126" s="14">
        <v>122</v>
      </c>
      <c r="B126" s="38" t="s">
        <v>283</v>
      </c>
      <c r="C126" s="38" t="s">
        <v>27</v>
      </c>
      <c r="D126" s="39" t="s">
        <v>59</v>
      </c>
      <c r="E126" s="38" t="s">
        <v>284</v>
      </c>
      <c r="F126" s="30">
        <v>0.039375</v>
      </c>
      <c r="G126" s="14" t="str">
        <f t="shared" si="4"/>
        <v>5.40/km</v>
      </c>
      <c r="H126" s="16">
        <f t="shared" si="5"/>
        <v>0.0180787037037037</v>
      </c>
      <c r="I126" s="16">
        <f t="shared" si="7"/>
        <v>0.016550925925925924</v>
      </c>
    </row>
    <row r="127" spans="1:9" ht="15" customHeight="1">
      <c r="A127" s="14">
        <v>123</v>
      </c>
      <c r="B127" s="38" t="s">
        <v>285</v>
      </c>
      <c r="C127" s="38" t="s">
        <v>66</v>
      </c>
      <c r="D127" s="39" t="s">
        <v>107</v>
      </c>
      <c r="E127" s="38" t="s">
        <v>68</v>
      </c>
      <c r="F127" s="30">
        <v>0.03958333333333333</v>
      </c>
      <c r="G127" s="14" t="str">
        <f t="shared" si="4"/>
        <v>5.42/km</v>
      </c>
      <c r="H127" s="16">
        <f t="shared" si="5"/>
        <v>0.018287037037037032</v>
      </c>
      <c r="I127" s="16">
        <f t="shared" si="7"/>
        <v>0.017210648148148145</v>
      </c>
    </row>
    <row r="128" spans="1:9" ht="15" customHeight="1">
      <c r="A128" s="14">
        <v>124</v>
      </c>
      <c r="B128" s="38" t="s">
        <v>271</v>
      </c>
      <c r="C128" s="38" t="s">
        <v>286</v>
      </c>
      <c r="D128" s="39" t="s">
        <v>78</v>
      </c>
      <c r="E128" s="38" t="s">
        <v>119</v>
      </c>
      <c r="F128" s="30">
        <v>0.039768518518518516</v>
      </c>
      <c r="G128" s="14" t="str">
        <f t="shared" si="4"/>
        <v>5.44/km</v>
      </c>
      <c r="H128" s="16">
        <f t="shared" si="5"/>
        <v>0.018472222222222216</v>
      </c>
      <c r="I128" s="16">
        <f t="shared" si="7"/>
        <v>0.007199074074074073</v>
      </c>
    </row>
    <row r="129" spans="1:9" ht="15" customHeight="1">
      <c r="A129" s="14">
        <v>125</v>
      </c>
      <c r="B129" s="38" t="s">
        <v>182</v>
      </c>
      <c r="C129" s="38" t="s">
        <v>287</v>
      </c>
      <c r="D129" s="39" t="s">
        <v>80</v>
      </c>
      <c r="E129" s="38" t="s">
        <v>175</v>
      </c>
      <c r="F129" s="30">
        <v>0.04082175925925926</v>
      </c>
      <c r="G129" s="14" t="str">
        <f t="shared" si="4"/>
        <v>5.53/km</v>
      </c>
      <c r="H129" s="16">
        <f t="shared" si="5"/>
        <v>0.01952546296296296</v>
      </c>
      <c r="I129" s="16">
        <f t="shared" si="7"/>
        <v>0</v>
      </c>
    </row>
    <row r="130" spans="1:9" ht="15" customHeight="1">
      <c r="A130" s="14">
        <v>126</v>
      </c>
      <c r="B130" s="38" t="s">
        <v>288</v>
      </c>
      <c r="C130" s="38" t="s">
        <v>31</v>
      </c>
      <c r="D130" s="39" t="s">
        <v>62</v>
      </c>
      <c r="E130" s="38" t="s">
        <v>289</v>
      </c>
      <c r="F130" s="30">
        <v>0.041053240740740744</v>
      </c>
      <c r="G130" s="14" t="str">
        <f t="shared" si="4"/>
        <v>5.55/km</v>
      </c>
      <c r="H130" s="16">
        <f t="shared" si="5"/>
        <v>0.019756944444444445</v>
      </c>
      <c r="I130" s="16">
        <f t="shared" si="7"/>
        <v>0.017430555555555557</v>
      </c>
    </row>
    <row r="131" spans="1:9" ht="15" customHeight="1">
      <c r="A131" s="14">
        <v>127</v>
      </c>
      <c r="B131" s="38" t="s">
        <v>60</v>
      </c>
      <c r="C131" s="38" t="s">
        <v>290</v>
      </c>
      <c r="D131" s="39" t="s">
        <v>86</v>
      </c>
      <c r="E131" s="38" t="s">
        <v>121</v>
      </c>
      <c r="F131" s="30">
        <v>0.04200231481481481</v>
      </c>
      <c r="G131" s="14" t="str">
        <f t="shared" si="4"/>
        <v>6.03/km</v>
      </c>
      <c r="H131" s="16">
        <f t="shared" si="5"/>
        <v>0.020706018518518512</v>
      </c>
      <c r="I131" s="16">
        <f t="shared" si="7"/>
        <v>0.010254629629629627</v>
      </c>
    </row>
    <row r="132" spans="1:9" ht="15" customHeight="1">
      <c r="A132" s="14">
        <v>128</v>
      </c>
      <c r="B132" s="38" t="s">
        <v>291</v>
      </c>
      <c r="C132" s="38" t="s">
        <v>26</v>
      </c>
      <c r="D132" s="39" t="s">
        <v>62</v>
      </c>
      <c r="E132" s="38" t="s">
        <v>175</v>
      </c>
      <c r="F132" s="30">
        <v>0.04325231481481481</v>
      </c>
      <c r="G132" s="14" t="str">
        <f t="shared" si="4"/>
        <v>6.14/km</v>
      </c>
      <c r="H132" s="16">
        <f t="shared" si="5"/>
        <v>0.021956018518518514</v>
      </c>
      <c r="I132" s="16">
        <f t="shared" si="7"/>
        <v>0.019629629629629625</v>
      </c>
    </row>
    <row r="133" spans="1:9" ht="15" customHeight="1">
      <c r="A133" s="14">
        <v>129</v>
      </c>
      <c r="B133" s="38" t="s">
        <v>292</v>
      </c>
      <c r="C133" s="38" t="s">
        <v>293</v>
      </c>
      <c r="D133" s="39" t="s">
        <v>78</v>
      </c>
      <c r="E133" s="38" t="s">
        <v>76</v>
      </c>
      <c r="F133" s="30">
        <v>0.04430555555555555</v>
      </c>
      <c r="G133" s="14" t="str">
        <f>TEXT(INT((HOUR(F133)*3600+MINUTE(F133)*60+SECOND(F133))/$I$3/60),"0")&amp;"."&amp;TEXT(MOD((HOUR(F133)*3600+MINUTE(F133)*60+SECOND(F133))/$I$3,60),"00")&amp;"/km"</f>
        <v>6.23/km</v>
      </c>
      <c r="H133" s="16">
        <f>F133-$F$5</f>
        <v>0.02300925925925925</v>
      </c>
      <c r="I133" s="16">
        <f t="shared" si="7"/>
        <v>0.011736111111111107</v>
      </c>
    </row>
    <row r="134" spans="1:9" ht="15" customHeight="1">
      <c r="A134" s="14">
        <v>130</v>
      </c>
      <c r="B134" s="38" t="s">
        <v>56</v>
      </c>
      <c r="C134" s="38" t="s">
        <v>89</v>
      </c>
      <c r="D134" s="39" t="s">
        <v>86</v>
      </c>
      <c r="E134" s="38" t="s">
        <v>175</v>
      </c>
      <c r="F134" s="30">
        <v>0.04532407407407407</v>
      </c>
      <c r="G134" s="14" t="str">
        <f>TEXT(INT((HOUR(F134)*3600+MINUTE(F134)*60+SECOND(F134))/$I$3/60),"0")&amp;"."&amp;TEXT(MOD((HOUR(F134)*3600+MINUTE(F134)*60+SECOND(F134))/$I$3,60),"00")&amp;"/km"</f>
        <v>6.32/km</v>
      </c>
      <c r="H134" s="16">
        <f>F134-$F$5</f>
        <v>0.024027777777777773</v>
      </c>
      <c r="I134" s="16">
        <f t="shared" si="7"/>
        <v>0.013576388888888888</v>
      </c>
    </row>
    <row r="135" spans="1:9" ht="15" customHeight="1">
      <c r="A135" s="14">
        <v>131</v>
      </c>
      <c r="B135" s="38" t="s">
        <v>294</v>
      </c>
      <c r="C135" s="38" t="s">
        <v>40</v>
      </c>
      <c r="D135" s="39" t="s">
        <v>95</v>
      </c>
      <c r="E135" s="38" t="s">
        <v>49</v>
      </c>
      <c r="F135" s="30">
        <v>0.04731481481481481</v>
      </c>
      <c r="G135" s="14" t="str">
        <f>TEXT(INT((HOUR(F135)*3600+MINUTE(F135)*60+SECOND(F135))/$I$3/60),"0")&amp;"."&amp;TEXT(MOD((HOUR(F135)*3600+MINUTE(F135)*60+SECOND(F135))/$I$3,60),"00")&amp;"/km"</f>
        <v>6.49/km</v>
      </c>
      <c r="H135" s="16">
        <f>F135-$F$5</f>
        <v>0.02601851851851851</v>
      </c>
      <c r="I135" s="16">
        <f t="shared" si="7"/>
        <v>0</v>
      </c>
    </row>
    <row r="136" spans="1:9" ht="15" customHeight="1">
      <c r="A136" s="18">
        <v>132</v>
      </c>
      <c r="B136" s="40" t="s">
        <v>295</v>
      </c>
      <c r="C136" s="40" t="s">
        <v>29</v>
      </c>
      <c r="D136" s="41" t="s">
        <v>84</v>
      </c>
      <c r="E136" s="40" t="s">
        <v>261</v>
      </c>
      <c r="F136" s="31">
        <v>0.05296296296296296</v>
      </c>
      <c r="G136" s="18" t="str">
        <f>TEXT(INT((HOUR(F136)*3600+MINUTE(F136)*60+SECOND(F136))/$I$3/60),"0")&amp;"."&amp;TEXT(MOD((HOUR(F136)*3600+MINUTE(F136)*60+SECOND(F136))/$I$3,60),"00")&amp;"/km"</f>
        <v>7.38/km</v>
      </c>
      <c r="H136" s="20">
        <f>F136-$F$5</f>
        <v>0.03166666666666666</v>
      </c>
      <c r="I136" s="20">
        <f t="shared" si="7"/>
        <v>0</v>
      </c>
    </row>
  </sheetData>
  <autoFilter ref="A4:I13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5" t="str">
        <f>Individuale!A1</f>
        <v>Magicland Run</v>
      </c>
      <c r="B1" s="45"/>
      <c r="C1" s="45"/>
    </row>
    <row r="2" spans="1:3" ht="42" customHeight="1">
      <c r="A2" s="46" t="str">
        <f>Individuale!A3&amp;" km. "&amp;Individuale!I3</f>
        <v>Valmontone (RM) Italia - Mercoledì 01/05/2013 km. 10</v>
      </c>
      <c r="B2" s="46"/>
      <c r="C2" s="46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119</v>
      </c>
      <c r="C4" s="23">
        <v>15</v>
      </c>
    </row>
    <row r="5" spans="1:3" ht="15" customHeight="1">
      <c r="A5" s="14">
        <v>2</v>
      </c>
      <c r="B5" s="15" t="s">
        <v>166</v>
      </c>
      <c r="C5" s="24">
        <v>14</v>
      </c>
    </row>
    <row r="6" spans="1:3" ht="15" customHeight="1">
      <c r="A6" s="14">
        <v>3</v>
      </c>
      <c r="B6" s="15" t="s">
        <v>175</v>
      </c>
      <c r="C6" s="24">
        <v>9</v>
      </c>
    </row>
    <row r="7" spans="1:3" ht="15" customHeight="1">
      <c r="A7" s="14">
        <v>4</v>
      </c>
      <c r="B7" s="15" t="s">
        <v>76</v>
      </c>
      <c r="C7" s="24">
        <v>8</v>
      </c>
    </row>
    <row r="8" spans="1:3" ht="15" customHeight="1">
      <c r="A8" s="14">
        <v>5</v>
      </c>
      <c r="B8" s="15" t="s">
        <v>124</v>
      </c>
      <c r="C8" s="24">
        <v>6</v>
      </c>
    </row>
    <row r="9" spans="1:3" ht="15" customHeight="1">
      <c r="A9" s="14">
        <v>6</v>
      </c>
      <c r="B9" s="15" t="s">
        <v>88</v>
      </c>
      <c r="C9" s="24">
        <v>6</v>
      </c>
    </row>
    <row r="10" spans="1:3" ht="15" customHeight="1">
      <c r="A10" s="14">
        <v>7</v>
      </c>
      <c r="B10" s="15" t="s">
        <v>121</v>
      </c>
      <c r="C10" s="24">
        <v>4</v>
      </c>
    </row>
    <row r="11" spans="1:3" ht="15" customHeight="1">
      <c r="A11" s="25">
        <v>8</v>
      </c>
      <c r="B11" s="26" t="s">
        <v>41</v>
      </c>
      <c r="C11" s="28">
        <v>4</v>
      </c>
    </row>
    <row r="12" spans="1:3" ht="15" customHeight="1">
      <c r="A12" s="14">
        <v>9</v>
      </c>
      <c r="B12" s="15" t="s">
        <v>191</v>
      </c>
      <c r="C12" s="24">
        <v>4</v>
      </c>
    </row>
    <row r="13" spans="1:3" ht="15" customHeight="1">
      <c r="A13" s="14">
        <v>10</v>
      </c>
      <c r="B13" s="15" t="s">
        <v>57</v>
      </c>
      <c r="C13" s="24">
        <v>4</v>
      </c>
    </row>
    <row r="14" spans="1:3" ht="15" customHeight="1">
      <c r="A14" s="14">
        <v>11</v>
      </c>
      <c r="B14" s="15" t="s">
        <v>117</v>
      </c>
      <c r="C14" s="24">
        <v>3</v>
      </c>
    </row>
    <row r="15" spans="1:3" ht="15" customHeight="1">
      <c r="A15" s="14">
        <v>12</v>
      </c>
      <c r="B15" s="15" t="s">
        <v>46</v>
      </c>
      <c r="C15" s="24">
        <v>3</v>
      </c>
    </row>
    <row r="16" spans="1:3" ht="15" customHeight="1">
      <c r="A16" s="14">
        <v>13</v>
      </c>
      <c r="B16" s="15" t="s">
        <v>214</v>
      </c>
      <c r="C16" s="24">
        <v>3</v>
      </c>
    </row>
    <row r="17" spans="1:3" ht="15" customHeight="1">
      <c r="A17" s="14">
        <v>14</v>
      </c>
      <c r="B17" s="15" t="s">
        <v>68</v>
      </c>
      <c r="C17" s="24">
        <v>3</v>
      </c>
    </row>
    <row r="18" spans="1:3" ht="15" customHeight="1">
      <c r="A18" s="14">
        <v>15</v>
      </c>
      <c r="B18" s="15" t="s">
        <v>50</v>
      </c>
      <c r="C18" s="24">
        <v>3</v>
      </c>
    </row>
    <row r="19" spans="1:3" ht="15" customHeight="1">
      <c r="A19" s="14">
        <v>16</v>
      </c>
      <c r="B19" s="15" t="s">
        <v>133</v>
      </c>
      <c r="C19" s="24">
        <v>3</v>
      </c>
    </row>
    <row r="20" spans="1:3" ht="15" customHeight="1">
      <c r="A20" s="14">
        <v>17</v>
      </c>
      <c r="B20" s="15" t="s">
        <v>49</v>
      </c>
      <c r="C20" s="24">
        <v>3</v>
      </c>
    </row>
    <row r="21" spans="1:3" ht="15" customHeight="1">
      <c r="A21" s="14">
        <v>18</v>
      </c>
      <c r="B21" s="15" t="s">
        <v>261</v>
      </c>
      <c r="C21" s="24">
        <v>2</v>
      </c>
    </row>
    <row r="22" spans="1:3" ht="15" customHeight="1">
      <c r="A22" s="14">
        <v>19</v>
      </c>
      <c r="B22" s="15" t="s">
        <v>129</v>
      </c>
      <c r="C22" s="24">
        <v>2</v>
      </c>
    </row>
    <row r="23" spans="1:3" ht="15" customHeight="1">
      <c r="A23" s="14">
        <v>20</v>
      </c>
      <c r="B23" s="15" t="s">
        <v>51</v>
      </c>
      <c r="C23" s="24">
        <v>2</v>
      </c>
    </row>
    <row r="24" spans="1:3" ht="15" customHeight="1">
      <c r="A24" s="14">
        <v>21</v>
      </c>
      <c r="B24" s="15" t="s">
        <v>93</v>
      </c>
      <c r="C24" s="24">
        <v>2</v>
      </c>
    </row>
    <row r="25" spans="1:3" ht="15" customHeight="1">
      <c r="A25" s="14">
        <v>22</v>
      </c>
      <c r="B25" s="15" t="s">
        <v>298</v>
      </c>
      <c r="C25" s="24">
        <v>1</v>
      </c>
    </row>
    <row r="26" spans="1:3" ht="15" customHeight="1">
      <c r="A26" s="14">
        <v>23</v>
      </c>
      <c r="B26" s="15" t="s">
        <v>91</v>
      </c>
      <c r="C26" s="24">
        <v>1</v>
      </c>
    </row>
    <row r="27" spans="1:3" ht="15" customHeight="1">
      <c r="A27" s="14">
        <v>24</v>
      </c>
      <c r="B27" s="15" t="s">
        <v>198</v>
      </c>
      <c r="C27" s="24">
        <v>1</v>
      </c>
    </row>
    <row r="28" spans="1:3" ht="15" customHeight="1">
      <c r="A28" s="14">
        <v>25</v>
      </c>
      <c r="B28" s="15" t="s">
        <v>289</v>
      </c>
      <c r="C28" s="24">
        <v>1</v>
      </c>
    </row>
    <row r="29" spans="1:3" ht="15" customHeight="1">
      <c r="A29" s="14">
        <v>26</v>
      </c>
      <c r="B29" s="15" t="s">
        <v>282</v>
      </c>
      <c r="C29" s="24">
        <v>1</v>
      </c>
    </row>
    <row r="30" spans="1:3" ht="15" customHeight="1">
      <c r="A30" s="14">
        <v>27</v>
      </c>
      <c r="B30" s="15" t="s">
        <v>172</v>
      </c>
      <c r="C30" s="24">
        <v>1</v>
      </c>
    </row>
    <row r="31" spans="1:3" ht="15" customHeight="1">
      <c r="A31" s="14">
        <v>28</v>
      </c>
      <c r="B31" s="15" t="s">
        <v>111</v>
      </c>
      <c r="C31" s="24">
        <v>1</v>
      </c>
    </row>
    <row r="32" spans="1:3" ht="15" customHeight="1">
      <c r="A32" s="14">
        <v>29</v>
      </c>
      <c r="B32" s="15" t="s">
        <v>148</v>
      </c>
      <c r="C32" s="24">
        <v>1</v>
      </c>
    </row>
    <row r="33" spans="1:3" ht="15" customHeight="1">
      <c r="A33" s="14">
        <v>30</v>
      </c>
      <c r="B33" s="15" t="s">
        <v>142</v>
      </c>
      <c r="C33" s="24">
        <v>1</v>
      </c>
    </row>
    <row r="34" spans="1:3" ht="15" customHeight="1">
      <c r="A34" s="14">
        <v>31</v>
      </c>
      <c r="B34" s="15" t="s">
        <v>169</v>
      </c>
      <c r="C34" s="24">
        <v>1</v>
      </c>
    </row>
    <row r="35" spans="1:3" ht="15" customHeight="1">
      <c r="A35" s="14">
        <v>32</v>
      </c>
      <c r="B35" s="15" t="s">
        <v>108</v>
      </c>
      <c r="C35" s="24">
        <v>1</v>
      </c>
    </row>
    <row r="36" spans="1:3" ht="15" customHeight="1">
      <c r="A36" s="14">
        <v>33</v>
      </c>
      <c r="B36" s="15" t="s">
        <v>138</v>
      </c>
      <c r="C36" s="24">
        <v>1</v>
      </c>
    </row>
    <row r="37" spans="1:3" ht="15" customHeight="1">
      <c r="A37" s="14">
        <v>34</v>
      </c>
      <c r="B37" s="15" t="s">
        <v>81</v>
      </c>
      <c r="C37" s="24">
        <v>1</v>
      </c>
    </row>
    <row r="38" spans="1:3" ht="15" customHeight="1">
      <c r="A38" s="14">
        <v>35</v>
      </c>
      <c r="B38" s="15" t="s">
        <v>238</v>
      </c>
      <c r="C38" s="24">
        <v>1</v>
      </c>
    </row>
    <row r="39" spans="1:3" ht="15" customHeight="1">
      <c r="A39" s="14">
        <v>36</v>
      </c>
      <c r="B39" s="15" t="s">
        <v>158</v>
      </c>
      <c r="C39" s="24">
        <v>1</v>
      </c>
    </row>
    <row r="40" spans="1:3" ht="15" customHeight="1">
      <c r="A40" s="14">
        <v>37</v>
      </c>
      <c r="B40" s="15" t="s">
        <v>209</v>
      </c>
      <c r="C40" s="24">
        <v>1</v>
      </c>
    </row>
    <row r="41" spans="1:3" ht="15" customHeight="1">
      <c r="A41" s="14">
        <v>38</v>
      </c>
      <c r="B41" s="15" t="s">
        <v>61</v>
      </c>
      <c r="C41" s="24">
        <v>1</v>
      </c>
    </row>
    <row r="42" spans="1:3" ht="15" customHeight="1">
      <c r="A42" s="14">
        <v>39</v>
      </c>
      <c r="B42" s="15" t="s">
        <v>145</v>
      </c>
      <c r="C42" s="24">
        <v>1</v>
      </c>
    </row>
    <row r="43" spans="1:3" ht="15" customHeight="1">
      <c r="A43" s="14">
        <v>40</v>
      </c>
      <c r="B43" s="15" t="s">
        <v>64</v>
      </c>
      <c r="C43" s="24">
        <v>1</v>
      </c>
    </row>
    <row r="44" spans="1:3" ht="15" customHeight="1">
      <c r="A44" s="14">
        <v>41</v>
      </c>
      <c r="B44" s="15" t="s">
        <v>77</v>
      </c>
      <c r="C44" s="24">
        <v>1</v>
      </c>
    </row>
    <row r="45" spans="1:3" ht="15" customHeight="1">
      <c r="A45" s="14">
        <v>42</v>
      </c>
      <c r="B45" s="15" t="s">
        <v>43</v>
      </c>
      <c r="C45" s="24">
        <v>1</v>
      </c>
    </row>
    <row r="46" spans="1:3" ht="15" customHeight="1">
      <c r="A46" s="14">
        <v>43</v>
      </c>
      <c r="B46" s="15" t="s">
        <v>177</v>
      </c>
      <c r="C46" s="24">
        <v>1</v>
      </c>
    </row>
    <row r="47" spans="1:3" ht="15" customHeight="1">
      <c r="A47" s="14">
        <v>44</v>
      </c>
      <c r="B47" s="15" t="s">
        <v>42</v>
      </c>
      <c r="C47" s="24">
        <v>1</v>
      </c>
    </row>
    <row r="48" spans="1:3" ht="15" customHeight="1">
      <c r="A48" s="14">
        <v>45</v>
      </c>
      <c r="B48" s="15" t="s">
        <v>65</v>
      </c>
      <c r="C48" s="24">
        <v>1</v>
      </c>
    </row>
    <row r="49" spans="1:3" ht="15" customHeight="1">
      <c r="A49" s="14">
        <v>46</v>
      </c>
      <c r="B49" s="15" t="s">
        <v>179</v>
      </c>
      <c r="C49" s="24">
        <v>1</v>
      </c>
    </row>
    <row r="50" spans="1:3" ht="15" customHeight="1">
      <c r="A50" s="14">
        <v>47</v>
      </c>
      <c r="B50" s="15" t="s">
        <v>222</v>
      </c>
      <c r="C50" s="24">
        <v>1</v>
      </c>
    </row>
    <row r="51" spans="1:3" ht="15" customHeight="1">
      <c r="A51" s="14">
        <v>48</v>
      </c>
      <c r="B51" s="15" t="s">
        <v>160</v>
      </c>
      <c r="C51" s="24">
        <v>1</v>
      </c>
    </row>
    <row r="52" spans="1:3" ht="15" customHeight="1">
      <c r="A52" s="14">
        <v>49</v>
      </c>
      <c r="B52" s="15" t="s">
        <v>284</v>
      </c>
      <c r="C52" s="24">
        <v>1</v>
      </c>
    </row>
    <row r="53" spans="1:3" ht="15" customHeight="1">
      <c r="A53" s="18">
        <v>50</v>
      </c>
      <c r="B53" s="19" t="s">
        <v>219</v>
      </c>
      <c r="C53" s="33">
        <v>1</v>
      </c>
    </row>
    <row r="54" ht="12.75">
      <c r="C54" s="2">
        <f>SUM(C4:C53)</f>
        <v>132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2013-05-02T14:26:41Z</dcterms:modified>
  <cp:category/>
  <cp:version/>
  <cp:contentType/>
  <cp:contentStatus/>
</cp:coreProperties>
</file>